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24226"/>
  <mc:AlternateContent xmlns:mc="http://schemas.openxmlformats.org/markup-compatibility/2006">
    <mc:Choice Requires="x15">
      <x15ac:absPath xmlns:x15ac="http://schemas.microsoft.com/office/spreadsheetml/2010/11/ac" url="/Users/giovannafailla/Desktop/"/>
    </mc:Choice>
  </mc:AlternateContent>
  <xr:revisionPtr revIDLastSave="0" documentId="13_ncr:1_{114A4E1B-1776-1246-9AA5-9B5AFD6EE95F}" xr6:coauthVersionLast="47" xr6:coauthVersionMax="47" xr10:uidLastSave="{00000000-0000-0000-0000-000000000000}"/>
  <bookViews>
    <workbookView xWindow="0" yWindow="0" windowWidth="28800" windowHeight="18000" activeTab="8" xr2:uid="{00000000-000D-0000-FFFF-FFFF00000000}"/>
  </bookViews>
  <sheets>
    <sheet name="Containment index sources" sheetId="17" r:id="rId1"/>
    <sheet name="Containment index data" sheetId="11" r:id="rId2"/>
    <sheet name="Containment index tables" sheetId="14" r:id="rId3"/>
    <sheet name="pop" sheetId="20" r:id="rId4"/>
    <sheet name="date" sheetId="21" r:id="rId5"/>
    <sheet name="total cases" sheetId="18" r:id="rId6"/>
    <sheet name="new cases" sheetId="19" r:id="rId7"/>
    <sheet name="actual" sheetId="23" r:id="rId8"/>
    <sheet name="epidemic curve" sheetId="22" r:id="rId9"/>
  </sheets>
  <definedNames>
    <definedName name="_xlnm._FilterDatabase" localSheetId="1" hidden="1">'Containment index data'!$A$2:$AE$112</definedName>
    <definedName name="eu5_change">#REF!</definedName>
    <definedName name="eu5_note">#REF!</definedName>
    <definedName name="eu5_response">#REF!</definedName>
  </definedNames>
  <calcPr calcId="191028"/>
  <pivotCaches>
    <pivotCache cacheId="0"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23" l="1"/>
  <c r="J4" i="23"/>
  <c r="K4" i="23"/>
  <c r="L4" i="23"/>
  <c r="I5" i="23"/>
  <c r="J5" i="23"/>
  <c r="K5" i="23"/>
  <c r="L5" i="23"/>
  <c r="I6" i="23"/>
  <c r="J6" i="23"/>
  <c r="K6" i="23"/>
  <c r="L6" i="23"/>
  <c r="I7" i="23"/>
  <c r="J7" i="23"/>
  <c r="K7" i="23"/>
  <c r="L7" i="23"/>
  <c r="I8" i="23"/>
  <c r="J8" i="23"/>
  <c r="K8" i="23"/>
  <c r="L8" i="23"/>
  <c r="I9" i="23"/>
  <c r="J9" i="23"/>
  <c r="K9" i="23"/>
  <c r="L9" i="23"/>
  <c r="I10" i="23"/>
  <c r="J10" i="23"/>
  <c r="K10" i="23"/>
  <c r="L10" i="23"/>
  <c r="I11" i="23"/>
  <c r="J11" i="23"/>
  <c r="K11" i="23"/>
  <c r="L11" i="23"/>
  <c r="I12" i="23"/>
  <c r="J12" i="23"/>
  <c r="K12" i="23"/>
  <c r="L12" i="23"/>
  <c r="I13" i="23"/>
  <c r="J13" i="23"/>
  <c r="K13" i="23"/>
  <c r="L13" i="23"/>
  <c r="I14" i="23"/>
  <c r="J14" i="23"/>
  <c r="K14" i="23"/>
  <c r="L14" i="23"/>
  <c r="I15" i="23"/>
  <c r="J15" i="23"/>
  <c r="K15" i="23"/>
  <c r="L15" i="23"/>
  <c r="I16" i="23"/>
  <c r="J16" i="23"/>
  <c r="K16" i="23"/>
  <c r="L16" i="23"/>
  <c r="I17" i="23"/>
  <c r="J17" i="23"/>
  <c r="K17" i="23"/>
  <c r="L17" i="23"/>
  <c r="I18" i="23"/>
  <c r="J18" i="23"/>
  <c r="K18" i="23"/>
  <c r="L18" i="23"/>
  <c r="I19" i="23"/>
  <c r="J19" i="23"/>
  <c r="K19" i="23"/>
  <c r="L19" i="23"/>
  <c r="I20" i="23"/>
  <c r="J20" i="23"/>
  <c r="K20" i="23"/>
  <c r="L20" i="23"/>
  <c r="I21" i="23"/>
  <c r="J21" i="23"/>
  <c r="K21" i="23"/>
  <c r="L21" i="23"/>
  <c r="I22" i="23"/>
  <c r="J22" i="23"/>
  <c r="K22" i="23"/>
  <c r="L22" i="23"/>
  <c r="I23" i="23"/>
  <c r="J23" i="23"/>
  <c r="K23" i="23"/>
  <c r="L23" i="23"/>
  <c r="I24" i="23"/>
  <c r="J24" i="23"/>
  <c r="K24" i="23"/>
  <c r="L24" i="23"/>
  <c r="I25" i="23"/>
  <c r="J25" i="23"/>
  <c r="K25" i="23"/>
  <c r="L25" i="23"/>
  <c r="I26" i="23"/>
  <c r="J26" i="23"/>
  <c r="K26" i="23"/>
  <c r="L26" i="23"/>
  <c r="I27" i="23"/>
  <c r="J27" i="23"/>
  <c r="K27" i="23"/>
  <c r="L27" i="23"/>
  <c r="I28" i="23"/>
  <c r="J28" i="23"/>
  <c r="K28" i="23"/>
  <c r="L28" i="23"/>
  <c r="I29" i="23"/>
  <c r="J29" i="23"/>
  <c r="K29" i="23"/>
  <c r="L29" i="23"/>
  <c r="I30" i="23"/>
  <c r="J30" i="23"/>
  <c r="K30" i="23"/>
  <c r="L30" i="23"/>
  <c r="I31" i="23"/>
  <c r="J31" i="23"/>
  <c r="K31" i="23"/>
  <c r="L31" i="23"/>
  <c r="I32" i="23"/>
  <c r="J32" i="23"/>
  <c r="K32" i="23"/>
  <c r="L32" i="23"/>
  <c r="I33" i="23"/>
  <c r="J33" i="23"/>
  <c r="K33" i="23"/>
  <c r="L33" i="23"/>
  <c r="I34" i="23"/>
  <c r="J34" i="23"/>
  <c r="K34" i="23"/>
  <c r="L34" i="23"/>
  <c r="I35" i="23"/>
  <c r="J35" i="23"/>
  <c r="K35" i="23"/>
  <c r="L35" i="23"/>
  <c r="I36" i="23"/>
  <c r="J36" i="23"/>
  <c r="K36" i="23"/>
  <c r="L36" i="23"/>
  <c r="I37" i="23"/>
  <c r="J37" i="23"/>
  <c r="K37" i="23"/>
  <c r="L37" i="23"/>
  <c r="I38" i="23"/>
  <c r="J38" i="23"/>
  <c r="K38" i="23"/>
  <c r="L38" i="23"/>
  <c r="I39" i="23"/>
  <c r="J39" i="23"/>
  <c r="K39" i="23"/>
  <c r="L39" i="23"/>
  <c r="I40" i="23"/>
  <c r="J40" i="23"/>
  <c r="K40" i="23"/>
  <c r="L40" i="23"/>
  <c r="I41" i="23"/>
  <c r="J41" i="23"/>
  <c r="K41" i="23"/>
  <c r="L41" i="23"/>
  <c r="I42" i="23"/>
  <c r="J42" i="23"/>
  <c r="K42" i="23"/>
  <c r="L42" i="23"/>
  <c r="I43" i="23"/>
  <c r="J43" i="23"/>
  <c r="K43" i="23"/>
  <c r="L43" i="23"/>
  <c r="I44" i="23"/>
  <c r="J44" i="23"/>
  <c r="K44" i="23"/>
  <c r="L44" i="23"/>
  <c r="I45" i="23"/>
  <c r="J45" i="23"/>
  <c r="K45" i="23"/>
  <c r="L45" i="23"/>
  <c r="I46" i="23"/>
  <c r="J46" i="23"/>
  <c r="K46" i="23"/>
  <c r="L46" i="23"/>
  <c r="I47" i="23"/>
  <c r="J47" i="23"/>
  <c r="K47" i="23"/>
  <c r="L47" i="23"/>
  <c r="I48" i="23"/>
  <c r="J48" i="23"/>
  <c r="K48" i="23"/>
  <c r="L48" i="23"/>
  <c r="I49" i="23"/>
  <c r="J49" i="23"/>
  <c r="K49" i="23"/>
  <c r="L49" i="23"/>
  <c r="I50" i="23"/>
  <c r="J50" i="23"/>
  <c r="K50" i="23"/>
  <c r="L50" i="23"/>
  <c r="I51" i="23"/>
  <c r="J51" i="23"/>
  <c r="K51" i="23"/>
  <c r="L51" i="23"/>
  <c r="I52" i="23"/>
  <c r="J52" i="23"/>
  <c r="K52" i="23"/>
  <c r="L52" i="23"/>
  <c r="I53" i="23"/>
  <c r="J53" i="23"/>
  <c r="K53" i="23"/>
  <c r="L53" i="23"/>
  <c r="I54" i="23"/>
  <c r="J54" i="23"/>
  <c r="K54" i="23"/>
  <c r="L54" i="23"/>
  <c r="I55" i="23"/>
  <c r="J55" i="23"/>
  <c r="K55" i="23"/>
  <c r="L55" i="23"/>
  <c r="I56" i="23"/>
  <c r="J56" i="23"/>
  <c r="K56" i="23"/>
  <c r="L56" i="23"/>
  <c r="I57" i="23"/>
  <c r="J57" i="23"/>
  <c r="K57" i="23"/>
  <c r="L57" i="23"/>
  <c r="I58" i="23"/>
  <c r="J58" i="23"/>
  <c r="K58" i="23"/>
  <c r="L58" i="23"/>
  <c r="I59" i="23"/>
  <c r="J59" i="23"/>
  <c r="K59" i="23"/>
  <c r="L59" i="23"/>
  <c r="I60" i="23"/>
  <c r="J60" i="23"/>
  <c r="K60" i="23"/>
  <c r="L60" i="23"/>
  <c r="I61" i="23"/>
  <c r="J61" i="23"/>
  <c r="K61" i="23"/>
  <c r="L61" i="23"/>
  <c r="I62" i="23"/>
  <c r="J62" i="23"/>
  <c r="K62" i="23"/>
  <c r="L62" i="23"/>
  <c r="I63" i="23"/>
  <c r="J63" i="23"/>
  <c r="K63" i="23"/>
  <c r="L63" i="23"/>
  <c r="I64" i="23"/>
  <c r="J64" i="23"/>
  <c r="K64" i="23"/>
  <c r="L64" i="23"/>
  <c r="I65" i="23"/>
  <c r="J65" i="23"/>
  <c r="K65" i="23"/>
  <c r="L65" i="23"/>
  <c r="I66" i="23"/>
  <c r="J66" i="23"/>
  <c r="K66" i="23"/>
  <c r="L66" i="23"/>
  <c r="I67" i="23"/>
  <c r="J67" i="23"/>
  <c r="K67" i="23"/>
  <c r="L67" i="23"/>
  <c r="I68" i="23"/>
  <c r="J68" i="23"/>
  <c r="K68" i="23"/>
  <c r="L68" i="23"/>
  <c r="I69" i="23"/>
  <c r="J69" i="23"/>
  <c r="K69" i="23"/>
  <c r="L69" i="23"/>
  <c r="I70" i="23"/>
  <c r="J70" i="23"/>
  <c r="K70" i="23"/>
  <c r="L70" i="23"/>
  <c r="I71" i="23"/>
  <c r="J71" i="23"/>
  <c r="K71" i="23"/>
  <c r="L71" i="23"/>
  <c r="I72" i="23"/>
  <c r="J72" i="23"/>
  <c r="K72" i="23"/>
  <c r="L72" i="23"/>
  <c r="I73" i="23"/>
  <c r="J73" i="23"/>
  <c r="K73" i="23"/>
  <c r="L73" i="23"/>
  <c r="I74" i="23"/>
  <c r="J74" i="23"/>
  <c r="K74" i="23"/>
  <c r="L74" i="23"/>
  <c r="I75" i="23"/>
  <c r="J75" i="23"/>
  <c r="K75" i="23"/>
  <c r="L75" i="23"/>
  <c r="I76" i="23"/>
  <c r="J76" i="23"/>
  <c r="K76" i="23"/>
  <c r="L76" i="23"/>
  <c r="I77" i="23"/>
  <c r="J77" i="23"/>
  <c r="K77" i="23"/>
  <c r="L77" i="23"/>
  <c r="I78" i="23"/>
  <c r="J78" i="23"/>
  <c r="K78" i="23"/>
  <c r="L78" i="23"/>
  <c r="I79" i="23"/>
  <c r="J79" i="23"/>
  <c r="K79" i="23"/>
  <c r="L79" i="23"/>
  <c r="I80" i="23"/>
  <c r="J80" i="23"/>
  <c r="K80" i="23"/>
  <c r="L80" i="23"/>
  <c r="I81" i="23"/>
  <c r="J81" i="23"/>
  <c r="K81" i="23"/>
  <c r="L81" i="23"/>
  <c r="I82" i="23"/>
  <c r="J82" i="23"/>
  <c r="K82" i="23"/>
  <c r="L82" i="23"/>
  <c r="I83" i="23"/>
  <c r="J83" i="23"/>
  <c r="K83" i="23"/>
  <c r="L83" i="23"/>
  <c r="I84" i="23"/>
  <c r="J84" i="23"/>
  <c r="K84" i="23"/>
  <c r="L84" i="23"/>
  <c r="I85" i="23"/>
  <c r="J85" i="23"/>
  <c r="K85" i="23"/>
  <c r="L85" i="23"/>
  <c r="I86" i="23"/>
  <c r="J86" i="23"/>
  <c r="K86" i="23"/>
  <c r="L86" i="23"/>
  <c r="I87" i="23"/>
  <c r="J87" i="23"/>
  <c r="K87" i="23"/>
  <c r="L87" i="23"/>
  <c r="I88" i="23"/>
  <c r="J88" i="23"/>
  <c r="K88" i="23"/>
  <c r="L88" i="23"/>
  <c r="I89" i="23"/>
  <c r="J89" i="23"/>
  <c r="K89" i="23"/>
  <c r="L89" i="23"/>
  <c r="I90" i="23"/>
  <c r="J90" i="23"/>
  <c r="K90" i="23"/>
  <c r="L90" i="23"/>
  <c r="I91" i="23"/>
  <c r="J91" i="23"/>
  <c r="K91" i="23"/>
  <c r="L91" i="23"/>
  <c r="I92" i="23"/>
  <c r="J92" i="23"/>
  <c r="K92" i="23"/>
  <c r="L92" i="23"/>
  <c r="I93" i="23"/>
  <c r="J93" i="23"/>
  <c r="K93" i="23"/>
  <c r="L93" i="23"/>
  <c r="I94" i="23"/>
  <c r="J94" i="23"/>
  <c r="K94" i="23"/>
  <c r="L94" i="23"/>
  <c r="I95" i="23"/>
  <c r="J95" i="23"/>
  <c r="K95" i="23"/>
  <c r="L95" i="23"/>
  <c r="I96" i="23"/>
  <c r="J96" i="23"/>
  <c r="K96" i="23"/>
  <c r="L96" i="23"/>
  <c r="I97" i="23"/>
  <c r="J97" i="23"/>
  <c r="K97" i="23"/>
  <c r="L97" i="23"/>
  <c r="I98" i="23"/>
  <c r="J98" i="23"/>
  <c r="K98" i="23"/>
  <c r="L98" i="23"/>
  <c r="I99" i="23"/>
  <c r="J99" i="23"/>
  <c r="K99" i="23"/>
  <c r="L99" i="23"/>
  <c r="I100" i="23"/>
  <c r="J100" i="23"/>
  <c r="K100" i="23"/>
  <c r="L100" i="23"/>
  <c r="I101" i="23"/>
  <c r="J101" i="23"/>
  <c r="K101" i="23"/>
  <c r="L101" i="23"/>
  <c r="I102" i="23"/>
  <c r="J102" i="23"/>
  <c r="K102" i="23"/>
  <c r="L102" i="23"/>
  <c r="I103" i="23"/>
  <c r="J103" i="23"/>
  <c r="K103" i="23"/>
  <c r="L103" i="23"/>
  <c r="I104" i="23"/>
  <c r="J104" i="23"/>
  <c r="K104" i="23"/>
  <c r="L104" i="23"/>
  <c r="I105" i="23"/>
  <c r="J105" i="23"/>
  <c r="K105" i="23"/>
  <c r="L105" i="23"/>
  <c r="I106" i="23"/>
  <c r="J106" i="23"/>
  <c r="K106" i="23"/>
  <c r="L106" i="23"/>
  <c r="I107" i="23"/>
  <c r="J107" i="23"/>
  <c r="K107" i="23"/>
  <c r="L107" i="23"/>
  <c r="I108" i="23"/>
  <c r="J108" i="23"/>
  <c r="K108" i="23"/>
  <c r="L108" i="23"/>
  <c r="I109" i="23"/>
  <c r="J109" i="23"/>
  <c r="K109" i="23"/>
  <c r="L109" i="23"/>
  <c r="I110" i="23"/>
  <c r="J110" i="23"/>
  <c r="K110" i="23"/>
  <c r="L110" i="23"/>
  <c r="I111" i="23"/>
  <c r="J111" i="23"/>
  <c r="K111" i="23"/>
  <c r="L111" i="23"/>
  <c r="I112" i="23"/>
  <c r="J112" i="23"/>
  <c r="K112" i="23"/>
  <c r="L112" i="23"/>
  <c r="I113" i="23"/>
  <c r="J113" i="23"/>
  <c r="K113" i="23"/>
  <c r="L113" i="23"/>
  <c r="I114" i="23"/>
  <c r="J114" i="23"/>
  <c r="K114" i="23"/>
  <c r="L114" i="23"/>
  <c r="I115" i="23"/>
  <c r="J115" i="23"/>
  <c r="K115" i="23"/>
  <c r="L115" i="23"/>
  <c r="I116" i="23"/>
  <c r="J116" i="23"/>
  <c r="K116" i="23"/>
  <c r="L116" i="23"/>
  <c r="I117" i="23"/>
  <c r="J117" i="23"/>
  <c r="K117" i="23"/>
  <c r="L117" i="23"/>
  <c r="I118" i="23"/>
  <c r="J118" i="23"/>
  <c r="K118" i="23"/>
  <c r="L118" i="23"/>
  <c r="I119" i="23"/>
  <c r="J119" i="23"/>
  <c r="K119" i="23"/>
  <c r="L119" i="23"/>
  <c r="I120" i="23"/>
  <c r="J120" i="23"/>
  <c r="K120" i="23"/>
  <c r="L120" i="23"/>
  <c r="I121" i="23"/>
  <c r="J121" i="23"/>
  <c r="K121" i="23"/>
  <c r="L121" i="23"/>
  <c r="I122" i="23"/>
  <c r="J122" i="23"/>
  <c r="K122" i="23"/>
  <c r="L122" i="23"/>
  <c r="I123" i="23"/>
  <c r="J123" i="23"/>
  <c r="K123" i="23"/>
  <c r="L123" i="23"/>
  <c r="I124" i="23"/>
  <c r="J124" i="23"/>
  <c r="K124" i="23"/>
  <c r="L124" i="23"/>
  <c r="I125" i="23"/>
  <c r="J125" i="23"/>
  <c r="K125" i="23"/>
  <c r="L125" i="23"/>
  <c r="I126" i="23"/>
  <c r="J126" i="23"/>
  <c r="K126" i="23"/>
  <c r="L126" i="23"/>
  <c r="I127" i="23"/>
  <c r="J127" i="23"/>
  <c r="K127" i="23"/>
  <c r="L127" i="23"/>
  <c r="I128" i="23"/>
  <c r="J128" i="23"/>
  <c r="K128" i="23"/>
  <c r="L128" i="23"/>
  <c r="I129" i="23"/>
  <c r="J129" i="23"/>
  <c r="K129" i="23"/>
  <c r="L129" i="23"/>
  <c r="I130" i="23"/>
  <c r="J130" i="23"/>
  <c r="K130" i="23"/>
  <c r="L130" i="23"/>
  <c r="I131" i="23"/>
  <c r="J131" i="23"/>
  <c r="K131" i="23"/>
  <c r="L131" i="23"/>
  <c r="I132" i="23"/>
  <c r="J132" i="23"/>
  <c r="K132" i="23"/>
  <c r="L132" i="23"/>
  <c r="I133" i="23"/>
  <c r="J133" i="23"/>
  <c r="K133" i="23"/>
  <c r="L133" i="23"/>
  <c r="I134" i="23"/>
  <c r="J134" i="23"/>
  <c r="K134" i="23"/>
  <c r="L134" i="23"/>
  <c r="I135" i="23"/>
  <c r="J135" i="23"/>
  <c r="K135" i="23"/>
  <c r="L135" i="23"/>
  <c r="I136" i="23"/>
  <c r="J136" i="23"/>
  <c r="K136" i="23"/>
  <c r="L136" i="23"/>
  <c r="I137" i="23"/>
  <c r="J137" i="23"/>
  <c r="K137" i="23"/>
  <c r="L137" i="23"/>
  <c r="I138" i="23"/>
  <c r="J138" i="23"/>
  <c r="K138" i="23"/>
  <c r="L138" i="23"/>
  <c r="I139" i="23"/>
  <c r="J139" i="23"/>
  <c r="K139" i="23"/>
  <c r="L139" i="23"/>
  <c r="I140" i="23"/>
  <c r="J140" i="23"/>
  <c r="K140" i="23"/>
  <c r="L140" i="23"/>
  <c r="I141" i="23"/>
  <c r="J141" i="23"/>
  <c r="K141" i="23"/>
  <c r="L141" i="23"/>
  <c r="I142" i="23"/>
  <c r="J142" i="23"/>
  <c r="K142" i="23"/>
  <c r="L142" i="23"/>
  <c r="I143" i="23"/>
  <c r="J143" i="23"/>
  <c r="K143" i="23"/>
  <c r="L143" i="23"/>
  <c r="I144" i="23"/>
  <c r="J144" i="23"/>
  <c r="K144" i="23"/>
  <c r="L144" i="23"/>
  <c r="I145" i="23"/>
  <c r="J145" i="23"/>
  <c r="K145" i="23"/>
  <c r="L145" i="23"/>
  <c r="I146" i="23"/>
  <c r="J146" i="23"/>
  <c r="K146" i="23"/>
  <c r="L146" i="23"/>
  <c r="I147" i="23"/>
  <c r="J147" i="23"/>
  <c r="K147" i="23"/>
  <c r="L147" i="23"/>
  <c r="I148" i="23"/>
  <c r="J148" i="23"/>
  <c r="K148" i="23"/>
  <c r="L148" i="23"/>
  <c r="I149" i="23"/>
  <c r="J149" i="23"/>
  <c r="K149" i="23"/>
  <c r="L149" i="23"/>
  <c r="I150" i="23"/>
  <c r="J150" i="23"/>
  <c r="K150" i="23"/>
  <c r="L150" i="23"/>
  <c r="I151" i="23"/>
  <c r="J151" i="23"/>
  <c r="K151" i="23"/>
  <c r="L151" i="23"/>
  <c r="I152" i="23"/>
  <c r="J152" i="23"/>
  <c r="K152" i="23"/>
  <c r="L152" i="23"/>
  <c r="I153" i="23"/>
  <c r="J153" i="23"/>
  <c r="K153" i="23"/>
  <c r="L153" i="23"/>
  <c r="I154" i="23"/>
  <c r="J154" i="23"/>
  <c r="K154" i="23"/>
  <c r="L154" i="23"/>
  <c r="I155" i="23"/>
  <c r="J155" i="23"/>
  <c r="K155" i="23"/>
  <c r="L155" i="23"/>
  <c r="I156" i="23"/>
  <c r="J156" i="23"/>
  <c r="K156" i="23"/>
  <c r="L156" i="23"/>
  <c r="I157" i="23"/>
  <c r="J157" i="23"/>
  <c r="K157" i="23"/>
  <c r="L157" i="23"/>
  <c r="I158" i="23"/>
  <c r="J158" i="23"/>
  <c r="K158" i="23"/>
  <c r="L158" i="23"/>
  <c r="I159" i="23"/>
  <c r="J159" i="23"/>
  <c r="K159" i="23"/>
  <c r="L159" i="23"/>
  <c r="I160" i="23"/>
  <c r="J160" i="23"/>
  <c r="K160" i="23"/>
  <c r="L160" i="23"/>
  <c r="I161" i="23"/>
  <c r="J161" i="23"/>
  <c r="K161" i="23"/>
  <c r="L161" i="23"/>
  <c r="I162" i="23"/>
  <c r="J162" i="23"/>
  <c r="K162" i="23"/>
  <c r="L162" i="23"/>
  <c r="I163" i="23"/>
  <c r="J163" i="23"/>
  <c r="K163" i="23"/>
  <c r="L163" i="23"/>
  <c r="I164" i="23"/>
  <c r="J164" i="23"/>
  <c r="K164" i="23"/>
  <c r="L164" i="23"/>
  <c r="I165" i="23"/>
  <c r="J165" i="23"/>
  <c r="K165" i="23"/>
  <c r="L165" i="23"/>
  <c r="I166" i="23"/>
  <c r="J166" i="23"/>
  <c r="K166" i="23"/>
  <c r="L166" i="23"/>
  <c r="I167" i="23"/>
  <c r="J167" i="23"/>
  <c r="K167" i="23"/>
  <c r="L167" i="23"/>
  <c r="I168" i="23"/>
  <c r="J168" i="23"/>
  <c r="K168" i="23"/>
  <c r="L168" i="23"/>
  <c r="I169" i="23"/>
  <c r="J169" i="23"/>
  <c r="K169" i="23"/>
  <c r="L169" i="23"/>
  <c r="I170" i="23"/>
  <c r="J170" i="23"/>
  <c r="K170" i="23"/>
  <c r="L170" i="23"/>
  <c r="I171" i="23"/>
  <c r="J171" i="23"/>
  <c r="K171" i="23"/>
  <c r="L171" i="23"/>
  <c r="I172" i="23"/>
  <c r="J172" i="23"/>
  <c r="K172" i="23"/>
  <c r="L172" i="23"/>
  <c r="I173" i="23"/>
  <c r="J173" i="23"/>
  <c r="K173" i="23"/>
  <c r="L173" i="23"/>
  <c r="I174" i="23"/>
  <c r="J174" i="23"/>
  <c r="K174" i="23"/>
  <c r="L174" i="23"/>
  <c r="I175" i="23"/>
  <c r="J175" i="23"/>
  <c r="K175" i="23"/>
  <c r="L175" i="23"/>
  <c r="I176" i="23"/>
  <c r="J176" i="23"/>
  <c r="K176" i="23"/>
  <c r="L176" i="23"/>
  <c r="I177" i="23"/>
  <c r="J177" i="23"/>
  <c r="K177" i="23"/>
  <c r="L177" i="23"/>
  <c r="I178" i="23"/>
  <c r="J178" i="23"/>
  <c r="K178" i="23"/>
  <c r="L178" i="23"/>
  <c r="I179" i="23"/>
  <c r="J179" i="23"/>
  <c r="K179" i="23"/>
  <c r="L179" i="23"/>
  <c r="I180" i="23"/>
  <c r="J180" i="23"/>
  <c r="K180" i="23"/>
  <c r="L180" i="23"/>
  <c r="I181" i="23"/>
  <c r="J181" i="23"/>
  <c r="K181" i="23"/>
  <c r="L181" i="23"/>
  <c r="I182" i="23"/>
  <c r="J182" i="23"/>
  <c r="K182" i="23"/>
  <c r="L182" i="23"/>
  <c r="I183" i="23"/>
  <c r="J183" i="23"/>
  <c r="K183" i="23"/>
  <c r="L183" i="23"/>
  <c r="I184" i="23"/>
  <c r="J184" i="23"/>
  <c r="K184" i="23"/>
  <c r="L184" i="23"/>
  <c r="I185" i="23"/>
  <c r="J185" i="23"/>
  <c r="K185" i="23"/>
  <c r="L185" i="23"/>
  <c r="H4" i="23"/>
  <c r="H5" i="23"/>
  <c r="H6" i="23"/>
  <c r="H7" i="23"/>
  <c r="H8" i="23"/>
  <c r="H9" i="23"/>
  <c r="H10" i="23"/>
  <c r="H11" i="23"/>
  <c r="H12" i="23"/>
  <c r="H13" i="23"/>
  <c r="H14" i="23"/>
  <c r="H15" i="23"/>
  <c r="H16" i="23"/>
  <c r="H17" i="23"/>
  <c r="H18" i="23"/>
  <c r="H19" i="23"/>
  <c r="H20" i="23"/>
  <c r="H21" i="23"/>
  <c r="H22" i="23"/>
  <c r="H23" i="23"/>
  <c r="H24" i="23"/>
  <c r="H25" i="23"/>
  <c r="H26" i="23"/>
  <c r="H27" i="23"/>
  <c r="H28" i="23"/>
  <c r="H29" i="23"/>
  <c r="H30" i="23"/>
  <c r="H31" i="23"/>
  <c r="H32" i="23"/>
  <c r="H33" i="23"/>
  <c r="H34" i="23"/>
  <c r="H35" i="23"/>
  <c r="H36" i="23"/>
  <c r="H37" i="23"/>
  <c r="H38" i="23"/>
  <c r="H39" i="23"/>
  <c r="H40" i="23"/>
  <c r="H41" i="23"/>
  <c r="H42" i="23"/>
  <c r="H43" i="23"/>
  <c r="H44" i="23"/>
  <c r="H45" i="23"/>
  <c r="H46" i="23"/>
  <c r="H47" i="23"/>
  <c r="H48" i="23"/>
  <c r="H49" i="23"/>
  <c r="H50" i="23"/>
  <c r="H51" i="23"/>
  <c r="H52" i="23"/>
  <c r="H53" i="23"/>
  <c r="H54" i="23"/>
  <c r="H55" i="23"/>
  <c r="H56" i="23"/>
  <c r="H57" i="23"/>
  <c r="H58" i="23"/>
  <c r="H59" i="23"/>
  <c r="H60" i="23"/>
  <c r="H61" i="23"/>
  <c r="H62" i="23"/>
  <c r="H63" i="23"/>
  <c r="H64" i="23"/>
  <c r="H65" i="23"/>
  <c r="H66" i="23"/>
  <c r="H67" i="23"/>
  <c r="H68" i="23"/>
  <c r="H69" i="23"/>
  <c r="H70" i="23"/>
  <c r="H71" i="23"/>
  <c r="H72" i="23"/>
  <c r="H73" i="23"/>
  <c r="H74" i="23"/>
  <c r="H75" i="23"/>
  <c r="H76" i="23"/>
  <c r="H77" i="23"/>
  <c r="H78" i="23"/>
  <c r="H79" i="23"/>
  <c r="H80" i="23"/>
  <c r="H81" i="23"/>
  <c r="H82" i="23"/>
  <c r="H83" i="23"/>
  <c r="H84" i="23"/>
  <c r="H85" i="23"/>
  <c r="H86" i="23"/>
  <c r="H87" i="23"/>
  <c r="H88" i="23"/>
  <c r="H89" i="23"/>
  <c r="H90" i="23"/>
  <c r="H91" i="23"/>
  <c r="H92" i="23"/>
  <c r="H93" i="23"/>
  <c r="H94" i="23"/>
  <c r="H95" i="23"/>
  <c r="H96" i="23"/>
  <c r="H97" i="23"/>
  <c r="H98" i="23"/>
  <c r="H99" i="23"/>
  <c r="H100" i="23"/>
  <c r="H101" i="23"/>
  <c r="H102" i="23"/>
  <c r="H103" i="23"/>
  <c r="H104" i="23"/>
  <c r="H105" i="23"/>
  <c r="H106" i="23"/>
  <c r="H107" i="23"/>
  <c r="H108" i="23"/>
  <c r="H109" i="23"/>
  <c r="H110" i="23"/>
  <c r="H111" i="23"/>
  <c r="H112" i="23"/>
  <c r="H113" i="23"/>
  <c r="H114" i="23"/>
  <c r="H115" i="23"/>
  <c r="H116" i="23"/>
  <c r="H117" i="23"/>
  <c r="H118" i="23"/>
  <c r="H119" i="23"/>
  <c r="H120" i="23"/>
  <c r="H121" i="23"/>
  <c r="H122" i="23"/>
  <c r="H123" i="23"/>
  <c r="H124" i="23"/>
  <c r="H125" i="23"/>
  <c r="H126" i="23"/>
  <c r="H127" i="23"/>
  <c r="H128" i="23"/>
  <c r="H129" i="23"/>
  <c r="H130" i="23"/>
  <c r="H131" i="23"/>
  <c r="H132" i="23"/>
  <c r="H133" i="23"/>
  <c r="H134" i="23"/>
  <c r="H135" i="23"/>
  <c r="H136" i="23"/>
  <c r="H137" i="23"/>
  <c r="H138" i="23"/>
  <c r="H139" i="23"/>
  <c r="H140" i="23"/>
  <c r="H141" i="23"/>
  <c r="H142" i="23"/>
  <c r="H143" i="23"/>
  <c r="H144" i="23"/>
  <c r="H145" i="23"/>
  <c r="H146" i="23"/>
  <c r="H147" i="23"/>
  <c r="H148" i="23"/>
  <c r="H149" i="23"/>
  <c r="H150" i="23"/>
  <c r="H151" i="23"/>
  <c r="H152" i="23"/>
  <c r="H153" i="23"/>
  <c r="H154" i="23"/>
  <c r="H155" i="23"/>
  <c r="H156" i="23"/>
  <c r="H157" i="23"/>
  <c r="H158" i="23"/>
  <c r="H159" i="23"/>
  <c r="H160" i="23"/>
  <c r="H161" i="23"/>
  <c r="H162" i="23"/>
  <c r="H163" i="23"/>
  <c r="H164" i="23"/>
  <c r="H165" i="23"/>
  <c r="H166" i="23"/>
  <c r="H167" i="23"/>
  <c r="H168" i="23"/>
  <c r="H169" i="23"/>
  <c r="H170" i="23"/>
  <c r="H171" i="23"/>
  <c r="H172" i="23"/>
  <c r="H173" i="23"/>
  <c r="H174" i="23"/>
  <c r="H175" i="23"/>
  <c r="H176" i="23"/>
  <c r="H177" i="23"/>
  <c r="H178" i="23"/>
  <c r="H179" i="23"/>
  <c r="H180" i="23"/>
  <c r="H181" i="23"/>
  <c r="H182" i="23"/>
  <c r="H183" i="23"/>
  <c r="H184" i="23"/>
  <c r="H185" i="23"/>
  <c r="L3" i="23"/>
  <c r="K3" i="23"/>
  <c r="J3" i="23"/>
  <c r="I3" i="23"/>
  <c r="H3" i="23"/>
  <c r="AE89" i="11"/>
  <c r="AE24" i="11" l="1"/>
  <c r="AE23" i="11"/>
  <c r="AE46" i="11" l="1"/>
  <c r="AE63" i="11" l="1"/>
  <c r="AE64" i="11"/>
  <c r="AE65" i="11"/>
  <c r="AE66" i="11"/>
  <c r="AE67" i="11"/>
  <c r="AE68" i="11" l="1"/>
  <c r="AE90" i="11" l="1"/>
  <c r="AE4" i="11"/>
  <c r="AE5" i="11"/>
  <c r="AE6" i="11"/>
  <c r="AE7" i="11"/>
  <c r="AE8" i="11"/>
  <c r="AE9" i="11"/>
  <c r="AE10" i="11"/>
  <c r="AE11" i="11"/>
  <c r="AE12" i="11"/>
  <c r="AE13" i="11"/>
  <c r="AE14" i="11"/>
  <c r="AE15" i="11"/>
  <c r="AE16" i="11"/>
  <c r="AE17" i="11"/>
  <c r="AE18" i="11"/>
  <c r="AE19" i="11"/>
  <c r="AE20" i="11"/>
  <c r="AE21" i="11"/>
  <c r="AE22" i="11"/>
  <c r="AE25" i="11"/>
  <c r="AE26" i="11"/>
  <c r="AE27" i="11"/>
  <c r="AE28" i="11"/>
  <c r="AE29" i="11"/>
  <c r="AE30" i="11"/>
  <c r="AE31" i="11"/>
  <c r="AE32" i="11"/>
  <c r="AE33" i="11"/>
  <c r="AE34" i="11"/>
  <c r="AE35" i="11"/>
  <c r="AE36" i="11"/>
  <c r="AE37" i="11"/>
  <c r="AE38" i="11"/>
  <c r="AE39" i="11"/>
  <c r="AE40" i="11"/>
  <c r="AE41" i="11"/>
  <c r="AE42" i="11"/>
  <c r="AE43" i="11"/>
  <c r="AE44" i="11"/>
  <c r="AE45" i="11"/>
  <c r="AE47" i="11"/>
  <c r="AE48" i="11"/>
  <c r="AE49" i="11"/>
  <c r="AE50" i="11"/>
  <c r="AE51" i="11"/>
  <c r="AE52" i="11"/>
  <c r="AE53" i="11"/>
  <c r="AE54" i="11"/>
  <c r="AE55" i="11"/>
  <c r="AE56" i="11"/>
  <c r="AE57" i="11"/>
  <c r="AE58" i="11"/>
  <c r="AE59" i="11"/>
  <c r="AE60" i="11"/>
  <c r="AE61" i="11"/>
  <c r="AE62" i="11"/>
  <c r="AE69" i="11"/>
  <c r="AE70" i="11"/>
  <c r="AE71" i="11"/>
  <c r="AE72" i="11"/>
  <c r="AE73" i="11"/>
  <c r="AE74" i="11"/>
  <c r="AE75" i="11"/>
  <c r="AE76" i="11"/>
  <c r="AE77" i="11"/>
  <c r="AE78" i="11"/>
  <c r="AE79" i="11"/>
  <c r="AE80" i="11"/>
  <c r="AE81" i="11"/>
  <c r="AE82" i="11"/>
  <c r="AE83" i="11"/>
  <c r="AE84" i="11"/>
  <c r="AE85" i="11"/>
  <c r="AE86" i="11"/>
  <c r="AE87" i="11"/>
  <c r="AE88" i="11"/>
  <c r="AE91" i="11"/>
  <c r="AE92" i="11"/>
  <c r="AE93" i="11"/>
  <c r="AE94" i="11"/>
  <c r="AE95" i="11"/>
  <c r="AE96" i="11"/>
  <c r="AE97" i="11"/>
  <c r="AE98" i="11"/>
  <c r="AE99" i="11"/>
  <c r="AE100" i="11"/>
  <c r="AE101" i="11"/>
  <c r="AE102" i="11"/>
  <c r="AE103" i="11"/>
  <c r="AE104" i="11"/>
  <c r="AE105" i="11"/>
  <c r="AE106" i="11"/>
  <c r="AE107" i="11"/>
  <c r="AE108" i="11"/>
  <c r="AE109" i="11"/>
  <c r="AE110" i="11"/>
  <c r="AE111" i="11"/>
  <c r="AE112" i="11"/>
  <c r="AE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Gobbi, Cecilia</author>
  </authors>
  <commentList>
    <comment ref="Q1" authorId="0" shapeId="0" xr:uid="{E4712D8F-AC43-47E1-AC9C-FC773E4D58FB}">
      <text>
        <r>
          <rPr>
            <b/>
            <sz val="9"/>
            <color indexed="81"/>
            <rFont val="Tahoma"/>
            <family val="2"/>
          </rPr>
          <t>Gobbi, Cecilia:</t>
        </r>
        <r>
          <rPr>
            <sz val="9"/>
            <color indexed="81"/>
            <rFont val="Tahoma"/>
            <family val="2"/>
          </rPr>
          <t xml:space="preserve">
column updated on jul20th as I had left incorrecly blank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Gobbi, Cecilia</author>
  </authors>
  <commentList>
    <comment ref="B123" authorId="0" shapeId="0" xr:uid="{61723569-2FF4-4FEF-9031-B11A38F51365}">
      <text>
        <r>
          <rPr>
            <b/>
            <sz val="9"/>
            <color indexed="81"/>
            <rFont val="Tahoma"/>
            <family val="2"/>
          </rPr>
          <t>Gobbi, Cecilia:</t>
        </r>
        <r>
          <rPr>
            <sz val="9"/>
            <color indexed="81"/>
            <rFont val="Tahoma"/>
            <family val="2"/>
          </rPr>
          <t xml:space="preserve">
come possono diminuire i casi totali???
</t>
        </r>
      </text>
    </comment>
  </commentList>
</comments>
</file>

<file path=xl/sharedStrings.xml><?xml version="1.0" encoding="utf-8"?>
<sst xmlns="http://schemas.openxmlformats.org/spreadsheetml/2006/main" count="1170" uniqueCount="341">
  <si>
    <t>reference</t>
  </si>
  <si>
    <t>Sources</t>
  </si>
  <si>
    <t>(uk1)</t>
  </si>
  <si>
    <t>https://www.gov.uk/government/publications/our-plan-to-rebuild-the-uk-governments-covid-19-recovery-strategy/our-plan-to-rebuild-the-uk-governments-covid-19-recovery-strategy</t>
  </si>
  <si>
    <t>(uk2)</t>
  </si>
  <si>
    <t>https://www.health.org.uk/news-and-comment/charts-and-infographics/covid-19-policy-tracker</t>
  </si>
  <si>
    <t>(uk3)</t>
  </si>
  <si>
    <t>https://www.instituteforgovernment.org.uk/explainers/coronavirus-and-devolution</t>
  </si>
  <si>
    <t>(uk4)</t>
  </si>
  <si>
    <t>https://www.gov.uk/government/publications/actions-for-schools-during-the-coronavirus-outbreak/guidance-for-full-opening-schools</t>
  </si>
  <si>
    <t>(ge1)</t>
  </si>
  <si>
    <t>https://www.bbc.co.uk/news/world-europe-51999080</t>
  </si>
  <si>
    <t>(ge2)</t>
  </si>
  <si>
    <t>https://www.bundesregierung.de/breg-en</t>
  </si>
  <si>
    <t>(ge3)</t>
  </si>
  <si>
    <t>https://kcrwberlin.com/2020/06/covid-19-in-berlin-and-germany-what-you-need-to-know/</t>
  </si>
  <si>
    <t>(ge4)</t>
  </si>
  <si>
    <t>https://en.wikipedia.org/wiki/COVID-19_pandemic_in_Germany</t>
  </si>
  <si>
    <t>(ge5)</t>
  </si>
  <si>
    <t>https://www.theguardian.com/world/2020/apr/28/germans-urged-to-stay-home-amid-covid-19-infection-rate-fears</t>
  </si>
  <si>
    <t>(ge6)</t>
  </si>
  <si>
    <t>https://www.thelocal.de/20200518/state-by-state-what-are-the-new-rules-for-eating-out-around-germany</t>
  </si>
  <si>
    <t>(ge7)</t>
  </si>
  <si>
    <t>https://www.dw.com/en/what-are-germanys-new-coronavirus-social-distancing-rules/a-52881742</t>
  </si>
  <si>
    <t>(ge8)</t>
  </si>
  <si>
    <t>https://www.bavaria.by/information-coronavirus/</t>
  </si>
  <si>
    <t>(ge9)</t>
  </si>
  <si>
    <t>https://berlinspectator.com/2020/06/01/chronology-germany-and-the-coronavirus-3/</t>
  </si>
  <si>
    <t>(sp1)</t>
  </si>
  <si>
    <t>https://www.boe.es/biblioteca_juridica/codigos/codigo.php?id=363&amp;modo=2&amp;nota=0&amp;tab=2</t>
  </si>
  <si>
    <t>(sp2)</t>
  </si>
  <si>
    <t>https://www.spainenglish.com/2020/05/31/lifting-lockdown-spain-full-details-phases/</t>
  </si>
  <si>
    <t>(sp3)</t>
  </si>
  <si>
    <t>https://www.rtve.es/noticias/20200605/mapa-desescalada-espana-fase-esta-tu-provincia/2013477.shtml</t>
  </si>
  <si>
    <t>(fr1)</t>
  </si>
  <si>
    <t>https://www.gouvernement.fr/en/coronavirus-covid-19</t>
  </si>
  <si>
    <t>(fr2)</t>
  </si>
  <si>
    <t>https://www.connexionfrance.com/French-news/France-deconfinement-May-11-What-is-allowed-or-not-allowed-parks-beaches-schools-bars-restaurants-going-out-travel-transport</t>
  </si>
  <si>
    <t>(fr3)</t>
  </si>
  <si>
    <t>https://www.thesun.co.uk/news/11391728/coronavirus-france-lockdown/</t>
  </si>
  <si>
    <t>(fr4)</t>
  </si>
  <si>
    <t>https://www.france24.com/en/20200622-back-to-school-for-millions-in-france-as-more-covid-19-restrictions-lifted</t>
  </si>
  <si>
    <t>(fr5)</t>
  </si>
  <si>
    <t>https://www.wsws.org/en/articles/2020/05/26/scho-m26.html</t>
  </si>
  <si>
    <t>(fr6)</t>
  </si>
  <si>
    <t>https://www.bbc.co.uk/news/world-europe-52615733</t>
  </si>
  <si>
    <t>(ox)</t>
  </si>
  <si>
    <t>oxford</t>
  </si>
  <si>
    <t>(eu)</t>
  </si>
  <si>
    <t>https://www.euronews.com/2020/03/19/coronavirus-which-countries-are-under-lockdown-and-who-s-next</t>
  </si>
  <si>
    <t>(eu2)</t>
  </si>
  <si>
    <t>https://www.euractiv.com/section/coronavirus/news/germany-extends-covid19-restrictions-but-announces-relaxation-of-some-measures/</t>
  </si>
  <si>
    <t>unesco</t>
  </si>
  <si>
    <t>https://en.unesco.org/covid19/educationresponse</t>
  </si>
  <si>
    <t>corriere</t>
  </si>
  <si>
    <t>corriere della sera 20200602 (www.corriere.it)</t>
  </si>
  <si>
    <t>(eu3)</t>
  </si>
  <si>
    <t>https://fortune.com/2020/08/10/covid-schools-reopening-class-children-coronavirus/</t>
  </si>
  <si>
    <t>(it1)</t>
  </si>
  <si>
    <t>http://www.governo.it/it/coronavirus-misure-del-governo</t>
  </si>
  <si>
    <t>https://www.dw.com/en/coronavirus-what-are-the-lockdown-measures-across-europe/a-52905137</t>
  </si>
  <si>
    <t>tabella bandierine e restrizioni</t>
  </si>
  <si>
    <t>countryCode</t>
  </si>
  <si>
    <t>countryName</t>
  </si>
  <si>
    <t>week starting</t>
  </si>
  <si>
    <t>C1_Schools</t>
  </si>
  <si>
    <t>C1_reg</t>
  </si>
  <si>
    <t>C1_note</t>
  </si>
  <si>
    <t>C2_Workplace (Manuf/Services/other businesses)</t>
  </si>
  <si>
    <t>C2_reg</t>
  </si>
  <si>
    <t>C2_note</t>
  </si>
  <si>
    <t>C3_Retail (excl essential goods)</t>
  </si>
  <si>
    <t>C3_reg</t>
  </si>
  <si>
    <t>C3_note</t>
  </si>
  <si>
    <t>C4_Hospitality (bar,restaurants, accomodations) excl. Takeway</t>
  </si>
  <si>
    <t>N4_reg</t>
  </si>
  <si>
    <t>C4_note</t>
  </si>
  <si>
    <t>C5_Personal care (hairdresser,beauty salons,..)</t>
  </si>
  <si>
    <t>C5_reg</t>
  </si>
  <si>
    <t>C5_note</t>
  </si>
  <si>
    <t>C6_Assembly and Leisure (museums, cinema, gyms, worship, sports...)</t>
  </si>
  <si>
    <t>C6_reg</t>
  </si>
  <si>
    <t>C6_note</t>
  </si>
  <si>
    <t>C7_Internal movement</t>
  </si>
  <si>
    <t>C7_reg</t>
  </si>
  <si>
    <t>C7_note</t>
  </si>
  <si>
    <t>C8_Stay at home</t>
  </si>
  <si>
    <t>C8_reg</t>
  </si>
  <si>
    <t>C8_note</t>
  </si>
  <si>
    <t>C9_Gatherings</t>
  </si>
  <si>
    <t>C9_reg</t>
  </si>
  <si>
    <t>C9_note</t>
  </si>
  <si>
    <t xml:space="preserve">Containment index
</t>
  </si>
  <si>
    <t>GENERAL NOTE</t>
  </si>
  <si>
    <t>DEU</t>
  </si>
  <si>
    <t>Germany</t>
  </si>
  <si>
    <t>T</t>
  </si>
  <si>
    <t>(ox)
(YI)  explains it is one small city that was hotspot</t>
  </si>
  <si>
    <t>(ge4) On 8 March, the German Health Minister recommended to cancel events of more than 1000 attendees for the time being
(ge9) Berlin closes its opera, concert halls and theaters, other federal state, such as Bavaria, are taking a similar approach to slow down the spread of the virus.</t>
  </si>
  <si>
    <t>R</t>
  </si>
  <si>
    <t>(ge4) On 8 March, the German Health Minister recommended to cancel events of more than 1000 attendees for the time being</t>
  </si>
  <si>
    <t>N</t>
  </si>
  <si>
    <t xml:space="preserve">before regional, now national
(ge4) On 13 March, 14 of the 16 German federal states decided to close their schools and nurseries for the next few weeks. </t>
  </si>
  <si>
    <t>(ge4) March 15th  Supermarkets, chemist's shops, banks, pet shops, and all businesses that sell essential basic needs are allowed extended opening times including on Sundays, while non-essential shops are to be closed at all times.</t>
  </si>
  <si>
    <t xml:space="preserve">(ge4)  17 March. Restaurants were ordered to limit their dine-in opening hours to before 3:00 pm; </t>
  </si>
  <si>
    <t>(ge9)  Berlin forbids events with 50 or more people. More businesses, even casinos and brothels, are forced to close. There are exceptions for restaurants.</t>
  </si>
  <si>
    <t>(ge9)  Berlin forbids events with 50 or more people</t>
  </si>
  <si>
    <t>(ox) + deck
Never completely closed. Working from home recommanded</t>
  </si>
  <si>
    <t>(ge1) The measures included closing hair, beauty and massage studios. Other non-essential shops had already been shut.</t>
  </si>
  <si>
    <t>(ge1) Restaurants will now only be allowed to open for takeaway service.
(ge7) Gastronomy businesses must close. Businesses offering food delivery and collection will be allowed to remain open.</t>
  </si>
  <si>
    <t>(ge1) The measures included closing hair, beauty and massage studios. Other non-essential shops had already been shut.
(ge7) Service providers such as hair-dressers, cosmetic, massage and tattoo studios where a 2-meter distance between people is not possible must also close. Businesses and centers offering medical treatments may remain open.</t>
  </si>
  <si>
    <t>(ge8) Events and assemblies are prohibited nationwide. This also applies to meetings in churches, mosques and synagogues as well as meetings of other religious communities. Major events remain prohibited at least until 31 August 2020.
(YI) checked with Yasemin museum, theatrhes etc closed</t>
  </si>
  <si>
    <t xml:space="preserve">(ge7) Commuting to work, helping others and exercising alone outside will still be permissible, as long as the activities are carried out in abidance with the guidelines. (differences by region, some strcter)
(ox) restrictions on some states only =&gt; flag as 0.5
(YI) some states not possible (est vs west approx)
</t>
  </si>
  <si>
    <t>(ge7) Commuting to work, helping others and exercising alone outside will still be permissible, as long as the activities are carried out in abidance with the guidelines. (differences by region, some strcter)</t>
  </si>
  <si>
    <t>(ge1) People will not be allowed to form groups of three or more in public unless they live together in the same household, or the gathering is work-related.
(ge7) General contact with others should be reduced to a minimum.</t>
  </si>
  <si>
    <t>(ge1) All restrictions apply to every German state, and will be in place for at least the next two weeks.
(ge6) German Chancellor Angela Merkel announced new measures on Monday to try to prevent the further spread of COVID-19 in Germany. Non-essential businesses and shops will shut down, while religious gatherings will be prohibited and holiday travel will grind to a halt. "There have never been measures like this in our country before," Merkel announced. "They are far-reaching, but at the moment they are necessary."
Supermarkets, pharmacies, petrol stations, banks, post offices, delivery services, drycleaners and hairdressers will be among the businesses that will remain open.</t>
  </si>
  <si>
    <t>(eu) Smaller shops have been allowed to reopen while respecting social distancing measures, as have other businesses such as car dealers and bicycle shops.
(ge2)  As of 20 April 2020, individual shops and also libraries at universities can reopen in most Länder, provided they meet considtions
(YI) Shops with less than 800sm and limited person in shops, hairdressers can re-open by May 4th with restrictions</t>
  </si>
  <si>
    <t xml:space="preserve">(eu) Germany began its first steps to ease restrictions on April 20. 
(ge2)  As of 20 April 2020, individual shops and also libraries at universities can reopen in most Länder, provided they meet
conditions for hygiene, control access and take steps to prevent queues from
forming,.. draft a concept for the reopening of schools by 29 April. The other measures concerning contact
restrictions will remain in place until at least 3 May 2020. </t>
  </si>
  <si>
    <t>(ge5)Germans have been advised to stay at home as much as possible and continue to apply physical distancing</t>
  </si>
  <si>
    <t xml:space="preserve">(ge2) .. draft a concept for the reopening of schools by 29 April. 
(YI) : only last year of each level of school =&gt; approx 25% of students
(cg) R as peculiarities by region but finally almost all affected
</t>
  </si>
  <si>
    <t>deck AW
(YI) all opened but max # person/sqm, masks etc
(cg) consistently with Italy let's set to 0.25</t>
  </si>
  <si>
    <t>regional differences. Restaurants can re-open with distance</t>
  </si>
  <si>
    <t>(ge4) opening on 4 May, as well as hair salons although with all rules for  social distances, limited capacity etc.
(ge3) hairdresser opened on may 4th, tatoot/nail salon from may9th (Berlin)</t>
  </si>
  <si>
    <t>(ge8) Bavaria: Assemblies are permitted since 4 May under conditions (max 50 patercipats,Only outdoors and stationary, with a basic min dist of 1.5 m and without distribution of flyers etc., Max duration: 60 min etc). Almost same for Divine services .
(cg) set 0.25 as aonly some of activites resumed and with significant limitations as for capacity</t>
  </si>
  <si>
    <t>(ge8) With effect from 6 May 2020, the general movement restriction ceased to apply. 
(Bavaria considered stricter state =&gt; set to 0)</t>
  </si>
  <si>
    <r>
      <t xml:space="preserve">(ge4) May 4th: while contact limitations would remain until 5 June. Under the newly agreed conditions, a maximum of two different households can meet in public
(ge8) Bavaria: The existing contact restriction and the distance rule will continue to apply. Everyone is therefore required to reduce physical contact with other people outside the members of their own household to an absolutely necessary minimum. Wherever possible, a minimum distance between two persons of 1.5 m must be </t>
    </r>
    <r>
      <rPr>
        <sz val="8"/>
        <rFont val="Calibri"/>
        <family val="2"/>
        <scheme val="minor"/>
      </rPr>
      <t>maintained. Accumulations in public spaces remain prohibited.</t>
    </r>
  </si>
  <si>
    <t>(ge6) North Rhine-Westphalia, Germany’s most populous state also allowed all restaurants to open as of Monday, May 11th. Anche Lower Saxony</t>
  </si>
  <si>
    <t>(ge8) Bavaria: Since 11 May the following facilities and businesses have reopened: Animal parks and botanical gardens with conditions (admission, 20 sqm rule, distance, outdoor facilities only, no gastronomy, no petting zoo). Libraries, museums, galleries, exhibitions and memorials with conditions (20 sqm rule, distance, no catering business). Contact-free individual sports with distance (e.g. tennis, athletics, golf, sailing, riding (also indoors) or aviation) are permitted again</t>
  </si>
  <si>
    <r>
      <t xml:space="preserve">(ge6) As of Monday, restaurants in each of Germany's 16 states can open their doors - albeit with different restrictions.
(ge8) Bavaria: Gastronomy has opened gradually since 18 May 2020, initially outdoors (e.g. beer gardens), </t>
    </r>
    <r>
      <rPr>
        <sz val="8"/>
        <color rgb="FF0070C0"/>
        <rFont val="Calibri"/>
        <family val="2"/>
        <scheme val="minor"/>
      </rPr>
      <t>and indoors since 25 May 2020.</t>
    </r>
  </si>
  <si>
    <t>(cg) reduce score as per note above</t>
  </si>
  <si>
    <t xml:space="preserve">(ge3) Berlino: Bars, pubs and shisha bars were permitted to reopen from June 2
(ge8) Bavaria: The Whitsun weekend (30 May) is the date for a possible opening of hotels </t>
  </si>
  <si>
    <t>(ge8) Bavaria) on 30 May, outdoor leisure facilities such as amusement parks should also be able to resume operations from this day. 
From 15 June 2020, the resumption of theatre, concert and other cultural events is possible (up to 50 guests indoors, up to 100 guests outdoors)
From 15 June 2020, the resumption of cinema operations is possible in principle</t>
  </si>
  <si>
    <t>ESP</t>
  </si>
  <si>
    <t>Spain</t>
  </si>
  <si>
    <t>Closure in Madrid, Pais Vascos  and few others</t>
  </si>
  <si>
    <t>ordered to workfrom home whenever possible</t>
  </si>
  <si>
    <t>(sp1) Buletin Fase 0: Se suspende la apertura al público de los locales y establecimientos minoristas, a excepción de los establecimientos comerciales minoristas de alimentación, bebidas, productos y bienes de primera necesidad, etc</t>
  </si>
  <si>
    <t>(sp1)  Buletin Fase 0: Se suspenden las actividades de hostelería y restauración, pudiendo prestarse exclusivamente servicios de entrega a domicilio.</t>
  </si>
  <si>
    <t>(sp1)  Buletin Fase 0: En cualquier caso, se suspenderá la actividad de cualquier establecimiento que, a juicio de la autoridad competente, pueda suponer un riesgo de contagio por las condiciones en las que se esté desarrollando.</t>
  </si>
  <si>
    <t>(sp1)  Buletin Fase 0: Se suspende la apertura al público de los museos, archivos, bibliotecas, monumentos, así como de los locales y establecimientos en los que se desarrollen espectáculos públicos, las actividades deportivas y de ocio indicados en el anexo del presente real decreto.
Se suspenden asimismo las verbenas, desfiles y fiestas populares</t>
  </si>
  <si>
    <t>(sp1)  Buletin Fase 0 Durante la vigencia del estado de alarma, las personas únicamente podrán circular por las vías o espacios de uso público para la realización de las siguientes actividades (..food, work, …essential reasons)</t>
  </si>
  <si>
    <t xml:space="preserve">(eu) The strict lockdown in place since mid-March </t>
  </si>
  <si>
    <t>chiusura totale fino semana santa</t>
  </si>
  <si>
    <t>(eu) After Easter Spain allowed some employees to return to work in factories, offices and on construction sites.</t>
  </si>
  <si>
    <t xml:space="preserve">(sp2) Phase 0: children out for daily walks and exercise from Sunday 26 April </t>
  </si>
  <si>
    <t>(sp2) Phase 0: .. and adults being allowed out for daily walks and exercise from Saturday 2 May (individually)</t>
  </si>
  <si>
    <r>
      <t xml:space="preserve">(eu) The strict lockdown  is to be eased in four phases, with each stage to last for at least two weeks and conditional on progress. 
(sp2) The de-escalation to ‘a new normality’ officially started on Monday 4 May and will last up to eight weeks, until the end of June.
(sp2)  </t>
    </r>
    <r>
      <rPr>
        <sz val="8"/>
        <color rgb="FF0070C0"/>
        <rFont val="Calibri"/>
        <family val="2"/>
        <scheme val="minor"/>
      </rPr>
      <t>Phase Zero</t>
    </r>
    <r>
      <rPr>
        <sz val="8"/>
        <color rgb="FF0A0A0A"/>
        <rFont val="Calibri"/>
        <family val="2"/>
        <scheme val="minor"/>
      </rPr>
      <t xml:space="preserve"> started on 4 May</t>
    </r>
  </si>
  <si>
    <t>(sp2) Fase 1: The BOE also recommends that people continue to work from home where possible</t>
  </si>
  <si>
    <t>phase I for several provinces
(sp1) Fase 1: Podrá procederse a la reapertura al público de todos los establecimientos y locales comerciales minoristas y de actividades de servicios profesionales cuya actividad se hubiera suspendido tras la declaración del estado de alarma, una superficie útil de exposición y venta igual o inferior a 400 metros cuadrados + altre regole distanziamento, max 30% capacity etc</t>
  </si>
  <si>
    <t>phase I for several provinces
(sp2) Phase 1: Restaurants, bars and cafés can open their outside terraces at 50% capacity. Hotels and tourist accommodation can open, but communal areas must remain closed</t>
  </si>
  <si>
    <t>phase I for several provinces</t>
  </si>
  <si>
    <t>(sp2) Phase I: The official measures are that citizens must not travel from province to province, but travel within a province or healthcare zone is allowed.</t>
  </si>
  <si>
    <t xml:space="preserve">(sp2) during phase one remains individual exercise </t>
  </si>
  <si>
    <t>(sp2) Up to 10 people can meet for social gatherings, either outside or in someone’s home (also at restaurant and bar terraces – see below), but social distancing measures must be respected between people who do not already live together</t>
  </si>
  <si>
    <r>
      <t>(sp2)</t>
    </r>
    <r>
      <rPr>
        <sz val="8"/>
        <color rgb="FF0070C0"/>
        <rFont val="Calibri"/>
        <family val="2"/>
        <scheme val="minor"/>
      </rPr>
      <t xml:space="preserve"> Phase On</t>
    </r>
    <r>
      <rPr>
        <sz val="8"/>
        <color theme="1"/>
        <rFont val="Calibri"/>
        <family val="2"/>
        <scheme val="minor"/>
      </rPr>
      <t>e started on 11 May for many regions and provinces. 
(sp3) approx 50% in fase 0,  50% fase 1 (in base mappa)</t>
    </r>
  </si>
  <si>
    <t>(sp3) approx 20% in fase 0,  80% fase 1 (in base mappa)</t>
  </si>
  <si>
    <t>phase II for several provinces
(sp2) Fase 2: Shops and stores can open independently of their size, but with capacity limited to 40%. There should also be priority timetables for the over 65s</t>
  </si>
  <si>
    <t>phase II for several provinces
(sp2) fase2: Restaurant and bars can now re-open their interior dining areas, apart from nightclubs and music bars, provided capacity is limited to 40%
(sp2) fase2: Hotels and tourist accommodations can re-open their common areas, provided capacity is kept to 30%.</t>
  </si>
  <si>
    <t xml:space="preserve">
(sp1) Buletin Fase 2: Se permitirá la asistencia a lugares de culto siempre que no se supere el cincuenta por ciento de su aforo.
(sp2) Fase 2: Cinemas, theatres, auditoriums and culture venues can re-open capacity is limited to 30%, Casinos can open at 50% capacity. Open-air concerts are allowed, but the public must be seated, observing social distancing, with capacity at 30% and limited to 400 people.</t>
  </si>
  <si>
    <t>(sp1) Buletin Fase 2: Se podrá circular por la provincia, isla o unidad territorial de referencia a efectos del proceso de desescalada, sin perjuicio de las excepciones que justifiquen el desplazamiento a otra parte del territorio nacional ….
(alla fine rimane il vincolo entro prov)</t>
  </si>
  <si>
    <t>(sp2) Fase2 : . All are allowed to go out for walks and practise individual sports (jogging, cycling), in any part of their province, island or healthcare zone, with no limit on time or distance. It also means that anyone living in a Phase Two area can also go to the countryside or trekking, as long as they remain within their province or healthcare zone</t>
  </si>
  <si>
    <t>(sp2) Up to 15 people can now meet for social gatherings, either outside or indorr, but social distancingto be respected. Up to 20 people can participate in nature tourism activities together</t>
  </si>
  <si>
    <r>
      <t xml:space="preserve">(sp2) </t>
    </r>
    <r>
      <rPr>
        <sz val="8"/>
        <color rgb="FF0070C0"/>
        <rFont val="Calibri"/>
        <family val="2"/>
        <scheme val="minor"/>
      </rPr>
      <t>Phase Two</t>
    </r>
    <r>
      <rPr>
        <sz val="8"/>
        <color theme="1"/>
        <rFont val="Calibri"/>
        <family val="2"/>
        <scheme val="minor"/>
      </rPr>
      <t xml:space="preserve"> started on 25 May.
(sp2) From Thursday 21 May, it then became compulsory to wear face masks in Spain in closed spaces 
(sp2) Madrid finally moved to Phase One on Monday 25 May.
(sp3) approx 40% in fase 1, 60% fase 2 (in base mappa)
</t>
    </r>
  </si>
  <si>
    <t xml:space="preserve">
(sp2) Most importantly, the regional authorities for areas in Phase Three can allow free movement within their entire territories from Monday 8 June.</t>
  </si>
  <si>
    <r>
      <t xml:space="preserve">(sp2) On 3 June, the Spanish Congress voted to extend the ‘state of alarm’ for a sixth and final time until 21 June. The ‘state of alarm’ is in place whilst the country also continues with the plan of lifting lockdown restrictions.
(sp2) </t>
    </r>
    <r>
      <rPr>
        <sz val="8"/>
        <color rgb="FF0070C0"/>
        <rFont val="Calibri"/>
        <family val="2"/>
        <scheme val="minor"/>
      </rPr>
      <t>Phase Three</t>
    </r>
    <r>
      <rPr>
        <sz val="8"/>
        <color theme="1"/>
        <rFont val="Calibri"/>
        <family val="2"/>
        <scheme val="minor"/>
      </rPr>
      <t xml:space="preserve"> now starts from Monday 8 June for many regions (although some islands were already in Phase Three – see below).
(sp3) approx 20% in fase 1, 80% fase 2 (in base mappa)
</t>
    </r>
  </si>
  <si>
    <t>FRA</t>
  </si>
  <si>
    <t>France</t>
  </si>
  <si>
    <t>(ox) regional. Only some prov in Northern France/Britanny.</t>
  </si>
  <si>
    <t>(ox) national</t>
  </si>
  <si>
    <t>(fr3) The French have been confined to their homes with only brief trips allowed outside for buying food and essential errands.</t>
  </si>
  <si>
    <t>( fr1) You may travel freely in your local area, respecting the ‘barrier gestures’ detailed below. You may not travel over 100 km from your home (as the crow flies), unless you have an imperative family or professional reason to do so. You must complete a declaration for those trips. ma quando iniziata???
(fr3) Every time a citizen leaves their home, they are required to download and fill in a form stating the reason for going outside.</t>
  </si>
  <si>
    <t>(fr3) The French have been confined to their homes with only brief trips allowed outside for buying food and essential errands.
In Paris - the worst affected area - lockdown measures were extended to ban all outdoor exercise between the hours of 10pm and 7am.</t>
  </si>
  <si>
    <r>
      <t xml:space="preserve">(fr3) </t>
    </r>
    <r>
      <rPr>
        <sz val="8"/>
        <rFont val="Calibri"/>
        <family val="2"/>
        <scheme val="minor"/>
      </rPr>
      <t>French President Emmanuel Macron</t>
    </r>
    <r>
      <rPr>
        <sz val="8"/>
        <color rgb="FF222526"/>
        <rFont val="Calibri"/>
        <family val="2"/>
        <scheme val="minor"/>
      </rPr>
      <t> announced </t>
    </r>
    <r>
      <rPr>
        <sz val="8"/>
        <rFont val="Calibri"/>
        <family val="2"/>
        <scheme val="minor"/>
      </rPr>
      <t>strict confinement measures on March 17</t>
    </r>
  </si>
  <si>
    <t>T/R</t>
  </si>
  <si>
    <t>(fr1) Kindergarten and primary school children may return to school, on a voluntary basis, since May 11th.
Middle schools (collèges) are gradually reopening in departments in green zones. They will remain closed in red zones.</t>
  </si>
  <si>
    <t>(fr2) Where possible, people should continue to work from home, especially in red departments. However, for businesses and jobs where this is not possible, the transport minister has recommended that companies reduce the number of staff working at one time, and stagger hours as much as possible. Approx 400k out of 800k back to work</t>
  </si>
  <si>
    <t>(fr2) Most shops will be open, as will hairdressers, barbers and beauty salons. Food markets will also reopen.</t>
  </si>
  <si>
    <t>(fr3) But restaurants, cafes, hotels, museums and cultural sites must stay closed and large festivals and events may only be allowed after mid-July.
He also ordered that borders with EU countries - aside from Britain - would remain closed.</t>
  </si>
  <si>
    <t>(fr1) ..But team sports and contact sports remain prohibited; gyms, swimming pools and sport centres remain closed and professional sport will not resume this season. Libraries and small museums reopened on May 11th ; larger museums, cinemas, theatres, beaches and lakes, summer camps and so on remain closed. Public parks and gardens may open in green zones. Places of worship remain open but public religious ceremonies may not resume.</t>
  </si>
  <si>
    <t xml:space="preserve">
(fr2) Travel up to 100km from your home address will now be permitted. ...You will no longer need an attestation form to leave your house, except  proof of address &lt;=100km limit.</t>
  </si>
  <si>
    <t>(fr1) You may carry out individual outdoor sports, as long as you respect social distancing rules. 
(fr2) Vulnerable and/or at-risk people are no longer required to be in “mandatory confinement”</t>
  </si>
  <si>
    <t>(fr2) You will now be allowed to visit friends, or have them round to your house, but there are conditions.Gatherings are still limited to 10 people at a time, and you must respect barrier gestures at all times - including not kissing or hugging, continue regular hand washing and/or using sanitiser gel, coughing into your elbow, etc.</t>
  </si>
  <si>
    <t xml:space="preserve">(fr1) Depuis le 11 mai, le déconfinement s’effectue de façon progressive
(fr2) The first phase of deconfinement is to last for three weeks, with the rules and restrictions set to be further re-evaluated at the end of May.
Certain rules will apply to the entire country, while some things will only be allowed in “green departments”, and not in those still coloured “red”
</t>
  </si>
  <si>
    <t>A decision on high schools (lycées) and vocational training schools (lycées professionels) will be taken at the end of May.
(fr4) on jun 22nd: "Despite the easing that began in mid-May and included the gradual reopening of schools, many schoolchildren have not set foot on school grounds in three months.
According to the latest figures from the country’s education ministry, only 1.8 million primary school children, out of a total of 6.7 million, have returned to school – and most not on a full-time basis. The figures for collège, France’s middle schools, are 600,000 out of 3.3 million.
(fr5) sembra che prima abbiano aperto e poi nel giro di 2 settimane molte hanno richiuso per casi positivi etc =&gt; forse questo speiga il saldo "basso" a fine giugno quando inevece chiesto dal governo di riapre in massa... Lascio score 0.5 o metto 0.75?</t>
  </si>
  <si>
    <t>(fr1) Working from home must be preferred whenever possible.</t>
  </si>
  <si>
    <t>(fr1) Most shops and open-air markets are now open, with health measures in place.</t>
  </si>
  <si>
    <t>(fr1) Bars and restaurants will not reopen until further notice.</t>
  </si>
  <si>
    <t>( fr1) You may travel freely in your local area, respecting the ‘barrier gestures’ detailed below. You may not travel over 100 km from your home (as the crow flies), unless you have an imperative family or professional reason to do so. You must complete a declaration for those trips.
ma quando iniziata???</t>
  </si>
  <si>
    <t>(fr1) No more than 10 people may gather in any one place at present.</t>
  </si>
  <si>
    <t>GBR</t>
  </si>
  <si>
    <t>United Kingdom</t>
  </si>
  <si>
    <t>On 16 March, the government announced stricter social distancing measures for all – asking the public to ‘stop non-essential contact with others and to stop all unnecessary travel’. 
(ma poi effective since mar 20th)</t>
  </si>
  <si>
    <t>(uk2): On 18 March, the Prime Minister announced that schools would close from 20 March, except for children of key workers and vulnerable group
(uk4) Schools have remained open to some pupils since 23 March 2020, welcoming more pupils back from 1 June 2020. Schools should therefore have already assessed the risks and implemented proportionate control measures to limit the transmission of coronavirus (COVID-19) for a limited number of pupils.</t>
  </si>
  <si>
    <t>(internal IQVIA-UK) car manuf closed but airbus no. Which list allowed to stay open? 
Chemical highly recommanded to work from home but if required they would go</t>
  </si>
  <si>
    <r>
      <t>(uk2) Bars, restaurants</t>
    </r>
    <r>
      <rPr>
        <sz val="8"/>
        <color rgb="FF00B0F0"/>
        <rFont val="Calibri"/>
        <family val="2"/>
        <scheme val="minor"/>
      </rPr>
      <t>, shops</t>
    </r>
    <r>
      <rPr>
        <sz val="8"/>
        <color rgb="FF43423E"/>
        <rFont val="Calibri"/>
        <family val="2"/>
        <scheme val="minor"/>
      </rPr>
      <t xml:space="preserve">, and some other premises were told to close on 20 March. In a pre-recorded, televised address to the nation on 23 March, the Prime Minister announced stricter lockdown measures, instructing people to only leave their home for a small number of purposes, closing </t>
    </r>
    <r>
      <rPr>
        <sz val="8"/>
        <color rgb="FF00B0F0"/>
        <rFont val="Calibri"/>
        <family val="2"/>
        <scheme val="minor"/>
      </rPr>
      <t>all non-essential shops</t>
    </r>
    <r>
      <rPr>
        <sz val="8"/>
        <color rgb="FF43423E"/>
        <rFont val="Calibri"/>
        <family val="2"/>
        <scheme val="minor"/>
      </rPr>
      <t>, and stopping social gatherings.</t>
    </r>
  </si>
  <si>
    <r>
      <t>(uk2) </t>
    </r>
    <r>
      <rPr>
        <sz val="8"/>
        <color rgb="FF00B0F0"/>
        <rFont val="Calibri"/>
        <family val="2"/>
        <scheme val="minor"/>
      </rPr>
      <t xml:space="preserve">Bars, restaurants, </t>
    </r>
    <r>
      <rPr>
        <sz val="8"/>
        <color rgb="FF43423E"/>
        <rFont val="Calibri"/>
        <family val="2"/>
        <scheme val="minor"/>
      </rPr>
      <t>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
(uk2) on 20 March with the closure of all entertainment, hospitality, and indoor leisure premises.</t>
    </r>
  </si>
  <si>
    <r>
      <t xml:space="preserve">(uk2) Bars, restaurants, shops, and some other premises were told to close on 20 March. In a pre-recorded, televised address to the nation on 23 March, the Prime Minister announced stricter lockdown measures, instructing people to only leave their home for a small number of purposes, </t>
    </r>
    <r>
      <rPr>
        <sz val="8"/>
        <color rgb="FF00B0F0"/>
        <rFont val="Calibri"/>
        <family val="2"/>
        <scheme val="minor"/>
      </rPr>
      <t>closing all non-essential shops</t>
    </r>
    <r>
      <rPr>
        <sz val="8"/>
        <color rgb="FF43423E"/>
        <rFont val="Calibri"/>
        <family val="2"/>
        <scheme val="minor"/>
      </rPr>
      <t>, and stopping social gatherings.</t>
    </r>
  </si>
  <si>
    <r>
      <t xml:space="preserve">(uk2)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t>
    </r>
    <r>
      <rPr>
        <sz val="8"/>
        <color rgb="FF00B0F0"/>
        <rFont val="Calibri"/>
        <family val="2"/>
        <scheme val="minor"/>
      </rPr>
      <t>and stopping social gatherings.</t>
    </r>
    <r>
      <rPr>
        <sz val="8"/>
        <color rgb="FF43423E"/>
        <rFont val="Calibri"/>
        <family val="2"/>
        <scheme val="minor"/>
      </rPr>
      <t xml:space="preserve">
(uk2) on 20 March with the closure of all entertainment, hospitality, and indoor leisure premises.</t>
    </r>
  </si>
  <si>
    <t xml:space="preserve">(uk2) Essential travel does not include visits to second homes, camp sites, caravan parks or similar, whether for isolation purposes or holidays. People must remain in their primary residence. </t>
  </si>
  <si>
    <r>
      <t xml:space="preserve">(uk2) Bars, restaurants, shops, and some other premises were told to close on 20 March. In a pre-recorded, televised address to the nation on 23 March, the Prime Minister announced stricter lockdown measures, </t>
    </r>
    <r>
      <rPr>
        <sz val="8"/>
        <color rgb="FF00B0F0"/>
        <rFont val="Calibri"/>
        <family val="2"/>
        <scheme val="minor"/>
      </rPr>
      <t xml:space="preserve">instructing people to only leave their home for a small number of purposes, </t>
    </r>
    <r>
      <rPr>
        <sz val="8"/>
        <color rgb="FF43423E"/>
        <rFont val="Calibri"/>
        <family val="2"/>
        <scheme val="minor"/>
      </rPr>
      <t xml:space="preserve">closing all non-essential shops, </t>
    </r>
    <r>
      <rPr>
        <sz val="8"/>
        <color rgb="FF00B0F0"/>
        <rFont val="Calibri"/>
        <family val="2"/>
        <scheme val="minor"/>
      </rPr>
      <t>a</t>
    </r>
    <r>
      <rPr>
        <sz val="8"/>
        <rFont val="Calibri"/>
        <family val="2"/>
        <scheme val="minor"/>
      </rPr>
      <t>nd stopping social gatherings.</t>
    </r>
  </si>
  <si>
    <r>
      <t>(uk2) Bars, restaurants, shops, and some other premises were told to close on 20 March. In a pre-recorded, televised address to the nation on 23 March, the Prime Minister announced stricter lockdown measures, instructing people to only leave their home for a small number of purpos</t>
    </r>
    <r>
      <rPr>
        <sz val="8"/>
        <rFont val="Calibri"/>
        <family val="2"/>
        <scheme val="minor"/>
      </rPr>
      <t>es, closing all non-essential shops</t>
    </r>
    <r>
      <rPr>
        <sz val="8"/>
        <color rgb="FF43423E"/>
        <rFont val="Calibri"/>
        <family val="2"/>
        <scheme val="minor"/>
      </rPr>
      <t xml:space="preserve">, </t>
    </r>
    <r>
      <rPr>
        <sz val="8"/>
        <color rgb="FF00B0F0"/>
        <rFont val="Calibri"/>
        <family val="2"/>
        <scheme val="minor"/>
      </rPr>
      <t>and stopping social gatherings.</t>
    </r>
  </si>
  <si>
    <t>(uk3) Why are there different restrictions in different parts of the UK?
The UK government is only responsible for lockdown restrictions in England. This is because health is a devolved matter, which means that Scotland, Wales and Northern Ireland are responsible for their own policies in relation to public health matters. ‘Lockdown’ was imposed through public health legislation, with separate regulations made in the UK, Scottish and Welsh Parliaments and the Northern Ireland Assembly. The Scottish government, Welsh government and Northern Ireland executive remain responsible for introducing and lifting restrictions in their respective territories, and can make different decisions.
England, Scotland and Wales introduced lockdown restrictions on 26 March and Northern Ireland on 28 March with only minor differences in their respective approaches. However, over time, differences between the approach of each part of the UK emerged, and (uk3)the four-nation exit strategy appears to have broken down.</t>
  </si>
  <si>
    <t>(internal IQVI-UK): from may 2nd approx openings on building related shops (paint, wood etc). Confirms no clothes, shoes, bookshops etc</t>
  </si>
  <si>
    <t>(uk2) starting from 13 May and in place until at least 1 June – anyone who cannot work from home is actively encouraged to go back to work, and people will be allowed to take ‘unlimited’ outdoor exercise
Applied same score than Italy</t>
  </si>
  <si>
    <t>(internal IQVIA -UK):Unlimited exercise/ meeting  another person not from your household – from 13th of May
(uk1) Still no vist at home/indoor, no overnight out 
(uk2) starting from 13 May and in place until at least 1 June – anyone who cannot work from home is actively encouraged to go back to work, and people will be allowed to take ‘unlimited’ outdoor exercise..The government’s message of ‘stay home’ also changed to ‘stay alert’.</t>
  </si>
  <si>
    <r>
      <t xml:space="preserve"> (internall IQVIA-UK): Back at work for people who cannot work from home (Construction and manufacturing sectors) – 18</t>
    </r>
    <r>
      <rPr>
        <vertAlign val="superscript"/>
        <sz val="8"/>
        <color theme="1"/>
        <rFont val="Calibri"/>
        <family val="2"/>
        <scheme val="minor"/>
      </rPr>
      <t>th</t>
    </r>
    <r>
      <rPr>
        <sz val="8"/>
        <color theme="1"/>
        <rFont val="Calibri"/>
        <family val="2"/>
        <scheme val="minor"/>
      </rPr>
      <t xml:space="preserve"> of May
Applied same score than Italy</t>
    </r>
  </si>
  <si>
    <t>1 giu iniziano gradualmente (corriere)
(uk4) When we made the decision to ask schools to open only to a small number of children, this was done with the aim of reducing transmission of coronavirus (COVID-19), to protect the NHS and save lives. As the situation improved, we began to consider how we could bring more children and young people back into schools. From 1 June, we supported primary schools to welcome some children back, focusing on specific year groups being educated in small ‘bubbles’, and from 15 June secondary schools welcomed back year 10 and 12 students to spend some time in school in small groups, with public health risk reduction measures in place. Since 15 June, primary schools have also had the flexibility to bring back other pupils where they have space to do so.
(uk4) Schools have remained open to some pupils since 23 March 2020, welcoming more pupils back from 1 June 2020. Schools should therefore have already assessed the risks and implemented proportionate control measures to limit the transmission of coronavirus (COVID-19) for a limited number of pupils.</t>
  </si>
  <si>
    <t>(corriere) still closed till 15-jun</t>
  </si>
  <si>
    <t>(corriere) opening still tbd</t>
  </si>
  <si>
    <t>non più di 6 persone from different housholds (uk gov)</t>
  </si>
  <si>
    <t>ITA</t>
  </si>
  <si>
    <t>Italy</t>
  </si>
  <si>
    <t>(it1) dcpm 23/2, Codogno area + Vo Euganeo only</t>
  </si>
  <si>
    <t xml:space="preserve">(it1) dcpm 23/2, Codogno area + Vo Euganeo only. Non essential activities closed in these areas. </t>
  </si>
  <si>
    <t>by march 4th national</t>
  </si>
  <si>
    <t>(it1) dcpm 1/3, In aggiunta su zone rosse  (ER+Lomb-Piem+Veneto+PU+SV), raccomandato smarworking</t>
  </si>
  <si>
    <t>(it1) dcpm 1/3, In aggiunta su zone rosse  (ER+Lomb-Piem+Veneto+PU+SV), richiesto distanziamento, limitazioni accesso/contingentamento</t>
  </si>
  <si>
    <t>(it1) dcpm 1/3, In aggiunta su zone rosse  (ER+Lomb-Piem+Veneto+PU+SV), riduzioni oari apertura, solo servizio al tavolo</t>
  </si>
  <si>
    <t>(it1) dcpm 1/3, In aggiunta su zone rosse  (ER+Lomb-Piem+Veneto+PU+SV) misure "intermedie: mo manifestazioni sportive, limitazioni funzioni regiose, cancellazione eventi etc, palestre, centri sportivi</t>
  </si>
  <si>
    <t>si aggiungono restrizioni "mild" sulle 14 zone rosse. Nel complesso lascio score di 0,5</t>
  </si>
  <si>
    <t>closed except essentials</t>
  </si>
  <si>
    <t>entro regione, entro comune ,solo essential</t>
  </si>
  <si>
    <t>solo conviventi eccetto necessità</t>
  </si>
  <si>
    <t>re-opened, recommanded smartworking</t>
  </si>
  <si>
    <t xml:space="preserve">apertura cose per edilizia, garden centers </t>
  </si>
  <si>
    <t>entro regione</t>
  </si>
  <si>
    <t>allowed visiting familiar and daily individual exercise</t>
  </si>
  <si>
    <t>solo congiunti</t>
  </si>
  <si>
    <t>Lockdown easing slighly different across regions (some asked for some additional "certifications" but overall we classify as nationa.</t>
  </si>
  <si>
    <t>opened with social distancng measures</t>
  </si>
  <si>
    <t>ok museum, individual sports, worship</t>
  </si>
  <si>
    <t>vietati assembramenti, si amici e parenti, no limits on nb</t>
  </si>
  <si>
    <t>opened gyms</t>
  </si>
  <si>
    <t>Table 1</t>
  </si>
  <si>
    <t>Index label</t>
  </si>
  <si>
    <t>Index description</t>
  </si>
  <si>
    <r>
      <t>C</t>
    </r>
    <r>
      <rPr>
        <b/>
        <vertAlign val="subscript"/>
        <sz val="10"/>
        <color theme="1"/>
        <rFont val="Times New Roman"/>
        <family val="1"/>
      </rPr>
      <t xml:space="preserve">1   </t>
    </r>
  </si>
  <si>
    <t>Schools</t>
  </si>
  <si>
    <t>Restrictions on access/openings as for  all levels of school (kindergarden, primary, secondary, high school, university etc) and/or daycare closure</t>
  </si>
  <si>
    <r>
      <t>C</t>
    </r>
    <r>
      <rPr>
        <b/>
        <vertAlign val="subscript"/>
        <sz val="10"/>
        <color theme="1"/>
        <rFont val="Times New Roman"/>
        <family val="1"/>
      </rPr>
      <t xml:space="preserve">2   </t>
    </r>
  </si>
  <si>
    <t xml:space="preserve">Business &amp; Workplace </t>
  </si>
  <si>
    <r>
      <t>Restrictions on companies activities:  open and/or recommaned smartworking and/or stopped. Focus on all activities except  C</t>
    </r>
    <r>
      <rPr>
        <vertAlign val="subscript"/>
        <sz val="10"/>
        <color theme="1"/>
        <rFont val="Times New Roman"/>
        <family val="1"/>
      </rPr>
      <t>3</t>
    </r>
    <r>
      <rPr>
        <sz val="10"/>
        <color theme="1"/>
        <rFont val="Times New Roman"/>
        <family val="1"/>
      </rPr>
      <t>--C</t>
    </r>
    <r>
      <rPr>
        <vertAlign val="subscript"/>
        <sz val="10"/>
        <color theme="1"/>
        <rFont val="Times New Roman"/>
        <family val="1"/>
      </rPr>
      <t>5</t>
    </r>
    <r>
      <rPr>
        <sz val="10"/>
        <color theme="1"/>
        <rFont val="Times New Roman"/>
        <family val="1"/>
      </rPr>
      <t xml:space="preserve"> (retail,</t>
    </r>
    <r>
      <rPr>
        <vertAlign val="subscript"/>
        <sz val="10"/>
        <color theme="1"/>
        <rFont val="Times New Roman"/>
        <family val="1"/>
      </rPr>
      <t xml:space="preserve"> </t>
    </r>
    <r>
      <rPr>
        <sz val="10"/>
        <color theme="1"/>
        <rFont val="Times New Roman"/>
        <family val="1"/>
      </rPr>
      <t>shops, bar/restaurants etc.)</t>
    </r>
  </si>
  <si>
    <r>
      <t>C</t>
    </r>
    <r>
      <rPr>
        <b/>
        <vertAlign val="subscript"/>
        <sz val="10"/>
        <color theme="1"/>
        <rFont val="Times New Roman"/>
        <family val="1"/>
      </rPr>
      <t xml:space="preserve">3   </t>
    </r>
  </si>
  <si>
    <t xml:space="preserve">Shops/Retail </t>
  </si>
  <si>
    <t>Restrictions on access/opening for retail activities excluding selling essentials goods (although list of inclusion might be different across countries)</t>
  </si>
  <si>
    <r>
      <t>C</t>
    </r>
    <r>
      <rPr>
        <b/>
        <vertAlign val="subscript"/>
        <sz val="10"/>
        <color theme="1"/>
        <rFont val="Times New Roman"/>
        <family val="1"/>
      </rPr>
      <t xml:space="preserve">4   </t>
    </r>
  </si>
  <si>
    <t xml:space="preserve">Hospitality </t>
  </si>
  <si>
    <t>Restrictions on access/opening for restaurants, bars, cafes, pubs, hotel and accomodations.</t>
  </si>
  <si>
    <r>
      <t>C</t>
    </r>
    <r>
      <rPr>
        <b/>
        <vertAlign val="subscript"/>
        <sz val="10"/>
        <color theme="1"/>
        <rFont val="Times New Roman"/>
        <family val="1"/>
      </rPr>
      <t xml:space="preserve">5   </t>
    </r>
  </si>
  <si>
    <t>Personal care activities</t>
  </si>
  <si>
    <r>
      <t>Restrictions on access/opening for hairdresser, beauty salons, massage etc. ( considered separately from C</t>
    </r>
    <r>
      <rPr>
        <vertAlign val="subscript"/>
        <sz val="10"/>
        <color theme="1"/>
        <rFont val="Times New Roman"/>
        <family val="1"/>
      </rPr>
      <t>1</t>
    </r>
    <r>
      <rPr>
        <sz val="10"/>
        <color theme="1"/>
        <rFont val="Times New Roman"/>
        <family val="1"/>
      </rPr>
      <t>-C</t>
    </r>
    <r>
      <rPr>
        <vertAlign val="subscript"/>
        <sz val="10"/>
        <color theme="1"/>
        <rFont val="Times New Roman"/>
        <family val="1"/>
      </rPr>
      <t>4</t>
    </r>
    <r>
      <rPr>
        <sz val="10"/>
        <color theme="1"/>
        <rFont val="Times New Roman"/>
        <family val="1"/>
      </rPr>
      <t xml:space="preserve"> as higher risk for reduced physical distances)</t>
    </r>
  </si>
  <si>
    <r>
      <t>C</t>
    </r>
    <r>
      <rPr>
        <b/>
        <vertAlign val="subscript"/>
        <sz val="10"/>
        <color theme="1"/>
        <rFont val="Times New Roman"/>
        <family val="1"/>
      </rPr>
      <t xml:space="preserve">6   </t>
    </r>
  </si>
  <si>
    <t xml:space="preserve">Assembly and Leisure </t>
  </si>
  <si>
    <t>Restriction on access/openings  to museums, cinema, gyms, worship,etc</t>
  </si>
  <si>
    <r>
      <t>C</t>
    </r>
    <r>
      <rPr>
        <b/>
        <vertAlign val="subscript"/>
        <sz val="10"/>
        <color theme="1"/>
        <rFont val="Times New Roman"/>
        <family val="1"/>
      </rPr>
      <t xml:space="preserve">7   </t>
    </r>
  </si>
  <si>
    <t>Internal movement</t>
  </si>
  <si>
    <t>Restrictions on movement distances within the country</t>
  </si>
  <si>
    <r>
      <t>C</t>
    </r>
    <r>
      <rPr>
        <b/>
        <vertAlign val="subscript"/>
        <sz val="10"/>
        <color theme="1"/>
        <rFont val="Times New Roman"/>
        <family val="1"/>
      </rPr>
      <t xml:space="preserve">8   </t>
    </r>
  </si>
  <si>
    <t>Stay at home</t>
  </si>
  <si>
    <t>Restrictions on reasons for leaving home</t>
  </si>
  <si>
    <r>
      <t>C</t>
    </r>
    <r>
      <rPr>
        <b/>
        <vertAlign val="subscript"/>
        <sz val="10"/>
        <color theme="1"/>
        <rFont val="Times New Roman"/>
        <family val="1"/>
      </rPr>
      <t xml:space="preserve">9   </t>
    </r>
  </si>
  <si>
    <t>Gatherings</t>
  </si>
  <si>
    <t>Restrictions on number of people that can meet</t>
  </si>
  <si>
    <t>Table 2.</t>
  </si>
  <si>
    <t>Score (decreasing severity)</t>
  </si>
  <si>
    <t>All closed excl  few  exceptions 
(ex. UK for children of key workers and vulnerable group)</t>
  </si>
  <si>
    <t>Few levels opened
 (ex GE only graduating classes)</t>
  </si>
  <si>
    <t>Some open and/or depending on region (i.e. partial and/or targeted)</t>
  </si>
  <si>
    <t>Most open except few exceptions</t>
  </si>
  <si>
    <t>No measures</t>
  </si>
  <si>
    <t>Smart working required otherwise non essential supply chain closed</t>
  </si>
  <si>
    <t>Few specific non-essential categories allowed (ex. Italy Buildings/engineering that opened before others)</t>
  </si>
  <si>
    <t>Some open, working from home incentived and/or depending on region (i.e. partial and/or targeted)</t>
  </si>
  <si>
    <t>Most open (and/or smartworking recommanded)</t>
  </si>
  <si>
    <t>No restrictions although smartworking recommanded</t>
  </si>
  <si>
    <t>Closed excluded essential goods (although definition not exactly the same in all countries</t>
  </si>
  <si>
    <t>Not assigned</t>
  </si>
  <si>
    <t xml:space="preserve">Mostly open although with reduced capacity and social distancing measures </t>
  </si>
  <si>
    <t xml:space="preserve">All opened </t>
  </si>
  <si>
    <t>All closed excl  few  exceptions (like hospital cafes, service station,..). Home delivery allowed</t>
  </si>
  <si>
    <t>Mostly closed  and/or Takeaway allowed</t>
  </si>
  <si>
    <t>Closed</t>
  </si>
  <si>
    <t>mostly closed</t>
  </si>
  <si>
    <t>All closed</t>
  </si>
  <si>
    <t>Several closed/restriced</t>
  </si>
  <si>
    <t>Request to stay within municipalities</t>
  </si>
  <si>
    <t>Used in case score 1 applied only to some regions</t>
  </si>
  <si>
    <t>Restrictions  but allowing for some internal movement  (ex within province or region or within max distance (100km like France) )</t>
  </si>
  <si>
    <t>Used in case score 0.5 applied only to some regions</t>
  </si>
  <si>
    <t>No restrictions at all</t>
  </si>
  <si>
    <t>Say at home except essentials needs  (buying food, medical reasons, assistance/caregiving)</t>
  </si>
  <si>
    <t>Limited daily walks and exercise (individual)</t>
  </si>
  <si>
    <t>Stay at home as much as possible and continue to apply physical distancing but no justification required</t>
  </si>
  <si>
    <t>Only same households</t>
  </si>
  <si>
    <t>Very limited under conditions (ex max 2 households)</t>
  </si>
  <si>
    <t>Approximatevely max 10 persons</t>
  </si>
  <si>
    <t>Events (&gt;50) banned</t>
  </si>
  <si>
    <t xml:space="preserve">Sum of Containment index
</t>
  </si>
  <si>
    <t>Column Labels</t>
  </si>
  <si>
    <t>Row Labels</t>
  </si>
  <si>
    <t>Grand Total</t>
  </si>
  <si>
    <t>Targeted start</t>
  </si>
  <si>
    <t>Lockdown start</t>
  </si>
  <si>
    <t>Phase 2 start</t>
  </si>
  <si>
    <t>Average daily new cases per 100K population in 30 days starting from T2</t>
  </si>
  <si>
    <t xml:space="preserve">average daily new cases in 30 days -  actual </t>
  </si>
  <si>
    <t xml:space="preserve">average daily new cases in 30 days -  predicted </t>
  </si>
  <si>
    <t>population</t>
  </si>
  <si>
    <t>Country/Region</t>
  </si>
  <si>
    <t>PER NORMALIZZAZIONE</t>
  </si>
  <si>
    <t>Week starting</t>
  </si>
  <si>
    <t>targeted start</t>
  </si>
  <si>
    <t>lockdown</t>
  </si>
  <si>
    <t>phase2</t>
  </si>
  <si>
    <t>phase 2 + 30 days</t>
  </si>
  <si>
    <t>IT</t>
  </si>
  <si>
    <t>actual</t>
  </si>
  <si>
    <t>predicted at phase 2 start</t>
  </si>
  <si>
    <t>UK</t>
  </si>
  <si>
    <t>GE</t>
  </si>
  <si>
    <t>FR</t>
  </si>
  <si>
    <t>SP</t>
  </si>
  <si>
    <r>
      <t>Figure 3.</t>
    </r>
    <r>
      <rPr>
        <sz val="11"/>
        <color rgb="FF000000"/>
        <rFont val="Times New Roman"/>
        <family val="1"/>
      </rPr>
      <t xml:space="preserve"> Epidemic curve. The figure shows curves representing the trend of actual total cases (continuous line) and curves representing the prediction taken at Phase Two start (dotted line).</t>
    </r>
  </si>
  <si>
    <r>
      <t>Figure 4.</t>
    </r>
    <r>
      <rPr>
        <sz val="11"/>
        <color rgb="FF000000"/>
        <rFont val="Times New Roman"/>
        <family val="1"/>
      </rPr>
      <t xml:space="preserve"> Average daily new cases. The figure shows the actual average daily new cases and the predicted ones in 30 days starting from Phase Two start (T2). </t>
    </r>
  </si>
  <si>
    <r>
      <t xml:space="preserve">Figure 2. </t>
    </r>
    <r>
      <rPr>
        <sz val="11"/>
        <color rgb="FF000000"/>
        <rFont val="Calibri"/>
        <family val="2"/>
        <scheme val="minor"/>
      </rPr>
      <t>Total cases comparison for 100K inhabitants</t>
    </r>
  </si>
  <si>
    <t>actual - IT</t>
  </si>
  <si>
    <t>actual - GE</t>
  </si>
  <si>
    <t>actual - FR</t>
  </si>
  <si>
    <t>actual - SP</t>
  </si>
  <si>
    <t>actual - UK</t>
  </si>
  <si>
    <t>normalized actual - IT</t>
  </si>
  <si>
    <t>normalized actual - FR</t>
  </si>
  <si>
    <t>normalized actual - SP</t>
  </si>
  <si>
    <t>normalized actual - UK</t>
  </si>
  <si>
    <t>normalized actual - GE</t>
  </si>
  <si>
    <t>Containment index sources</t>
  </si>
  <si>
    <t>Containment index data</t>
  </si>
  <si>
    <t>Containment index tables</t>
  </si>
  <si>
    <t>Population per Country</t>
  </si>
  <si>
    <t>Timeframe</t>
  </si>
  <si>
    <t>Number of cases in the different countries in the different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</si>
</sst>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409]dd\-mmm\-yy;@"/>
    <numFmt numFmtId="166" formatCode="_-* #,##0\ _€_-;\-* #,##0\ _€_-;_-* &quot;-&quot;??\ _€_-;_-@_-"/>
  </numFmts>
  <fonts count="44" x14ac:knownFonts="1">
    <font>
      <sz val="11"/>
      <color theme="1"/>
      <name val="Calibri"/>
      <family val="2"/>
      <scheme val="minor"/>
    </font>
    <font>
      <sz val="9"/>
      <color theme="1"/>
      <name val="Calibri"/>
      <family val="2"/>
      <scheme val="minor"/>
    </font>
    <font>
      <sz val="11"/>
      <color theme="1"/>
      <name val="Calibri"/>
      <family val="2"/>
      <scheme val="minor"/>
    </font>
    <font>
      <sz val="11"/>
      <color rgb="FF9C5700"/>
      <name val="Calibri"/>
      <family val="2"/>
      <scheme val="minor"/>
    </font>
    <font>
      <u/>
      <sz val="11"/>
      <color theme="10"/>
      <name val="Calibri"/>
      <family val="2"/>
      <scheme val="minor"/>
    </font>
    <font>
      <sz val="8"/>
      <color theme="1"/>
      <name val="Calibri"/>
      <family val="2"/>
      <scheme val="minor"/>
    </font>
    <font>
      <vertAlign val="superscript"/>
      <sz val="8"/>
      <color theme="1"/>
      <name val="Calibri"/>
      <family val="2"/>
      <scheme val="minor"/>
    </font>
    <font>
      <sz val="8"/>
      <color rgb="FF43423E"/>
      <name val="Calibri"/>
      <family val="2"/>
      <scheme val="minor"/>
    </font>
    <font>
      <sz val="8"/>
      <name val="Calibri"/>
      <family val="2"/>
      <scheme val="minor"/>
    </font>
    <font>
      <sz val="8"/>
      <color rgb="FF00B0F0"/>
      <name val="Calibri"/>
      <family val="2"/>
      <scheme val="minor"/>
    </font>
    <font>
      <sz val="8"/>
      <color rgb="FF000000"/>
      <name val="Calibri"/>
      <family val="2"/>
      <scheme val="minor"/>
    </font>
    <font>
      <u/>
      <sz val="8"/>
      <color theme="10"/>
      <name val="Calibri"/>
      <family val="2"/>
      <scheme val="minor"/>
    </font>
    <font>
      <sz val="8"/>
      <color rgb="FF222526"/>
      <name val="Calibri"/>
      <family val="2"/>
      <scheme val="minor"/>
    </font>
    <font>
      <sz val="8"/>
      <color rgb="FF0A0A0A"/>
      <name val="Calibri"/>
      <family val="2"/>
      <scheme val="minor"/>
    </font>
    <font>
      <sz val="8"/>
      <color rgb="FF404040"/>
      <name val="Calibri"/>
      <family val="2"/>
      <scheme val="minor"/>
    </font>
    <font>
      <sz val="8"/>
      <color rgb="FFFF0000"/>
      <name val="Calibri"/>
      <family val="2"/>
      <scheme val="minor"/>
    </font>
    <font>
      <sz val="8"/>
      <color rgb="FF121212"/>
      <name val="Calibri"/>
      <family val="2"/>
      <scheme val="minor"/>
    </font>
    <font>
      <sz val="8"/>
      <color rgb="FF0070C0"/>
      <name val="Calibri"/>
      <family val="2"/>
      <scheme val="minor"/>
    </font>
    <font>
      <sz val="8"/>
      <color rgb="FF333333"/>
      <name val="Arial"/>
      <family val="2"/>
    </font>
    <font>
      <sz val="9"/>
      <color indexed="81"/>
      <name val="Tahoma"/>
      <family val="2"/>
    </font>
    <font>
      <b/>
      <sz val="9"/>
      <color indexed="81"/>
      <name val="Tahoma"/>
      <family val="2"/>
    </font>
    <font>
      <b/>
      <sz val="12"/>
      <color rgb="FF0070C0"/>
      <name val="Calibri"/>
      <family val="2"/>
      <scheme val="minor"/>
    </font>
    <font>
      <b/>
      <sz val="12"/>
      <color theme="1"/>
      <name val="Times New Roman"/>
      <family val="1"/>
    </font>
    <font>
      <sz val="10"/>
      <color theme="1"/>
      <name val="Times New Roman"/>
      <family val="1"/>
    </font>
    <font>
      <vertAlign val="subscript"/>
      <sz val="10"/>
      <color theme="1"/>
      <name val="Times New Roman"/>
      <family val="1"/>
    </font>
    <font>
      <b/>
      <sz val="10"/>
      <color theme="1"/>
      <name val="Times New Roman"/>
      <family val="1"/>
    </font>
    <font>
      <b/>
      <vertAlign val="subscript"/>
      <sz val="10"/>
      <color theme="1"/>
      <name val="Times New Roman"/>
      <family val="1"/>
    </font>
    <font>
      <b/>
      <sz val="12"/>
      <name val="Times New Roman"/>
      <family val="1"/>
    </font>
    <font>
      <sz val="10"/>
      <name val="Times New Roman"/>
      <family val="1"/>
    </font>
    <font>
      <i/>
      <sz val="10"/>
      <name val="Times New Roman"/>
      <family val="1"/>
    </font>
    <font>
      <b/>
      <sz val="8"/>
      <color theme="1"/>
      <name val="Calibri"/>
      <family val="2"/>
      <scheme val="minor"/>
    </font>
    <font>
      <b/>
      <sz val="8"/>
      <name val="Calibri"/>
      <family val="2"/>
      <scheme val="minor"/>
    </font>
    <font>
      <sz val="10"/>
      <name val="Arial"/>
      <family val="2"/>
    </font>
    <font>
      <sz val="11"/>
      <name val="Calibri"/>
      <family val="2"/>
      <scheme val="minor"/>
    </font>
    <font>
      <b/>
      <sz val="11"/>
      <color rgb="FF000000"/>
      <name val="Calibri"/>
      <family val="2"/>
    </font>
    <font>
      <sz val="11"/>
      <color rgb="FF000000"/>
      <name val="Calibri"/>
      <family val="2"/>
    </font>
    <font>
      <i/>
      <sz val="11"/>
      <color rgb="FF000000"/>
      <name val="Calibri"/>
      <family val="2"/>
    </font>
    <font>
      <sz val="11"/>
      <color rgb="FF444444"/>
      <name val="Calibri"/>
      <family val="2"/>
      <charset val="1"/>
    </font>
    <font>
      <b/>
      <sz val="11"/>
      <color rgb="FF000000"/>
      <name val="Times New Roman"/>
      <family val="1"/>
    </font>
    <font>
      <sz val="11"/>
      <color rgb="FF000000"/>
      <name val="Times New Roman"/>
      <family val="1"/>
    </font>
    <font>
      <b/>
      <sz val="11"/>
      <color rgb="FF000000"/>
      <name val="Calibri"/>
      <family val="2"/>
      <scheme val="minor"/>
    </font>
    <font>
      <sz val="11"/>
      <color rgb="FF000000"/>
      <name val="Calibri"/>
      <family val="2"/>
      <scheme val="minor"/>
    </font>
    <font>
      <b/>
      <sz val="11"/>
      <color rgb="FFFF0000"/>
      <name val="Calibri"/>
      <family val="2"/>
      <scheme val="minor"/>
    </font>
    <font>
      <i/>
      <sz val="11"/>
      <color theme="3"/>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92D050"/>
        <bgColor indexed="64"/>
      </patternFill>
    </fill>
    <fill>
      <patternFill patternType="solid">
        <fgColor rgb="FFFFEB9C"/>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164" fontId="2" fillId="0" borderId="0" applyFont="0" applyFill="0" applyBorder="0" applyAlignment="0" applyProtection="0"/>
    <xf numFmtId="0" fontId="3" fillId="5" borderId="0" applyNumberFormat="0" applyBorder="0" applyAlignment="0" applyProtection="0"/>
    <xf numFmtId="0" fontId="4" fillId="0" borderId="0" applyNumberFormat="0" applyFill="0" applyBorder="0" applyAlignment="0" applyProtection="0"/>
    <xf numFmtId="0" fontId="32" fillId="0" borderId="0" applyNumberFormat="0" applyFont="0" applyFill="0" applyBorder="0" applyAlignment="0" applyProtection="0"/>
    <xf numFmtId="0" fontId="2" fillId="0" borderId="0"/>
    <xf numFmtId="0" fontId="33" fillId="0" borderId="0"/>
    <xf numFmtId="0" fontId="2" fillId="0" borderId="0"/>
    <xf numFmtId="43" fontId="2" fillId="0" borderId="0" applyFont="0" applyFill="0" applyBorder="0" applyAlignment="0" applyProtection="0"/>
  </cellStyleXfs>
  <cellXfs count="94">
    <xf numFmtId="0" fontId="0" fillId="0" borderId="0" xfId="0"/>
    <xf numFmtId="0" fontId="1" fillId="0" borderId="0" xfId="0" applyFont="1"/>
    <xf numFmtId="0" fontId="0" fillId="3" borderId="0" xfId="0" applyFill="1"/>
    <xf numFmtId="0" fontId="4" fillId="0" borderId="0" xfId="3"/>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left" vertical="center"/>
    </xf>
    <xf numFmtId="0" fontId="10" fillId="0" borderId="0" xfId="0" applyFont="1" applyAlignment="1">
      <alignment vertical="center" wrapText="1"/>
    </xf>
    <xf numFmtId="0" fontId="8" fillId="0" borderId="0" xfId="0" applyFont="1" applyAlignment="1">
      <alignment vertical="center" wrapText="1"/>
    </xf>
    <xf numFmtId="0" fontId="1" fillId="0" borderId="0" xfId="0" applyFont="1" applyAlignment="1">
      <alignment horizontal="center" vertical="center"/>
    </xf>
    <xf numFmtId="0" fontId="14" fillId="0" borderId="0" xfId="0" applyFont="1" applyAlignment="1">
      <alignment vertical="center" wrapText="1"/>
    </xf>
    <xf numFmtId="0" fontId="15" fillId="0" borderId="0" xfId="0" applyFont="1" applyAlignment="1">
      <alignment vertical="center"/>
    </xf>
    <xf numFmtId="0" fontId="5" fillId="0" borderId="0" xfId="0" applyFont="1" applyAlignment="1">
      <alignment horizontal="center" vertical="center" wrapText="1"/>
    </xf>
    <xf numFmtId="0" fontId="10" fillId="0" borderId="0" xfId="0" applyFont="1" applyAlignment="1">
      <alignment vertical="center"/>
    </xf>
    <xf numFmtId="0" fontId="7" fillId="0" borderId="0" xfId="0" applyFont="1" applyAlignment="1">
      <alignment vertical="center" wrapText="1"/>
    </xf>
    <xf numFmtId="0" fontId="8" fillId="0" borderId="0" xfId="3" applyFont="1" applyAlignment="1">
      <alignment vertical="center" wrapText="1"/>
    </xf>
    <xf numFmtId="0" fontId="5" fillId="0" borderId="0" xfId="0" applyFont="1" applyAlignment="1">
      <alignment horizontal="left" vertical="center" wrapText="1"/>
    </xf>
    <xf numFmtId="0" fontId="16" fillId="0" borderId="0" xfId="0" applyFont="1" applyAlignment="1">
      <alignment vertical="center" wrapText="1"/>
    </xf>
    <xf numFmtId="0" fontId="13" fillId="0" borderId="0" xfId="0" applyFont="1" applyAlignment="1">
      <alignment vertical="center" wrapText="1"/>
    </xf>
    <xf numFmtId="0" fontId="11" fillId="0" borderId="0" xfId="3" applyFont="1" applyAlignment="1">
      <alignment vertical="center"/>
    </xf>
    <xf numFmtId="0" fontId="12" fillId="0" borderId="0" xfId="0" applyFont="1" applyAlignment="1">
      <alignment vertical="center" wrapText="1"/>
    </xf>
    <xf numFmtId="0" fontId="5" fillId="0" borderId="0" xfId="0" applyFont="1" applyAlignment="1">
      <alignment horizontal="center" vertical="center"/>
    </xf>
    <xf numFmtId="0" fontId="15" fillId="0" borderId="0" xfId="0" applyFont="1" applyAlignment="1">
      <alignment horizontal="center" vertical="center"/>
    </xf>
    <xf numFmtId="0" fontId="8" fillId="0" borderId="0" xfId="2" applyFont="1" applyFill="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center" wrapText="1"/>
    </xf>
    <xf numFmtId="0" fontId="5" fillId="0" borderId="0" xfId="0" quotePrefix="1" applyFont="1" applyAlignment="1">
      <alignment horizontal="center" vertical="center"/>
    </xf>
    <xf numFmtId="0" fontId="5" fillId="4" borderId="0" xfId="0" applyFont="1" applyFill="1" applyAlignment="1">
      <alignment horizontal="center" vertical="center"/>
    </xf>
    <xf numFmtId="0" fontId="5" fillId="4" borderId="0" xfId="0" applyFont="1" applyFill="1" applyAlignment="1">
      <alignment horizontal="center" vertical="center" wrapText="1"/>
    </xf>
    <xf numFmtId="0" fontId="18" fillId="0" borderId="0" xfId="0" applyFont="1" applyAlignment="1">
      <alignment vertical="center" wrapText="1"/>
    </xf>
    <xf numFmtId="0" fontId="15" fillId="0" borderId="0" xfId="0" applyFont="1" applyAlignment="1">
      <alignment vertical="center" wrapText="1"/>
    </xf>
    <xf numFmtId="0" fontId="5" fillId="6" borderId="0" xfId="0" applyFont="1" applyFill="1" applyAlignment="1">
      <alignment horizontal="center" vertical="center"/>
    </xf>
    <xf numFmtId="0" fontId="8" fillId="6" borderId="0" xfId="0" applyFont="1" applyFill="1" applyAlignment="1">
      <alignment horizontal="center" vertical="center"/>
    </xf>
    <xf numFmtId="2" fontId="21" fillId="0" borderId="1" xfId="1" applyNumberFormat="1" applyFont="1" applyFill="1" applyBorder="1" applyAlignment="1">
      <alignment horizontal="center" vertical="center" wrapText="1"/>
    </xf>
    <xf numFmtId="2" fontId="21" fillId="0" borderId="3" xfId="1" applyNumberFormat="1" applyFont="1" applyFill="1" applyBorder="1" applyAlignment="1">
      <alignment horizontal="center" vertical="center" wrapText="1"/>
    </xf>
    <xf numFmtId="164" fontId="22" fillId="0" borderId="3" xfId="1" applyFont="1" applyFill="1" applyBorder="1" applyAlignment="1">
      <alignment vertical="center" wrapText="1"/>
    </xf>
    <xf numFmtId="0" fontId="23" fillId="0" borderId="3" xfId="0" applyFont="1" applyBorder="1" applyAlignment="1">
      <alignment vertical="center" wrapText="1"/>
    </xf>
    <xf numFmtId="0" fontId="25" fillId="0" borderId="1"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8" xfId="0" applyFont="1" applyBorder="1" applyAlignment="1">
      <alignment horizontal="left" vertical="center" wrapText="1"/>
    </xf>
    <xf numFmtId="2" fontId="27" fillId="0" borderId="6" xfId="1" applyNumberFormat="1" applyFont="1" applyFill="1" applyBorder="1" applyAlignment="1">
      <alignment horizontal="center" vertical="center" wrapText="1"/>
    </xf>
    <xf numFmtId="0" fontId="28" fillId="0" borderId="6" xfId="0" applyFont="1" applyBorder="1" applyAlignment="1">
      <alignment vertical="center" wrapText="1"/>
    </xf>
    <xf numFmtId="164" fontId="1" fillId="0" borderId="0" xfId="0" applyNumberFormat="1" applyFont="1" applyAlignment="1">
      <alignment horizontal="center" vertical="center"/>
    </xf>
    <xf numFmtId="0" fontId="1" fillId="0" borderId="0" xfId="0" pivotButton="1" applyFont="1" applyAlignment="1">
      <alignment horizontal="center" vertical="center" wrapText="1"/>
    </xf>
    <xf numFmtId="0" fontId="1" fillId="0" borderId="0" xfId="0" applyFont="1" applyAlignment="1">
      <alignment horizontal="center" vertical="center" wrapText="1"/>
    </xf>
    <xf numFmtId="0" fontId="29" fillId="0" borderId="6" xfId="0" applyFont="1" applyBorder="1" applyAlignment="1">
      <alignment vertical="center" wrapText="1"/>
    </xf>
    <xf numFmtId="0" fontId="30" fillId="2" borderId="0" xfId="0" applyFont="1" applyFill="1" applyAlignment="1">
      <alignment horizontal="left" vertical="center" wrapText="1"/>
    </xf>
    <xf numFmtId="0" fontId="30" fillId="2" borderId="0" xfId="0" applyFont="1" applyFill="1" applyAlignment="1">
      <alignment horizontal="center" vertical="center" wrapText="1"/>
    </xf>
    <xf numFmtId="0" fontId="31" fillId="4" borderId="0" xfId="0" applyFont="1" applyFill="1" applyAlignment="1">
      <alignment horizontal="center" vertical="center" wrapText="1"/>
    </xf>
    <xf numFmtId="0" fontId="31" fillId="2" borderId="0" xfId="0" applyFont="1" applyFill="1" applyAlignment="1">
      <alignment horizontal="left" vertical="center" wrapText="1"/>
    </xf>
    <xf numFmtId="0" fontId="30" fillId="0" borderId="0" xfId="0" applyFont="1" applyAlignment="1">
      <alignment vertical="center" wrapText="1"/>
    </xf>
    <xf numFmtId="0" fontId="32" fillId="0" borderId="0" xfId="4" applyNumberFormat="1" applyAlignment="1">
      <alignment horizontal="left"/>
    </xf>
    <xf numFmtId="0" fontId="32" fillId="0" borderId="0" xfId="4" applyNumberFormat="1" applyAlignment="1">
      <alignment horizontal="center" vertical="top"/>
    </xf>
    <xf numFmtId="0" fontId="2" fillId="0" borderId="0" xfId="5"/>
    <xf numFmtId="0" fontId="32" fillId="0" borderId="0" xfId="4" applyNumberFormat="1" applyAlignment="1">
      <alignment horizontal="right"/>
    </xf>
    <xf numFmtId="0" fontId="33" fillId="0" borderId="0" xfId="6" applyAlignment="1">
      <alignment horizontal="left"/>
    </xf>
    <xf numFmtId="0" fontId="33" fillId="0" borderId="0" xfId="6" applyAlignment="1">
      <alignment horizontal="center" vertical="top"/>
    </xf>
    <xf numFmtId="0" fontId="33" fillId="0" borderId="0" xfId="6"/>
    <xf numFmtId="0" fontId="2" fillId="0" borderId="0" xfId="7"/>
    <xf numFmtId="0" fontId="34" fillId="0" borderId="0" xfId="0" applyFont="1"/>
    <xf numFmtId="3" fontId="35" fillId="0" borderId="0" xfId="0" applyNumberFormat="1" applyFont="1"/>
    <xf numFmtId="0" fontId="35" fillId="0" borderId="0" xfId="0" applyFont="1"/>
    <xf numFmtId="0" fontId="34" fillId="0" borderId="9" xfId="0" applyFont="1" applyBorder="1" applyAlignment="1">
      <alignment vertical="center"/>
    </xf>
    <xf numFmtId="0" fontId="34" fillId="0" borderId="9" xfId="0" applyFont="1" applyBorder="1" applyAlignment="1">
      <alignment horizontal="center" vertical="center"/>
    </xf>
    <xf numFmtId="0" fontId="36" fillId="0" borderId="9" xfId="0" applyFont="1" applyBorder="1" applyAlignment="1">
      <alignment horizontal="center" vertical="center"/>
    </xf>
    <xf numFmtId="0" fontId="34" fillId="0" borderId="9" xfId="0" applyFont="1" applyBorder="1"/>
    <xf numFmtId="165" fontId="35" fillId="0" borderId="9" xfId="0" applyNumberFormat="1" applyFont="1" applyBorder="1"/>
    <xf numFmtId="0" fontId="38" fillId="0" borderId="0" xfId="0" applyFont="1" applyAlignment="1">
      <alignment vertical="center"/>
    </xf>
    <xf numFmtId="0" fontId="40" fillId="0" borderId="0" xfId="0" applyFont="1"/>
    <xf numFmtId="0" fontId="0" fillId="7" borderId="0" xfId="0" applyFill="1"/>
    <xf numFmtId="14" fontId="0" fillId="7" borderId="0" xfId="0" applyNumberFormat="1" applyFill="1"/>
    <xf numFmtId="166" fontId="1" fillId="7" borderId="0" xfId="8" applyNumberFormat="1" applyFont="1" applyFill="1"/>
    <xf numFmtId="166" fontId="1" fillId="7" borderId="0" xfId="0" applyNumberFormat="1" applyFont="1" applyFill="1"/>
    <xf numFmtId="2" fontId="0" fillId="7" borderId="0" xfId="0" applyNumberFormat="1" applyFill="1"/>
    <xf numFmtId="2" fontId="42" fillId="7" borderId="0" xfId="0" applyNumberFormat="1" applyFont="1" applyFill="1"/>
    <xf numFmtId="2" fontId="0" fillId="7" borderId="0" xfId="0" applyNumberFormat="1" applyFont="1" applyFill="1"/>
    <xf numFmtId="2" fontId="42" fillId="0" borderId="0" xfId="5" applyNumberFormat="1" applyFont="1"/>
    <xf numFmtId="14" fontId="0" fillId="7" borderId="0" xfId="0" applyNumberFormat="1" applyFont="1" applyFill="1"/>
    <xf numFmtId="0" fontId="0" fillId="7" borderId="0" xfId="0" applyFont="1" applyFill="1"/>
    <xf numFmtId="0" fontId="38" fillId="7" borderId="0" xfId="0" applyFont="1" applyFill="1" applyAlignment="1">
      <alignment vertical="center"/>
    </xf>
    <xf numFmtId="0" fontId="37" fillId="7" borderId="0" xfId="0" applyFont="1" applyFill="1"/>
    <xf numFmtId="164" fontId="35" fillId="7" borderId="0" xfId="0" applyNumberFormat="1" applyFont="1" applyFill="1"/>
    <xf numFmtId="14" fontId="43" fillId="7" borderId="0" xfId="0" applyNumberFormat="1" applyFont="1" applyFill="1"/>
    <xf numFmtId="2" fontId="33" fillId="0" borderId="0" xfId="5" applyNumberFormat="1" applyFont="1"/>
    <xf numFmtId="164" fontId="22" fillId="0" borderId="4" xfId="1" applyFont="1" applyFill="1" applyBorder="1" applyAlignment="1">
      <alignment horizontal="left" vertical="center" wrapText="1"/>
    </xf>
    <xf numFmtId="164" fontId="22" fillId="0" borderId="7" xfId="1" applyFont="1" applyFill="1" applyBorder="1" applyAlignment="1">
      <alignment horizontal="left" vertical="center" wrapText="1"/>
    </xf>
    <xf numFmtId="164" fontId="22" fillId="0" borderId="4" xfId="1" applyFont="1" applyFill="1" applyBorder="1" applyAlignment="1">
      <alignment horizontal="center" vertical="center" wrapText="1"/>
    </xf>
    <xf numFmtId="164" fontId="22" fillId="0" borderId="7" xfId="1" applyFont="1" applyFill="1" applyBorder="1" applyAlignment="1">
      <alignment horizontal="center" vertical="center" wrapText="1"/>
    </xf>
    <xf numFmtId="164" fontId="22" fillId="0" borderId="5" xfId="1" applyFont="1" applyFill="1" applyBorder="1" applyAlignment="1">
      <alignment horizontal="center" vertical="center" wrapText="1"/>
    </xf>
    <xf numFmtId="164" fontId="22" fillId="0" borderId="8" xfId="1" applyFont="1" applyFill="1" applyBorder="1" applyAlignment="1">
      <alignment horizontal="center" vertical="center" wrapText="1"/>
    </xf>
    <xf numFmtId="2" fontId="27" fillId="0" borderId="1" xfId="1" applyNumberFormat="1" applyFont="1" applyFill="1" applyBorder="1" applyAlignment="1">
      <alignment horizontal="center" vertical="center" wrapText="1"/>
    </xf>
    <xf numFmtId="2" fontId="27" fillId="0" borderId="2" xfId="1" applyNumberFormat="1" applyFont="1" applyFill="1" applyBorder="1" applyAlignment="1">
      <alignment horizontal="center" vertical="center" wrapText="1"/>
    </xf>
    <xf numFmtId="2" fontId="27" fillId="0" borderId="3" xfId="1" applyNumberFormat="1" applyFont="1" applyFill="1" applyBorder="1" applyAlignment="1">
      <alignment horizontal="center" vertical="center" wrapText="1"/>
    </xf>
  </cellXfs>
  <cellStyles count="9">
    <cellStyle name="Collegamento ipertestuale" xfId="3" builtinId="8"/>
    <cellStyle name="Comma 2" xfId="8" xr:uid="{629FF8A7-99DF-45B8-A8B7-7FE88329CA7D}"/>
    <cellStyle name="Migliaia" xfId="1" builtinId="3"/>
    <cellStyle name="Neutrale" xfId="2" builtinId="28"/>
    <cellStyle name="Normal 2" xfId="5" xr:uid="{198161F1-0E6B-4139-A00E-0C8C49966086}"/>
    <cellStyle name="Normal 3" xfId="4" xr:uid="{EBA523D9-6004-4258-A89E-4C19293426AD}"/>
    <cellStyle name="Normal 5" xfId="7" xr:uid="{2DB8A696-15B6-4FC0-BE91-0D33DA5AC7B9}"/>
    <cellStyle name="Normal 6" xfId="6" xr:uid="{4D61265C-5A49-4EF1-9095-23B8DA6A0920}"/>
    <cellStyle name="Normale" xfId="0" builtinId="0"/>
  </cellStyles>
  <dxfs count="41">
    <dxf>
      <alignment horizontal="center"/>
    </dxf>
    <dxf>
      <numFmt numFmtId="164" formatCode="_-* #,##0.00\ _€_-;\-* #,##0.00\ _€_-;_-* &quot;-&quot;??\ _€_-;_-@_-"/>
    </dxf>
    <dxf>
      <alignment wrapText="1"/>
    </dxf>
    <dxf>
      <alignment wrapText="1"/>
    </dxf>
    <dxf>
      <alignment wrapText="1"/>
    </dxf>
    <dxf>
      <alignment wrapText="1"/>
    </dxf>
    <dxf>
      <alignment wrapText="1"/>
    </dxf>
    <dxf>
      <fill>
        <patternFill patternType="none">
          <bgColor auto="1"/>
        </patternFill>
      </fill>
    </dxf>
    <dxf>
      <numFmt numFmtId="164" formatCode="_-* #,##0.00\ _€_-;\-* #,##0.00\ _€_-;_-* &quot;-&quot;??\ _€_-;_-@_-"/>
    </dxf>
    <dxf>
      <fill>
        <patternFill patternType="none">
          <bgColor auto="1"/>
        </patternFill>
      </fill>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ont>
        <sz val="9"/>
      </font>
    </dxf>
    <dxf>
      <font>
        <sz val="9"/>
      </font>
    </dxf>
    <dxf>
      <font>
        <sz val="9"/>
      </font>
    </dxf>
    <dxf>
      <font>
        <sz val="9"/>
      </font>
    </dxf>
    <dxf>
      <font>
        <sz val="9"/>
      </font>
    </dxf>
    <dxf>
      <font>
        <sz val="9"/>
      </font>
    </dxf>
    <dxf>
      <font>
        <sz val="9"/>
      </font>
    </dxf>
    <dxf>
      <font>
        <sz val="9"/>
      </font>
    </dxf>
    <dxf>
      <font>
        <sz val="9"/>
      </font>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obbi, Cecilia" refreshedDate="44725.578765972219" createdVersion="6" refreshedVersion="7" minRefreshableVersion="3" recordCount="110" xr:uid="{17FEB090-C6DA-4729-B529-6F075B70AC52}">
  <cacheSource type="worksheet">
    <worksheetSource ref="A2:AE112" sheet="Containment index data"/>
  </cacheSource>
  <cacheFields count="31">
    <cacheField name="countryCode" numFmtId="0">
      <sharedItems/>
    </cacheField>
    <cacheField name="countryName" numFmtId="0">
      <sharedItems count="5">
        <s v="Germany"/>
        <s v="Spain"/>
        <s v="France"/>
        <s v="United Kingdom"/>
        <s v="Italy"/>
      </sharedItems>
    </cacheField>
    <cacheField name="week starting" numFmtId="0">
      <sharedItems containsSemiMixedTypes="0" containsString="0" containsNumber="1" containsInteger="1" minValue="20200106" maxValue="20200601" count="22">
        <n v="20200106"/>
        <n v="20200113"/>
        <n v="20200120"/>
        <n v="20200127"/>
        <n v="20200203"/>
        <n v="20200210"/>
        <n v="20200217"/>
        <n v="20200224"/>
        <n v="20200302"/>
        <n v="20200309"/>
        <n v="20200316"/>
        <n v="20200323"/>
        <n v="20200330"/>
        <n v="20200406"/>
        <n v="20200413"/>
        <n v="20200420"/>
        <n v="20200427"/>
        <n v="20200504"/>
        <n v="20200511"/>
        <n v="20200518"/>
        <n v="20200525"/>
        <n v="20200601"/>
      </sharedItems>
    </cacheField>
    <cacheField name="C1_Schools" numFmtId="0">
      <sharedItems containsString="0" containsBlank="1" containsNumber="1" minValue="0.25" maxValue="1"/>
    </cacheField>
    <cacheField name="C1_reg" numFmtId="0">
      <sharedItems containsBlank="1"/>
    </cacheField>
    <cacheField name="C1_note" numFmtId="0">
      <sharedItems containsBlank="1" longText="1"/>
    </cacheField>
    <cacheField name="C2_Workplace (Manuf/Services/other businesses)" numFmtId="0">
      <sharedItems containsString="0" containsBlank="1" containsNumber="1" minValue="0.25" maxValue="1"/>
    </cacheField>
    <cacheField name="C2_reg" numFmtId="0">
      <sharedItems containsBlank="1"/>
    </cacheField>
    <cacheField name="C2_note" numFmtId="0">
      <sharedItems containsBlank="1" longText="1"/>
    </cacheField>
    <cacheField name="C3_Retail (excl essential goods)" numFmtId="0">
      <sharedItems containsString="0" containsBlank="1" containsNumber="1" minValue="0.25" maxValue="1"/>
    </cacheField>
    <cacheField name="C3_reg" numFmtId="0">
      <sharedItems containsBlank="1"/>
    </cacheField>
    <cacheField name="C3_note" numFmtId="0">
      <sharedItems containsBlank="1" longText="1"/>
    </cacheField>
    <cacheField name="C4_Hospitality (bar,restaurants, accomodations) excl. Takeway" numFmtId="0">
      <sharedItems containsString="0" containsBlank="1" containsNumber="1" minValue="0.25" maxValue="1"/>
    </cacheField>
    <cacheField name="N4_reg" numFmtId="0">
      <sharedItems containsBlank="1"/>
    </cacheField>
    <cacheField name="C4_note" numFmtId="0">
      <sharedItems containsBlank="1" longText="1"/>
    </cacheField>
    <cacheField name="C5_Personal care (hairdresser,beauty salons,..)" numFmtId="0">
      <sharedItems containsString="0" containsBlank="1" containsNumber="1" minValue="0.25" maxValue="1"/>
    </cacheField>
    <cacheField name="C5_reg" numFmtId="0">
      <sharedItems containsBlank="1"/>
    </cacheField>
    <cacheField name="C5_note" numFmtId="0">
      <sharedItems containsBlank="1" longText="1"/>
    </cacheField>
    <cacheField name="C6_Assembly and Leisure (museums, cinema, gyms, worship, sports...)" numFmtId="0">
      <sharedItems containsString="0" containsBlank="1" containsNumber="1" minValue="0.25" maxValue="1"/>
    </cacheField>
    <cacheField name="C6_reg" numFmtId="0">
      <sharedItems containsBlank="1"/>
    </cacheField>
    <cacheField name="C6_note" numFmtId="0">
      <sharedItems containsBlank="1" longText="1"/>
    </cacheField>
    <cacheField name="C7_Internal movement" numFmtId="0">
      <sharedItems containsString="0" containsBlank="1" containsNumber="1" minValue="0" maxValue="1"/>
    </cacheField>
    <cacheField name="C7_reg" numFmtId="0">
      <sharedItems containsBlank="1"/>
    </cacheField>
    <cacheField name="C7_note" numFmtId="0">
      <sharedItems containsBlank="1" longText="1"/>
    </cacheField>
    <cacheField name="C8_Stay at home" numFmtId="0">
      <sharedItems containsString="0" containsBlank="1" containsNumber="1" minValue="0" maxValue="1"/>
    </cacheField>
    <cacheField name="C8_reg" numFmtId="0">
      <sharedItems containsBlank="1"/>
    </cacheField>
    <cacheField name="C8_note" numFmtId="0">
      <sharedItems containsBlank="1" longText="1"/>
    </cacheField>
    <cacheField name="C9_Gatherings" numFmtId="0">
      <sharedItems containsString="0" containsBlank="1" containsNumber="1" minValue="0.25" maxValue="1"/>
    </cacheField>
    <cacheField name="C9_reg" numFmtId="0">
      <sharedItems containsBlank="1"/>
    </cacheField>
    <cacheField name="C9_note" numFmtId="0">
      <sharedItems containsBlank="1" longText="1"/>
    </cacheField>
    <cacheField name="Containment index_x000a_" numFmtId="0">
      <sharedItems containsSemiMixedTypes="0" containsString="0" containsNumber="1" minValue="0" maxValue="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0">
  <r>
    <s v="DEU"/>
    <x v="0"/>
    <x v="0"/>
    <m/>
    <m/>
    <m/>
    <m/>
    <m/>
    <m/>
    <m/>
    <m/>
    <m/>
    <m/>
    <m/>
    <m/>
    <m/>
    <m/>
    <m/>
    <m/>
    <m/>
    <m/>
    <m/>
    <m/>
    <m/>
    <m/>
    <m/>
    <m/>
    <m/>
    <m/>
    <m/>
    <n v="0"/>
  </r>
  <r>
    <s v="DEU"/>
    <x v="0"/>
    <x v="1"/>
    <m/>
    <m/>
    <m/>
    <m/>
    <m/>
    <m/>
    <m/>
    <m/>
    <m/>
    <m/>
    <m/>
    <m/>
    <m/>
    <m/>
    <m/>
    <m/>
    <m/>
    <m/>
    <m/>
    <m/>
    <m/>
    <m/>
    <m/>
    <m/>
    <m/>
    <m/>
    <m/>
    <n v="0"/>
  </r>
  <r>
    <s v="DEU"/>
    <x v="0"/>
    <x v="2"/>
    <m/>
    <m/>
    <m/>
    <m/>
    <m/>
    <m/>
    <m/>
    <m/>
    <m/>
    <m/>
    <m/>
    <m/>
    <m/>
    <m/>
    <m/>
    <m/>
    <m/>
    <m/>
    <m/>
    <m/>
    <m/>
    <m/>
    <m/>
    <m/>
    <m/>
    <m/>
    <m/>
    <n v="0"/>
  </r>
  <r>
    <s v="DEU"/>
    <x v="0"/>
    <x v="3"/>
    <m/>
    <m/>
    <m/>
    <m/>
    <m/>
    <m/>
    <m/>
    <m/>
    <m/>
    <m/>
    <m/>
    <m/>
    <m/>
    <m/>
    <m/>
    <m/>
    <m/>
    <m/>
    <m/>
    <m/>
    <m/>
    <m/>
    <m/>
    <m/>
    <m/>
    <m/>
    <m/>
    <n v="0"/>
  </r>
  <r>
    <s v="DEU"/>
    <x v="0"/>
    <x v="4"/>
    <m/>
    <m/>
    <m/>
    <m/>
    <m/>
    <m/>
    <m/>
    <m/>
    <m/>
    <m/>
    <m/>
    <m/>
    <m/>
    <m/>
    <m/>
    <m/>
    <m/>
    <m/>
    <m/>
    <m/>
    <m/>
    <m/>
    <m/>
    <m/>
    <m/>
    <m/>
    <m/>
    <n v="0"/>
  </r>
  <r>
    <s v="DEU"/>
    <x v="0"/>
    <x v="5"/>
    <m/>
    <m/>
    <m/>
    <m/>
    <m/>
    <m/>
    <m/>
    <m/>
    <m/>
    <m/>
    <m/>
    <m/>
    <m/>
    <m/>
    <m/>
    <m/>
    <m/>
    <m/>
    <m/>
    <m/>
    <m/>
    <m/>
    <m/>
    <m/>
    <m/>
    <m/>
    <m/>
    <n v="0"/>
  </r>
  <r>
    <s v="DEU"/>
    <x v="0"/>
    <x v="6"/>
    <m/>
    <m/>
    <m/>
    <m/>
    <m/>
    <m/>
    <m/>
    <m/>
    <m/>
    <m/>
    <m/>
    <m/>
    <m/>
    <m/>
    <m/>
    <m/>
    <m/>
    <m/>
    <m/>
    <m/>
    <m/>
    <m/>
    <m/>
    <m/>
    <m/>
    <m/>
    <m/>
    <n v="0"/>
  </r>
  <r>
    <s v="DEU"/>
    <x v="0"/>
    <x v="7"/>
    <n v="0.25"/>
    <s v="T"/>
    <s v="(ox)_x000a_(YI)  explains it is one small city that was hotspot"/>
    <m/>
    <m/>
    <m/>
    <m/>
    <m/>
    <m/>
    <m/>
    <m/>
    <m/>
    <m/>
    <m/>
    <m/>
    <m/>
    <m/>
    <m/>
    <m/>
    <m/>
    <m/>
    <m/>
    <m/>
    <m/>
    <m/>
    <m/>
    <m/>
    <n v="0.25"/>
  </r>
  <r>
    <s v="DEU"/>
    <x v="0"/>
    <x v="8"/>
    <n v="0.25"/>
    <s v="T"/>
    <m/>
    <m/>
    <m/>
    <m/>
    <m/>
    <m/>
    <m/>
    <m/>
    <m/>
    <m/>
    <m/>
    <m/>
    <m/>
    <m/>
    <m/>
    <m/>
    <m/>
    <m/>
    <m/>
    <m/>
    <m/>
    <m/>
    <m/>
    <m/>
    <m/>
    <n v="0.25"/>
  </r>
  <r>
    <s v="DEU"/>
    <x v="0"/>
    <x v="9"/>
    <n v="0.25"/>
    <s v="T"/>
    <m/>
    <m/>
    <m/>
    <m/>
    <m/>
    <m/>
    <m/>
    <m/>
    <m/>
    <m/>
    <m/>
    <m/>
    <m/>
    <n v="0.25"/>
    <s v="T"/>
    <s v="(ge4) On 8 March, the German Health Minister recommended to cancel events of more than 1000 attendees for the time being_x000a_(ge9) Berlin closes its opera, concert halls and theaters, other federal state, such as Bavaria, are taking a similar approach to slow down the spread of the virus."/>
    <m/>
    <m/>
    <m/>
    <m/>
    <m/>
    <m/>
    <n v="0.25"/>
    <s v="R"/>
    <s v="(ge4) On 8 March, the German Health Minister recommended to cancel events of more than 1000 attendees for the time being"/>
    <n v="0.75"/>
  </r>
  <r>
    <s v="DEU"/>
    <x v="0"/>
    <x v="10"/>
    <n v="1"/>
    <s v="N"/>
    <s v="before regional, now national_x000a_(ge4) On 13 March, 14 of the 16 German federal states decided to close their schools and nurseries for the next few weeks. "/>
    <m/>
    <m/>
    <m/>
    <n v="1"/>
    <s v="N"/>
    <s v="(ge4) March 15th  Supermarkets, chemist's shops, banks, pet shops, and all businesses that sell essential basic needs are allowed extended opening times including on Sundays, while non-essential shops are to be closed at all times."/>
    <n v="0.75"/>
    <s v="N"/>
    <s v="(ge4)  17 March. Restaurants were ordered to limit their dine-in opening hours to before 3:00 pm; "/>
    <m/>
    <s v="N"/>
    <m/>
    <n v="0.5"/>
    <s v="T"/>
    <s v="(ge9)  Berlin forbids events with 50 or more people. More businesses, even casinos and brothels, are forced to close. There are exceptions for restaurants."/>
    <m/>
    <m/>
    <m/>
    <m/>
    <m/>
    <m/>
    <n v="0.25"/>
    <s v="R"/>
    <s v="(ge9)  Berlin forbids events with 50 or more people"/>
    <n v="3.5"/>
  </r>
  <r>
    <s v="DEU"/>
    <x v="0"/>
    <x v="11"/>
    <n v="1"/>
    <s v="N"/>
    <m/>
    <n v="0.5"/>
    <s v="N"/>
    <s v="(ox) + deck_x000a_Never completely closed. Working from home recommanded"/>
    <n v="1"/>
    <s v="N"/>
    <s v="(ge1) The measures included closing hair, beauty and massage studios. Other non-essential shops had already been shut."/>
    <n v="1"/>
    <s v="N"/>
    <s v="(ge1) Restaurants will now only be allowed to open for takeaway service._x000a_(ge7) Gastronomy businesses must close. Businesses offering food delivery and collection will be allowed to remain open."/>
    <n v="1"/>
    <s v="N"/>
    <s v="(ge1) The measures included closing hair, beauty and massage studios. Other non-essential shops had already been shut._x000a_(ge7) Service providers such as hair-dressers, cosmetic, massage and tattoo studios where a 2-meter distance between people is not possible must also close. Businesses and centers offering medical treatments may remain open."/>
    <n v="1"/>
    <s v="N"/>
    <s v="(ge8) Events and assemblies are prohibited nationwide. This also applies to meetings in churches, mosques and synagogues as well as meetings of other religious communities. Major events remain prohibited at least until 31 August 2020._x000a_(YI) checked with Yasemin museum, theatrhes etc closed"/>
    <n v="0.5"/>
    <s v="T"/>
    <s v="(ge7) Commuting to work, helping others and exercising alone outside will still be permissible, as long as the activities are carried out in abidance with the guidelines. (differences by region, some strcter)_x000a_(ox) restrictions on some states only =&gt; flag as 0.5_x000a_(YI) some states not possible (est vs west approx)_x000a_"/>
    <n v="0.5"/>
    <s v="N"/>
    <s v="(ge7) Commuting to work, helping others and exercising alone outside will still be permissible, as long as the activities are carried out in abidance with the guidelines. (differences by region, some strcter)"/>
    <n v="0.75"/>
    <s v="N"/>
    <s v="(ge1) People will not be allowed to form groups of three or more in public unless they live together in the same household, or the gathering is work-related._x000a_(ge7) General contact with others should be reduced to a minimum."/>
    <n v="7.25"/>
  </r>
  <r>
    <s v="DEU"/>
    <x v="0"/>
    <x v="12"/>
    <n v="1"/>
    <s v="N"/>
    <m/>
    <n v="0.5"/>
    <s v="N"/>
    <m/>
    <n v="1"/>
    <s v="N"/>
    <m/>
    <n v="1"/>
    <s v="N"/>
    <m/>
    <n v="1"/>
    <s v="N"/>
    <m/>
    <n v="1"/>
    <s v="N"/>
    <m/>
    <n v="0.5"/>
    <s v="T"/>
    <m/>
    <n v="0.5"/>
    <s v="N"/>
    <m/>
    <n v="0.75"/>
    <s v="N"/>
    <m/>
    <n v="7.25"/>
  </r>
  <r>
    <s v="DEU"/>
    <x v="0"/>
    <x v="13"/>
    <n v="1"/>
    <s v="N"/>
    <m/>
    <n v="0.5"/>
    <s v="N"/>
    <m/>
    <n v="1"/>
    <s v="N"/>
    <m/>
    <n v="1"/>
    <s v="N"/>
    <m/>
    <n v="1"/>
    <s v="N"/>
    <m/>
    <n v="1"/>
    <s v="N"/>
    <m/>
    <n v="0.5"/>
    <s v="T"/>
    <m/>
    <n v="0.5"/>
    <s v="N"/>
    <m/>
    <n v="0.75"/>
    <s v="N"/>
    <m/>
    <n v="7.25"/>
  </r>
  <r>
    <s v="DEU"/>
    <x v="0"/>
    <x v="14"/>
    <n v="1"/>
    <s v="N"/>
    <m/>
    <n v="0.5"/>
    <s v="N"/>
    <m/>
    <n v="1"/>
    <s v="N"/>
    <m/>
    <n v="1"/>
    <s v="N"/>
    <m/>
    <n v="1"/>
    <s v="N"/>
    <m/>
    <n v="1"/>
    <s v="N"/>
    <m/>
    <n v="0.5"/>
    <s v="T"/>
    <m/>
    <n v="0.5"/>
    <s v="N"/>
    <m/>
    <n v="0.75"/>
    <s v="N"/>
    <m/>
    <n v="7.25"/>
  </r>
  <r>
    <s v="DEU"/>
    <x v="0"/>
    <x v="15"/>
    <n v="1"/>
    <s v="N"/>
    <m/>
    <n v="0.5"/>
    <s v="N"/>
    <m/>
    <n v="0.5"/>
    <s v="N"/>
    <s v="(eu) Smaller shops have been allowed to reopen while respecting social distancing measures, as have other businesses such as car dealers and bicycle shops._x000a_(ge2)  As of 20 April 2020, individual shops and also libraries at universities can reopen in most Länder, provided they meet considtions_x000a_(YI) Shops with less than 800sm and limited person in shops, hairdressers can re-open by May 4th with restrictions"/>
    <n v="1"/>
    <s v="N"/>
    <m/>
    <n v="1"/>
    <s v="N"/>
    <m/>
    <n v="1"/>
    <s v="N"/>
    <m/>
    <n v="0.5"/>
    <s v="T"/>
    <m/>
    <n v="0.5"/>
    <s v="N"/>
    <m/>
    <n v="0.75"/>
    <s v="N"/>
    <m/>
    <n v="6.75"/>
  </r>
  <r>
    <s v="DEU"/>
    <x v="0"/>
    <x v="16"/>
    <n v="1"/>
    <s v="N"/>
    <m/>
    <n v="0.5"/>
    <s v="N"/>
    <m/>
    <n v="0.5"/>
    <s v="N"/>
    <m/>
    <n v="1"/>
    <s v="N"/>
    <m/>
    <n v="1"/>
    <s v="N"/>
    <m/>
    <n v="1"/>
    <s v="N"/>
    <m/>
    <n v="0.5"/>
    <s v="T"/>
    <m/>
    <n v="0.5"/>
    <s v="N"/>
    <s v="(ge5)Germans have been advised to stay at home as much as possible and continue to apply physical distancing"/>
    <n v="0.75"/>
    <s v="N"/>
    <m/>
    <n v="6.75"/>
  </r>
  <r>
    <s v="DEU"/>
    <x v="0"/>
    <x v="17"/>
    <n v="0.75"/>
    <s v="R"/>
    <s v="(ge2) .. draft a concept for the reopening of schools by 29 April. _x000a_(YI) : only last year of each level of school =&gt; approx 25% of students_x000a_(cg) R as peculiarities by region but finally almost all affected_x000a_"/>
    <n v="0.5"/>
    <s v="N"/>
    <m/>
    <n v="0.25"/>
    <s v="R"/>
    <s v="deck AW_x000a_(YI) all opened but max # person/sqm, masks etc_x000a_(cg) consistently with Italy let's set to 0.25"/>
    <n v="0.5"/>
    <s v="R"/>
    <s v="regional differences. Restaurants can re-open with distance"/>
    <n v="0.25"/>
    <s v="R"/>
    <s v="(ge4) opening on 4 May, as well as hair salons although with all rules for  social distances, limited capacity etc._x000a_(ge3) hairdresser opened on may 4th, tatoot/nail salon from may9th (Berlin)"/>
    <n v="0.25"/>
    <s v="R"/>
    <s v="(ge8) Bavaria: Assemblies are permitted since 4 May under conditions (max 50 patercipats,Only outdoors and stationary, with a basic min dist of 1.5 m and without distribution of flyers etc., Max duration: 60 min etc). Almost same for Divine services ._x000a_(cg) set 0.25 as aonly some of activites resumed and with significant limitations as for capacity"/>
    <n v="0"/>
    <s v="N"/>
    <s v="(ge8) With effect from 6 May 2020, the general movement restriction ceased to apply. _x000a_(Bavaria considered stricter state =&gt; set to 0)"/>
    <n v="0.5"/>
    <s v="N"/>
    <m/>
    <n v="0.5"/>
    <s v="R"/>
    <s v="(ge4) May 4th: while contact limitations would remain until 5 June. Under the newly agreed conditions, a maximum of two different households can meet in public_x000a_(ge8) Bavaria: The existing contact restriction and the distance rule will continue to apply. Everyone is therefore required to reduce physical contact with other people outside the members of their own household to an absolutely necessary minimum. Wherever possible, a minimum distance between two persons of 1.5 m must be maintained. Accumulations in public spaces remain prohibited."/>
    <n v="3.5"/>
  </r>
  <r>
    <s v="DEU"/>
    <x v="0"/>
    <x v="18"/>
    <n v="0.75"/>
    <s v="R"/>
    <m/>
    <n v="0.5"/>
    <s v="N"/>
    <m/>
    <n v="0.25"/>
    <s v="R"/>
    <m/>
    <n v="0.5"/>
    <s v="R"/>
    <s v="(ge6) North Rhine-Westphalia, Germany’s most populous state also allowed all restaurants to open as of Monday, May 11th. Anche Lower Saxony"/>
    <n v="0.25"/>
    <s v="R"/>
    <m/>
    <n v="0.25"/>
    <s v="R"/>
    <s v="(ge8) Bavaria: Since 11 May the following facilities and businesses have reopened: Animal parks and botanical gardens with conditions (admission, 20 sqm rule, distance, outdoor facilities only, no gastronomy, no petting zoo). Libraries, museums, galleries, exhibitions and memorials with conditions (20 sqm rule, distance, no catering business). Contact-free individual sports with distance (e.g. tennis, athletics, golf, sailing, riding (also indoors) or aviation) are permitted again"/>
    <n v="0"/>
    <s v="N"/>
    <m/>
    <n v="0.5"/>
    <s v="N"/>
    <m/>
    <n v="0.5"/>
    <s v="R"/>
    <m/>
    <n v="3.5"/>
  </r>
  <r>
    <s v="DEU"/>
    <x v="0"/>
    <x v="19"/>
    <n v="0.75"/>
    <s v="R"/>
    <m/>
    <n v="0.5"/>
    <s v="N"/>
    <m/>
    <n v="0.25"/>
    <s v="R"/>
    <m/>
    <n v="0.5"/>
    <s v="R"/>
    <s v="(ge6) As of Monday, restaurants in each of Germany's 16 states can open their doors - albeit with different restrictions._x000a_(ge8) Bavaria: Gastronomy has opened gradually since 18 May 2020, initially outdoors (e.g. beer gardens), and indoors since 25 May 2020."/>
    <n v="0.25"/>
    <s v="R"/>
    <m/>
    <n v="0.25"/>
    <s v="R"/>
    <m/>
    <n v="0"/>
    <s v="N"/>
    <m/>
    <n v="0.5"/>
    <s v="N"/>
    <m/>
    <n v="0.5"/>
    <s v="R"/>
    <m/>
    <n v="3.5"/>
  </r>
  <r>
    <s v="DEU"/>
    <x v="0"/>
    <x v="20"/>
    <n v="0.75"/>
    <s v="R"/>
    <m/>
    <n v="0.5"/>
    <s v="N"/>
    <m/>
    <n v="0.25"/>
    <s v="R"/>
    <m/>
    <n v="0.25"/>
    <s v="R"/>
    <s v="(cg) reduce score as per note above"/>
    <n v="0.25"/>
    <s v="R"/>
    <m/>
    <n v="0.25"/>
    <s v="R"/>
    <m/>
    <n v="0"/>
    <s v="N"/>
    <m/>
    <n v="0.5"/>
    <s v="N"/>
    <m/>
    <n v="0.5"/>
    <s v="R"/>
    <m/>
    <n v="3.25"/>
  </r>
  <r>
    <s v="DEU"/>
    <x v="0"/>
    <x v="21"/>
    <n v="0.75"/>
    <s v="R"/>
    <m/>
    <n v="0.5"/>
    <s v="N"/>
    <m/>
    <n v="0.25"/>
    <s v="R"/>
    <m/>
    <n v="0.25"/>
    <s v="R"/>
    <s v="(ge3) Berlino: Bars, pubs and shisha bars were permitted to reopen from June 2_x000a_(ge8) Bavaria: The Whitsun weekend (30 May) is the date for a possible opening of hotels "/>
    <n v="0.25"/>
    <s v="R"/>
    <m/>
    <n v="0.25"/>
    <s v="R"/>
    <s v="(ge8) Bavaria) on 30 May, outdoor leisure facilities such as amusement parks should also be able to resume operations from this day. _x000a_From 15 June 2020, the resumption of theatre, concert and other cultural events is possible (up to 50 guests indoors, up to 100 guests outdoors)_x000a_From 15 June 2020, the resumption of cinema operations is possible in principle"/>
    <n v="0"/>
    <s v="N"/>
    <m/>
    <n v="0.5"/>
    <s v="N"/>
    <m/>
    <n v="0.5"/>
    <s v="R"/>
    <m/>
    <n v="3.25"/>
  </r>
  <r>
    <s v="ESP"/>
    <x v="1"/>
    <x v="0"/>
    <m/>
    <m/>
    <m/>
    <m/>
    <m/>
    <m/>
    <m/>
    <m/>
    <m/>
    <m/>
    <m/>
    <m/>
    <m/>
    <m/>
    <m/>
    <m/>
    <m/>
    <m/>
    <m/>
    <m/>
    <m/>
    <m/>
    <m/>
    <m/>
    <m/>
    <m/>
    <m/>
    <n v="0"/>
  </r>
  <r>
    <s v="ESP"/>
    <x v="1"/>
    <x v="1"/>
    <m/>
    <m/>
    <m/>
    <m/>
    <m/>
    <m/>
    <m/>
    <m/>
    <m/>
    <m/>
    <m/>
    <m/>
    <m/>
    <m/>
    <m/>
    <m/>
    <m/>
    <m/>
    <m/>
    <m/>
    <m/>
    <m/>
    <m/>
    <m/>
    <m/>
    <m/>
    <m/>
    <n v="0"/>
  </r>
  <r>
    <s v="ESP"/>
    <x v="1"/>
    <x v="2"/>
    <m/>
    <m/>
    <m/>
    <m/>
    <m/>
    <m/>
    <m/>
    <m/>
    <m/>
    <m/>
    <m/>
    <m/>
    <m/>
    <m/>
    <m/>
    <m/>
    <m/>
    <m/>
    <m/>
    <m/>
    <m/>
    <m/>
    <m/>
    <m/>
    <m/>
    <m/>
    <m/>
    <n v="0"/>
  </r>
  <r>
    <s v="ESP"/>
    <x v="1"/>
    <x v="3"/>
    <m/>
    <m/>
    <m/>
    <m/>
    <m/>
    <m/>
    <m/>
    <m/>
    <m/>
    <m/>
    <m/>
    <m/>
    <m/>
    <m/>
    <m/>
    <m/>
    <m/>
    <m/>
    <m/>
    <m/>
    <m/>
    <m/>
    <m/>
    <m/>
    <m/>
    <m/>
    <m/>
    <n v="0"/>
  </r>
  <r>
    <s v="ESP"/>
    <x v="1"/>
    <x v="4"/>
    <m/>
    <m/>
    <m/>
    <m/>
    <m/>
    <m/>
    <m/>
    <m/>
    <m/>
    <m/>
    <m/>
    <m/>
    <m/>
    <m/>
    <m/>
    <m/>
    <m/>
    <m/>
    <m/>
    <m/>
    <m/>
    <m/>
    <m/>
    <m/>
    <m/>
    <m/>
    <m/>
    <n v="0"/>
  </r>
  <r>
    <s v="ESP"/>
    <x v="1"/>
    <x v="5"/>
    <m/>
    <m/>
    <m/>
    <m/>
    <m/>
    <m/>
    <m/>
    <m/>
    <m/>
    <m/>
    <m/>
    <m/>
    <m/>
    <m/>
    <m/>
    <m/>
    <m/>
    <m/>
    <m/>
    <m/>
    <m/>
    <m/>
    <m/>
    <m/>
    <m/>
    <m/>
    <m/>
    <n v="0"/>
  </r>
  <r>
    <s v="ESP"/>
    <x v="1"/>
    <x v="6"/>
    <m/>
    <m/>
    <m/>
    <m/>
    <m/>
    <m/>
    <m/>
    <m/>
    <m/>
    <m/>
    <m/>
    <m/>
    <m/>
    <m/>
    <m/>
    <m/>
    <m/>
    <m/>
    <m/>
    <m/>
    <m/>
    <m/>
    <m/>
    <m/>
    <m/>
    <m/>
    <m/>
    <n v="0"/>
  </r>
  <r>
    <s v="ESP"/>
    <x v="1"/>
    <x v="7"/>
    <m/>
    <m/>
    <m/>
    <m/>
    <m/>
    <m/>
    <m/>
    <m/>
    <m/>
    <m/>
    <m/>
    <m/>
    <m/>
    <m/>
    <m/>
    <m/>
    <m/>
    <m/>
    <m/>
    <m/>
    <m/>
    <m/>
    <m/>
    <m/>
    <m/>
    <m/>
    <m/>
    <n v="0"/>
  </r>
  <r>
    <s v="ESP"/>
    <x v="1"/>
    <x v="8"/>
    <m/>
    <m/>
    <m/>
    <m/>
    <m/>
    <m/>
    <m/>
    <m/>
    <m/>
    <m/>
    <m/>
    <m/>
    <m/>
    <m/>
    <m/>
    <m/>
    <m/>
    <m/>
    <m/>
    <m/>
    <m/>
    <m/>
    <m/>
    <m/>
    <m/>
    <m/>
    <m/>
    <n v="0"/>
  </r>
  <r>
    <s v="ESP"/>
    <x v="1"/>
    <x v="9"/>
    <n v="0.5"/>
    <s v="T"/>
    <s v="Closure in Madrid, Pais Vascos  and few others"/>
    <m/>
    <m/>
    <m/>
    <m/>
    <m/>
    <m/>
    <m/>
    <m/>
    <m/>
    <m/>
    <m/>
    <m/>
    <m/>
    <m/>
    <m/>
    <m/>
    <m/>
    <m/>
    <m/>
    <m/>
    <m/>
    <m/>
    <m/>
    <m/>
    <n v="0.5"/>
  </r>
  <r>
    <s v="ESP"/>
    <x v="1"/>
    <x v="10"/>
    <n v="1"/>
    <s v="N"/>
    <m/>
    <n v="0.75"/>
    <s v="N"/>
    <s v="ordered to workfrom home whenever possible"/>
    <n v="1"/>
    <s v="N"/>
    <s v="(sp1) Buletin Fase 0: Se suspende la apertura al público de los locales y establecimientos minoristas, a excepción de los establecimientos comerciales minoristas de alimentación, bebidas, productos y bienes de primera necesidad, etc"/>
    <n v="1"/>
    <s v="N"/>
    <s v="(sp1)  Buletin Fase 0: Se suspenden las actividades de hostelería y restauración, pudiendo prestarse exclusivamente servicios de entrega a domicilio."/>
    <n v="1"/>
    <s v="N"/>
    <s v="(sp1)  Buletin Fase 0: En cualquier caso, se suspenderá la actividad de cualquier establecimiento que, a juicio de la autoridad competente, pueda suponer un riesgo de contagio por las condiciones en las que se esté desarrollando."/>
    <n v="1"/>
    <s v="N"/>
    <s v="(sp1)  Buletin Fase 0: Se suspende la apertura al público de los museos, archivos, bibliotecas, monumentos, así como de los locales y establecimientos en los que se desarrollen espectáculos públicos, las actividades deportivas y de ocio indicados en el anexo del presente real decreto._x000a_Se suspenden asimismo las verbenas, desfiles y fiestas populares"/>
    <n v="1"/>
    <s v="N"/>
    <m/>
    <n v="1"/>
    <s v="N"/>
    <s v="(sp1)  Buletin Fase 0 Durante la vigencia del estado de alarma, las personas únicamente podrán circular por las vías o espacios de uso público para la realización de las siguientes actividades (..food, work, …essential reasons)"/>
    <n v="1"/>
    <s v="N"/>
    <m/>
    <n v="8.75"/>
  </r>
  <r>
    <s v="ESP"/>
    <x v="1"/>
    <x v="11"/>
    <n v="1"/>
    <s v="N"/>
    <m/>
    <n v="0.75"/>
    <s v="N"/>
    <m/>
    <n v="1"/>
    <s v="N"/>
    <m/>
    <n v="1"/>
    <s v="N"/>
    <m/>
    <n v="1"/>
    <s v="N"/>
    <m/>
    <n v="1"/>
    <s v="N"/>
    <m/>
    <n v="1"/>
    <s v="N"/>
    <m/>
    <n v="1"/>
    <s v="N"/>
    <m/>
    <n v="1"/>
    <s v="N"/>
    <m/>
    <n v="8.75"/>
  </r>
  <r>
    <s v="ESP"/>
    <x v="1"/>
    <x v="12"/>
    <n v="1"/>
    <s v="N"/>
    <m/>
    <n v="1"/>
    <s v="N"/>
    <s v="chiusura totale fino semana santa"/>
    <n v="1"/>
    <s v="N"/>
    <m/>
    <n v="1"/>
    <s v="N"/>
    <m/>
    <n v="1"/>
    <s v="N"/>
    <m/>
    <n v="1"/>
    <s v="N"/>
    <m/>
    <n v="1"/>
    <s v="N"/>
    <m/>
    <n v="1"/>
    <s v="N"/>
    <m/>
    <n v="1"/>
    <s v="N"/>
    <m/>
    <n v="9"/>
  </r>
  <r>
    <s v="ESP"/>
    <x v="1"/>
    <x v="13"/>
    <n v="1"/>
    <s v="N"/>
    <m/>
    <n v="1"/>
    <s v="N"/>
    <m/>
    <n v="1"/>
    <s v="N"/>
    <m/>
    <n v="1"/>
    <s v="N"/>
    <m/>
    <n v="1"/>
    <s v="N"/>
    <m/>
    <n v="1"/>
    <s v="N"/>
    <m/>
    <n v="1"/>
    <s v="N"/>
    <m/>
    <n v="1"/>
    <s v="N"/>
    <m/>
    <n v="1"/>
    <s v="N"/>
    <m/>
    <n v="9"/>
  </r>
  <r>
    <s v="ESP"/>
    <x v="1"/>
    <x v="14"/>
    <n v="1"/>
    <s v="N"/>
    <m/>
    <n v="1"/>
    <s v="N"/>
    <m/>
    <n v="1"/>
    <s v="N"/>
    <m/>
    <n v="1"/>
    <s v="N"/>
    <m/>
    <n v="1"/>
    <s v="N"/>
    <m/>
    <n v="1"/>
    <s v="N"/>
    <m/>
    <n v="1"/>
    <s v="N"/>
    <m/>
    <n v="1"/>
    <s v="N"/>
    <m/>
    <n v="1"/>
    <s v="N"/>
    <m/>
    <n v="9"/>
  </r>
  <r>
    <s v="ESP"/>
    <x v="1"/>
    <x v="15"/>
    <n v="1"/>
    <s v="N"/>
    <m/>
    <n v="0.75"/>
    <s v="N"/>
    <s v="(eu) After Easter Spain allowed some employees to return to work in factories, offices and on construction sites."/>
    <n v="1"/>
    <s v="N"/>
    <m/>
    <n v="1"/>
    <s v="N"/>
    <m/>
    <n v="1"/>
    <s v="N"/>
    <m/>
    <n v="1"/>
    <s v="N"/>
    <m/>
    <n v="1"/>
    <s v="N"/>
    <m/>
    <n v="1"/>
    <s v="N"/>
    <m/>
    <n v="1"/>
    <s v="N"/>
    <m/>
    <n v="8.75"/>
  </r>
  <r>
    <s v="ESP"/>
    <x v="1"/>
    <x v="16"/>
    <n v="1"/>
    <s v="N"/>
    <m/>
    <n v="0.75"/>
    <s v="N"/>
    <m/>
    <n v="1"/>
    <s v="N"/>
    <m/>
    <n v="1"/>
    <s v="N"/>
    <m/>
    <n v="1"/>
    <s v="N"/>
    <m/>
    <n v="1"/>
    <s v="N"/>
    <m/>
    <n v="1"/>
    <s v="N"/>
    <m/>
    <n v="0.75"/>
    <s v="N"/>
    <s v="(sp2) Phase 0: children out for daily walks and exercise from Sunday 26 April "/>
    <n v="1"/>
    <s v="N"/>
    <m/>
    <n v="8.5"/>
  </r>
  <r>
    <s v="ESP"/>
    <x v="1"/>
    <x v="17"/>
    <n v="1"/>
    <s v="N"/>
    <m/>
    <n v="0.75"/>
    <s v="N"/>
    <m/>
    <n v="1"/>
    <s v="N"/>
    <m/>
    <n v="1"/>
    <s v="N"/>
    <m/>
    <n v="1"/>
    <s v="N"/>
    <m/>
    <n v="1"/>
    <s v="N"/>
    <m/>
    <n v="1"/>
    <s v="N"/>
    <m/>
    <n v="0.75"/>
    <s v="N"/>
    <s v="(sp2) Phase 0: .. and adults being allowed out for daily walks and exercise from Saturday 2 May (individually)"/>
    <n v="1"/>
    <s v="N"/>
    <m/>
    <n v="8.5"/>
  </r>
  <r>
    <s v="ESP"/>
    <x v="1"/>
    <x v="18"/>
    <n v="1"/>
    <s v="R"/>
    <m/>
    <n v="0.75"/>
    <s v="R"/>
    <s v="(sp2) Fase 1: The BOE also recommends that people continue to work from home where possible"/>
    <n v="0.75"/>
    <s v="R"/>
    <s v="phase I for several provinces_x000a_(sp1) Fase 1: Podrá procederse a la reapertura al público de todos los establecimientos y locales comerciales minoristas y de actividades de servicios profesionales cuya actividad se hubiera suspendido tras la declaración del estado de alarma, una superficie útil de exposición y venta igual o inferior a 400 metros cuadrados + altre regole distanziamento, max 30% capacity etc"/>
    <n v="0.75"/>
    <s v="R"/>
    <s v="phase I for several provinces_x000a_(sp2) Phase 1: Restaurants, bars and cafés can open their outside terraces at 50% capacity. Hotels and tourist accommodation can open, but communal areas must remain closed"/>
    <n v="0.75"/>
    <s v="R"/>
    <s v="phase I for several provinces"/>
    <n v="0.75"/>
    <s v="R"/>
    <s v="phase I for several provinces"/>
    <n v="0.75"/>
    <s v="R"/>
    <s v="(sp2) Phase I: The official measures are that citizens must not travel from province to province, but travel within a province or healthcare zone is allowed."/>
    <n v="0.75"/>
    <s v="R"/>
    <s v="(sp2) during phase one remains individual exercise "/>
    <n v="0.75"/>
    <s v="R"/>
    <s v="(sp2) Up to 10 people can meet for social gatherings, either outside or in someone’s home (also at restaurant and bar terraces – see below), but social distancing measures must be respected between people who do not already live together"/>
    <n v="7"/>
  </r>
  <r>
    <s v="ESP"/>
    <x v="1"/>
    <x v="19"/>
    <n v="1"/>
    <s v="R"/>
    <m/>
    <n v="0.75"/>
    <s v="R"/>
    <m/>
    <n v="0.5"/>
    <s v="R"/>
    <m/>
    <n v="0.5"/>
    <s v="R"/>
    <m/>
    <n v="0.5"/>
    <s v="R"/>
    <m/>
    <n v="0.5"/>
    <s v="R"/>
    <m/>
    <n v="0.5"/>
    <s v="R"/>
    <m/>
    <n v="0.5"/>
    <s v="R"/>
    <m/>
    <n v="0.5"/>
    <s v="R"/>
    <m/>
    <n v="5.25"/>
  </r>
  <r>
    <s v="ESP"/>
    <x v="1"/>
    <x v="20"/>
    <n v="1"/>
    <s v="R"/>
    <m/>
    <n v="0.75"/>
    <s v="R"/>
    <m/>
    <n v="0.25"/>
    <s v="R"/>
    <s v="phase II for several provinces_x000a_(sp2) Fase 2: Shops and stores can open independently of their size, but with capacity limited to 40%. There should also be priority timetables for the over 65s"/>
    <n v="0.25"/>
    <s v="R"/>
    <s v="phase II for several provinces_x000a_(sp2) fase2: Restaurant and bars can now re-open their interior dining areas, apart from nightclubs and music bars, provided capacity is limited to 40%_x000a_(sp2) fase2: Hotels and tourist accommodations can re-open their common areas, provided capacity is kept to 30%."/>
    <n v="0.25"/>
    <s v="R"/>
    <m/>
    <n v="0.25"/>
    <s v="R"/>
    <s v="_x000a_(sp1) Buletin Fase 2: Se permitirá la asistencia a lugares de culto siempre que no se supere el cincuenta por ciento de su aforo._x000a_(sp2) Fase 2: Cinemas, theatres, auditoriums and culture venues can re-open capacity is limited to 30%, Casinos can open at 50% capacity. Open-air concerts are allowed, but the public must be seated, observing social distancing, with capacity at 30% and limited to 400 people."/>
    <n v="0.5"/>
    <s v="R"/>
    <s v="(sp1) Buletin Fase 2: Se podrá circular por la provincia, isla o unidad territorial de referencia a efectos del proceso de desescalada, sin perjuicio de las excepciones que justifiquen el desplazamiento a otra parte del territorio nacional …._x000a_(alla fine rimane il vincolo entro prov)"/>
    <n v="0.5"/>
    <s v="R"/>
    <s v="(sp2) Fase2 : . All are allowed to go out for walks and practise individual sports (jogging, cycling), in any part of their province, island or healthcare zone, with no limit on time or distance. It also means that anyone living in a Phase Two area can also go to the countryside or trekking, as long as they remain within their province or healthcare zone"/>
    <n v="0.25"/>
    <s v="R"/>
    <s v="(sp2) Up to 15 people can now meet for social gatherings, either outside or indorr, but social distancingto be respected. Up to 20 people can participate in nature tourism activities together"/>
    <n v="4"/>
  </r>
  <r>
    <s v="ESP"/>
    <x v="1"/>
    <x v="21"/>
    <n v="1"/>
    <s v="R"/>
    <m/>
    <n v="0.75"/>
    <s v="R"/>
    <m/>
    <n v="0.25"/>
    <s v="R"/>
    <m/>
    <n v="0.25"/>
    <s v="R"/>
    <m/>
    <n v="0.25"/>
    <s v="R"/>
    <m/>
    <n v="0.25"/>
    <s v="R"/>
    <m/>
    <n v="0.5"/>
    <s v="R"/>
    <s v="_x000a_(sp2) Most importantly, the regional authorities for areas in Phase Three can allow free movement within their entire territories from Monday 8 June."/>
    <n v="0.5"/>
    <s v="R"/>
    <m/>
    <n v="0.25"/>
    <s v="R"/>
    <m/>
    <n v="4"/>
  </r>
  <r>
    <s v="FRA"/>
    <x v="2"/>
    <x v="0"/>
    <m/>
    <m/>
    <m/>
    <m/>
    <m/>
    <m/>
    <m/>
    <m/>
    <m/>
    <m/>
    <m/>
    <m/>
    <m/>
    <m/>
    <m/>
    <m/>
    <m/>
    <m/>
    <m/>
    <m/>
    <m/>
    <m/>
    <m/>
    <m/>
    <m/>
    <m/>
    <m/>
    <n v="0"/>
  </r>
  <r>
    <s v="FRA"/>
    <x v="2"/>
    <x v="1"/>
    <m/>
    <m/>
    <m/>
    <m/>
    <m/>
    <m/>
    <m/>
    <m/>
    <m/>
    <m/>
    <m/>
    <m/>
    <m/>
    <m/>
    <m/>
    <m/>
    <m/>
    <m/>
    <m/>
    <m/>
    <m/>
    <m/>
    <m/>
    <m/>
    <m/>
    <m/>
    <m/>
    <n v="0"/>
  </r>
  <r>
    <s v="FRA"/>
    <x v="2"/>
    <x v="2"/>
    <m/>
    <m/>
    <m/>
    <m/>
    <m/>
    <m/>
    <m/>
    <m/>
    <m/>
    <m/>
    <m/>
    <m/>
    <m/>
    <m/>
    <m/>
    <m/>
    <m/>
    <m/>
    <m/>
    <m/>
    <m/>
    <m/>
    <m/>
    <m/>
    <m/>
    <m/>
    <m/>
    <n v="0"/>
  </r>
  <r>
    <s v="FRA"/>
    <x v="2"/>
    <x v="3"/>
    <m/>
    <m/>
    <m/>
    <m/>
    <m/>
    <m/>
    <m/>
    <m/>
    <m/>
    <m/>
    <m/>
    <m/>
    <m/>
    <m/>
    <m/>
    <m/>
    <m/>
    <m/>
    <m/>
    <m/>
    <m/>
    <m/>
    <m/>
    <m/>
    <m/>
    <m/>
    <m/>
    <n v="0"/>
  </r>
  <r>
    <s v="FRA"/>
    <x v="2"/>
    <x v="4"/>
    <m/>
    <m/>
    <m/>
    <m/>
    <m/>
    <m/>
    <m/>
    <m/>
    <m/>
    <m/>
    <m/>
    <m/>
    <m/>
    <m/>
    <m/>
    <m/>
    <m/>
    <m/>
    <m/>
    <m/>
    <m/>
    <m/>
    <m/>
    <m/>
    <m/>
    <m/>
    <m/>
    <n v="0"/>
  </r>
  <r>
    <s v="FRA"/>
    <x v="2"/>
    <x v="5"/>
    <m/>
    <m/>
    <m/>
    <m/>
    <m/>
    <m/>
    <m/>
    <m/>
    <m/>
    <m/>
    <m/>
    <m/>
    <m/>
    <m/>
    <m/>
    <m/>
    <m/>
    <m/>
    <m/>
    <m/>
    <m/>
    <m/>
    <m/>
    <m/>
    <m/>
    <m/>
    <m/>
    <n v="0"/>
  </r>
  <r>
    <s v="FRA"/>
    <x v="2"/>
    <x v="6"/>
    <m/>
    <m/>
    <m/>
    <m/>
    <m/>
    <m/>
    <m/>
    <m/>
    <m/>
    <m/>
    <m/>
    <m/>
    <m/>
    <m/>
    <m/>
    <m/>
    <m/>
    <m/>
    <m/>
    <m/>
    <m/>
    <m/>
    <m/>
    <m/>
    <m/>
    <m/>
    <m/>
    <n v="0"/>
  </r>
  <r>
    <s v="FRA"/>
    <x v="2"/>
    <x v="7"/>
    <m/>
    <m/>
    <m/>
    <m/>
    <m/>
    <m/>
    <m/>
    <m/>
    <m/>
    <m/>
    <m/>
    <m/>
    <m/>
    <m/>
    <m/>
    <m/>
    <m/>
    <m/>
    <m/>
    <m/>
    <m/>
    <m/>
    <m/>
    <m/>
    <m/>
    <m/>
    <m/>
    <n v="0"/>
  </r>
  <r>
    <s v="FRA"/>
    <x v="2"/>
    <x v="8"/>
    <n v="0.5"/>
    <s v="T"/>
    <s v="(ox) regional. Only some prov in Northern France/Britanny."/>
    <m/>
    <m/>
    <m/>
    <m/>
    <m/>
    <m/>
    <m/>
    <m/>
    <m/>
    <m/>
    <m/>
    <m/>
    <m/>
    <m/>
    <m/>
    <m/>
    <m/>
    <m/>
    <m/>
    <m/>
    <m/>
    <m/>
    <m/>
    <m/>
    <n v="0.5"/>
  </r>
  <r>
    <s v="FRA"/>
    <x v="2"/>
    <x v="9"/>
    <n v="0.5"/>
    <s v="T"/>
    <m/>
    <m/>
    <m/>
    <m/>
    <m/>
    <m/>
    <m/>
    <m/>
    <m/>
    <m/>
    <m/>
    <m/>
    <m/>
    <m/>
    <m/>
    <m/>
    <m/>
    <m/>
    <m/>
    <m/>
    <m/>
    <m/>
    <m/>
    <m/>
    <m/>
    <n v="0.5"/>
  </r>
  <r>
    <s v="FRA"/>
    <x v="2"/>
    <x v="10"/>
    <n v="1"/>
    <s v="N"/>
    <s v="(ox) national"/>
    <n v="1"/>
    <s v="N"/>
    <s v="(ox)"/>
    <n v="1"/>
    <s v="N"/>
    <m/>
    <n v="1"/>
    <s v="N"/>
    <m/>
    <n v="1"/>
    <s v="N"/>
    <m/>
    <n v="1"/>
    <s v="N"/>
    <s v="(fr3) The French have been confined to their homes with only brief trips allowed outside for buying food and essential errands."/>
    <n v="1"/>
    <s v="N"/>
    <s v="( fr1) You may travel freely in your local area, respecting the ‘barrier gestures’ detailed below. You may not travel over 100 km from your home (as the crow flies), unless you have an imperative family or professional reason to do so. You must complete a declaration for those trips. ma quando iniziata???_x000a_(fr3) Every time a citizen leaves their home, they are required to download and fill in a form stating the reason for going outside."/>
    <n v="1"/>
    <s v="N"/>
    <s v="(fr3) The French have been confined to their homes with only brief trips allowed outside for buying food and essential errands._x000a_In Paris - the worst affected area - lockdown measures were extended to ban all outdoor exercise between the hours of 10pm and 7am."/>
    <n v="1"/>
    <s v="N"/>
    <s v="(fr3) The French have been confined to their homes with only brief trips allowed outside for buying food and essential errands."/>
    <n v="9"/>
  </r>
  <r>
    <s v="FRA"/>
    <x v="2"/>
    <x v="11"/>
    <n v="1"/>
    <s v="N"/>
    <m/>
    <n v="1"/>
    <s v="N"/>
    <m/>
    <n v="1"/>
    <s v="N"/>
    <m/>
    <n v="1"/>
    <s v="N"/>
    <m/>
    <n v="1"/>
    <s v="N"/>
    <m/>
    <n v="1"/>
    <s v="N"/>
    <m/>
    <n v="1"/>
    <s v="N"/>
    <m/>
    <n v="1"/>
    <s v="N"/>
    <m/>
    <n v="1"/>
    <s v="N"/>
    <m/>
    <n v="9"/>
  </r>
  <r>
    <s v="FRA"/>
    <x v="2"/>
    <x v="12"/>
    <n v="1"/>
    <s v="N"/>
    <m/>
    <n v="1"/>
    <s v="N"/>
    <m/>
    <n v="1"/>
    <s v="N"/>
    <m/>
    <n v="1"/>
    <s v="N"/>
    <m/>
    <n v="1"/>
    <s v="N"/>
    <m/>
    <n v="1"/>
    <s v="N"/>
    <m/>
    <n v="1"/>
    <s v="N"/>
    <m/>
    <n v="1"/>
    <s v="N"/>
    <m/>
    <n v="1"/>
    <s v="N"/>
    <m/>
    <n v="9"/>
  </r>
  <r>
    <s v="FRA"/>
    <x v="2"/>
    <x v="13"/>
    <n v="1"/>
    <s v="N"/>
    <m/>
    <n v="1"/>
    <s v="N"/>
    <m/>
    <n v="1"/>
    <s v="N"/>
    <m/>
    <n v="1"/>
    <s v="N"/>
    <m/>
    <n v="1"/>
    <s v="N"/>
    <m/>
    <n v="1"/>
    <s v="N"/>
    <m/>
    <n v="1"/>
    <s v="N"/>
    <m/>
    <n v="1"/>
    <s v="N"/>
    <m/>
    <n v="1"/>
    <s v="N"/>
    <m/>
    <n v="9"/>
  </r>
  <r>
    <s v="FRA"/>
    <x v="2"/>
    <x v="14"/>
    <n v="1"/>
    <s v="N"/>
    <m/>
    <n v="1"/>
    <s v="N"/>
    <m/>
    <n v="1"/>
    <s v="N"/>
    <m/>
    <n v="1"/>
    <s v="N"/>
    <m/>
    <n v="1"/>
    <s v="N"/>
    <m/>
    <n v="1"/>
    <s v="N"/>
    <m/>
    <n v="1"/>
    <s v="N"/>
    <m/>
    <n v="1"/>
    <s v="N"/>
    <m/>
    <n v="1"/>
    <s v="N"/>
    <m/>
    <n v="9"/>
  </r>
  <r>
    <s v="FRA"/>
    <x v="2"/>
    <x v="15"/>
    <n v="1"/>
    <s v="N"/>
    <m/>
    <n v="1"/>
    <s v="N"/>
    <m/>
    <n v="1"/>
    <s v="N"/>
    <m/>
    <n v="1"/>
    <s v="N"/>
    <m/>
    <n v="1"/>
    <s v="N"/>
    <m/>
    <n v="1"/>
    <s v="N"/>
    <m/>
    <n v="1"/>
    <s v="N"/>
    <m/>
    <n v="1"/>
    <s v="N"/>
    <m/>
    <n v="1"/>
    <s v="N"/>
    <m/>
    <n v="9"/>
  </r>
  <r>
    <s v="FRA"/>
    <x v="2"/>
    <x v="16"/>
    <n v="1"/>
    <s v="N"/>
    <m/>
    <n v="1"/>
    <s v="N"/>
    <m/>
    <n v="1"/>
    <s v="N"/>
    <m/>
    <n v="1"/>
    <s v="N"/>
    <m/>
    <n v="1"/>
    <s v="N"/>
    <m/>
    <n v="1"/>
    <s v="N"/>
    <m/>
    <n v="1"/>
    <s v="N"/>
    <m/>
    <n v="1"/>
    <s v="N"/>
    <m/>
    <n v="1"/>
    <s v="N"/>
    <m/>
    <n v="9"/>
  </r>
  <r>
    <s v="FRA"/>
    <x v="2"/>
    <x v="17"/>
    <n v="1"/>
    <s v="N"/>
    <m/>
    <n v="1"/>
    <s v="N"/>
    <m/>
    <n v="1"/>
    <s v="N"/>
    <m/>
    <n v="1"/>
    <s v="N"/>
    <m/>
    <n v="1"/>
    <s v="N"/>
    <m/>
    <n v="1"/>
    <s v="N"/>
    <m/>
    <n v="1"/>
    <s v="N"/>
    <m/>
    <n v="1"/>
    <s v="N"/>
    <m/>
    <n v="1"/>
    <s v="N"/>
    <m/>
    <n v="9"/>
  </r>
  <r>
    <s v="FRA"/>
    <x v="2"/>
    <x v="18"/>
    <n v="0.75"/>
    <s v="T/R"/>
    <s v="(fr1) Kindergarten and primary school children may return to school, on a voluntary basis, since May 11th._x000a_Middle schools (collèges) are gradually reopening in departments in green zones. They will remain closed in red zones."/>
    <n v="0.5"/>
    <s v="N"/>
    <s v="(fr2) Where possible, people should continue to work from home, especially in red departments. However, for businesses and jobs where this is not possible, the transport minister has recommended that companies reduce the number of staff working at one time, and stagger hours as much as possible. Approx 400k out of 800k back to work"/>
    <n v="0.25"/>
    <s v="N"/>
    <s v="(fr2) Most shops will be open, as will hairdressers, barbers and beauty salons. Food markets will also reopen."/>
    <n v="1"/>
    <s v="N"/>
    <s v="(fr3) But restaurants, cafes, hotels, museums and cultural sites must stay closed and large festivals and events may only be allowed after mid-July._x000a_He also ordered that borders with EU countries - aside from Britain - would remain closed."/>
    <n v="0.25"/>
    <s v="N"/>
    <s v="(fr2) Most shops will be open, as will hairdressers, barbers and beauty salons. Food markets will also reopen."/>
    <n v="0.75"/>
    <s v="N"/>
    <s v="(fr1) ..But team sports and contact sports remain prohibited; gyms, swimming pools and sport centres remain closed and professional sport will not resume this season. Libraries and small museums reopened on May 11th ; larger museums, cinemas, theatres, beaches and lakes, summer camps and so on remain closed. Public parks and gardens may open in green zones. Places of worship remain open but public religious ceremonies may not resume."/>
    <n v="0.5"/>
    <s v="N"/>
    <s v="_x000a_(fr2) Travel up to 100km from your home address will now be permitted. ...You will no longer need an attestation form to leave your house, except  proof of address &lt;=100km limit."/>
    <n v="0.5"/>
    <s v="N"/>
    <s v="(fr1) You may carry out individual outdoor sports, as long as you respect social distancing rules. _x000a_(fr2) Vulnerable and/or at-risk people are no longer required to be in “mandatory confinement”"/>
    <n v="0.5"/>
    <s v="N"/>
    <s v="(fr2) You will now be allowed to visit friends, or have them round to your house, but there are conditions.Gatherings are still limited to 10 people at a time, and you must respect barrier gestures at all times - including not kissing or hugging, continue regular hand washing and/or using sanitiser gel, coughing into your elbow, etc."/>
    <n v="5"/>
  </r>
  <r>
    <s v="FRA"/>
    <x v="2"/>
    <x v="19"/>
    <n v="0.75"/>
    <s v="T/R"/>
    <m/>
    <n v="0.5"/>
    <s v="N"/>
    <m/>
    <n v="0.25"/>
    <s v="N"/>
    <m/>
    <n v="1"/>
    <s v="N"/>
    <m/>
    <n v="0.25"/>
    <s v="N"/>
    <m/>
    <n v="0.75"/>
    <s v="N"/>
    <m/>
    <n v="0.5"/>
    <s v="N"/>
    <m/>
    <n v="0.5"/>
    <s v="N"/>
    <m/>
    <n v="0.5"/>
    <s v="N"/>
    <m/>
    <n v="5"/>
  </r>
  <r>
    <s v="FRA"/>
    <x v="2"/>
    <x v="20"/>
    <n v="0.75"/>
    <s v="T/R"/>
    <m/>
    <n v="0.5"/>
    <s v="N"/>
    <m/>
    <n v="0.25"/>
    <s v="N"/>
    <m/>
    <n v="1"/>
    <s v="N"/>
    <m/>
    <n v="0.25"/>
    <s v="N"/>
    <m/>
    <n v="0.75"/>
    <s v="N"/>
    <m/>
    <n v="0.5"/>
    <s v="N"/>
    <m/>
    <n v="0.5"/>
    <s v="N"/>
    <m/>
    <n v="0.5"/>
    <s v="N"/>
    <m/>
    <n v="5"/>
  </r>
  <r>
    <s v="FRA"/>
    <x v="2"/>
    <x v="21"/>
    <n v="0.75"/>
    <s v="T/R"/>
    <s v="A decision on high schools (lycées) and vocational training schools (lycées professionels) will be taken at the end of May._x000a_(fr4) on jun 22nd: &quot;Despite the easing that began in mid-May and included the gradual reopening of schools, many schoolchildren have not set foot on school grounds in three months._x000a_According to the latest figures from the country’s education ministry, only 1.8 million primary school children, out of a total of 6.7 million, have returned to school – and most not on a full-time basis. The figures for collège, France’s middle schools, are 600,000 out of 3.3 million._x000a_(fr5) sembra che prima abbiano aperto e poi nel giro di 2 settimane molte hanno richiuso per casi positivi etc =&gt; forse questo speiga il saldo &quot;basso&quot; a fine giugno quando inevece chiesto dal governo di riapre in massa... Lascio score 0.5 o metto 0.75?"/>
    <n v="0.5"/>
    <s v="N"/>
    <s v="(fr1) Working from home must be preferred whenever possible."/>
    <n v="0.25"/>
    <s v="N"/>
    <s v="(fr1) Most shops and open-air markets are now open, with health measures in place."/>
    <n v="1"/>
    <s v="N"/>
    <s v="(fr1) Bars and restaurants will not reopen until further notice."/>
    <n v="0.25"/>
    <s v="N"/>
    <m/>
    <n v="0.75"/>
    <s v="N"/>
    <m/>
    <n v="0.5"/>
    <s v="N"/>
    <s v="( fr1) You may travel freely in your local area, respecting the ‘barrier gestures’ detailed below. You may not travel over 100 km from your home (as the crow flies), unless you have an imperative family or professional reason to do so. You must complete a declaration for those trips._x000a_ma quando iniziata???"/>
    <n v="0.5"/>
    <s v="N"/>
    <m/>
    <n v="0.5"/>
    <s v="N"/>
    <s v="(fr1) No more than 10 people may gather in any one place at present."/>
    <n v="5"/>
  </r>
  <r>
    <s v="GBR"/>
    <x v="3"/>
    <x v="0"/>
    <m/>
    <s v="T/R"/>
    <m/>
    <m/>
    <m/>
    <m/>
    <m/>
    <m/>
    <m/>
    <m/>
    <m/>
    <m/>
    <m/>
    <m/>
    <m/>
    <m/>
    <m/>
    <m/>
    <m/>
    <m/>
    <m/>
    <m/>
    <m/>
    <m/>
    <m/>
    <m/>
    <m/>
    <n v="0"/>
  </r>
  <r>
    <s v="GBR"/>
    <x v="3"/>
    <x v="1"/>
    <m/>
    <m/>
    <m/>
    <m/>
    <m/>
    <m/>
    <m/>
    <m/>
    <m/>
    <m/>
    <m/>
    <m/>
    <m/>
    <m/>
    <m/>
    <m/>
    <m/>
    <m/>
    <m/>
    <m/>
    <m/>
    <m/>
    <m/>
    <m/>
    <m/>
    <m/>
    <m/>
    <n v="0"/>
  </r>
  <r>
    <s v="GBR"/>
    <x v="3"/>
    <x v="2"/>
    <m/>
    <m/>
    <m/>
    <m/>
    <m/>
    <m/>
    <m/>
    <m/>
    <m/>
    <m/>
    <m/>
    <m/>
    <m/>
    <m/>
    <m/>
    <m/>
    <m/>
    <m/>
    <m/>
    <m/>
    <m/>
    <m/>
    <m/>
    <m/>
    <m/>
    <m/>
    <m/>
    <n v="0"/>
  </r>
  <r>
    <s v="GBR"/>
    <x v="3"/>
    <x v="3"/>
    <m/>
    <m/>
    <m/>
    <m/>
    <m/>
    <m/>
    <m/>
    <m/>
    <m/>
    <m/>
    <m/>
    <m/>
    <m/>
    <m/>
    <m/>
    <m/>
    <m/>
    <m/>
    <m/>
    <m/>
    <m/>
    <m/>
    <m/>
    <m/>
    <m/>
    <m/>
    <m/>
    <n v="0"/>
  </r>
  <r>
    <s v="GBR"/>
    <x v="3"/>
    <x v="4"/>
    <m/>
    <m/>
    <m/>
    <m/>
    <m/>
    <m/>
    <m/>
    <m/>
    <m/>
    <m/>
    <m/>
    <m/>
    <m/>
    <m/>
    <m/>
    <m/>
    <m/>
    <m/>
    <m/>
    <m/>
    <m/>
    <m/>
    <m/>
    <m/>
    <m/>
    <m/>
    <m/>
    <n v="0"/>
  </r>
  <r>
    <s v="GBR"/>
    <x v="3"/>
    <x v="5"/>
    <m/>
    <m/>
    <m/>
    <m/>
    <m/>
    <m/>
    <m/>
    <m/>
    <m/>
    <m/>
    <m/>
    <m/>
    <m/>
    <m/>
    <m/>
    <m/>
    <m/>
    <m/>
    <m/>
    <m/>
    <m/>
    <m/>
    <m/>
    <m/>
    <m/>
    <m/>
    <m/>
    <n v="0"/>
  </r>
  <r>
    <s v="GBR"/>
    <x v="3"/>
    <x v="6"/>
    <m/>
    <m/>
    <m/>
    <m/>
    <m/>
    <m/>
    <m/>
    <m/>
    <m/>
    <m/>
    <m/>
    <m/>
    <m/>
    <m/>
    <m/>
    <m/>
    <m/>
    <m/>
    <m/>
    <m/>
    <m/>
    <m/>
    <m/>
    <m/>
    <m/>
    <m/>
    <m/>
    <n v="0"/>
  </r>
  <r>
    <s v="GBR"/>
    <x v="3"/>
    <x v="7"/>
    <m/>
    <m/>
    <m/>
    <m/>
    <m/>
    <m/>
    <m/>
    <m/>
    <m/>
    <m/>
    <m/>
    <m/>
    <m/>
    <m/>
    <m/>
    <m/>
    <m/>
    <m/>
    <m/>
    <m/>
    <m/>
    <m/>
    <m/>
    <m/>
    <m/>
    <m/>
    <m/>
    <n v="0"/>
  </r>
  <r>
    <s v="GBR"/>
    <x v="3"/>
    <x v="8"/>
    <m/>
    <m/>
    <m/>
    <m/>
    <m/>
    <m/>
    <m/>
    <m/>
    <m/>
    <m/>
    <m/>
    <m/>
    <m/>
    <m/>
    <m/>
    <m/>
    <m/>
    <m/>
    <m/>
    <m/>
    <m/>
    <m/>
    <m/>
    <m/>
    <m/>
    <m/>
    <m/>
    <n v="0"/>
  </r>
  <r>
    <s v="GBR"/>
    <x v="3"/>
    <x v="9"/>
    <m/>
    <m/>
    <m/>
    <m/>
    <m/>
    <m/>
    <m/>
    <m/>
    <m/>
    <m/>
    <m/>
    <m/>
    <m/>
    <m/>
    <m/>
    <m/>
    <m/>
    <m/>
    <m/>
    <m/>
    <m/>
    <m/>
    <m/>
    <m/>
    <m/>
    <m/>
    <m/>
    <n v="0"/>
  </r>
  <r>
    <s v="GBR"/>
    <x v="3"/>
    <x v="10"/>
    <m/>
    <m/>
    <m/>
    <m/>
    <m/>
    <m/>
    <m/>
    <m/>
    <m/>
    <m/>
    <m/>
    <m/>
    <m/>
    <m/>
    <m/>
    <m/>
    <m/>
    <m/>
    <m/>
    <m/>
    <m/>
    <m/>
    <m/>
    <m/>
    <m/>
    <m/>
    <m/>
    <n v="0"/>
  </r>
  <r>
    <s v="GBR"/>
    <x v="3"/>
    <x v="11"/>
    <n v="1"/>
    <s v="N"/>
    <s v="(uk2): On 18 March, the Prime Minister announced that schools would close from 20 March, except for children of key workers and vulnerable group_x000a_(uk4) Schools have remained open to some pupils since 23 March 2020, welcoming more pupils back from 1 June 2020. Schools should therefore have already assessed the risks and implemented proportionate control measures to limit the transmission of coronavirus (COVID-19) for a limited number of pupils."/>
    <n v="1"/>
    <s v="N"/>
    <s v="(internal IQVIA-UK) car manuf closed but airbus no. Which list allowed to stay open? _x000a_Chemical highly recommanded to work from home but if required they would go"/>
    <n v="1"/>
    <s v="N"/>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
    <n v="1"/>
    <s v="N"/>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_x000a_(uk2) on 20 March with the closure of all entertainment, hospitality, and indoor leisure premises."/>
    <n v="1"/>
    <s v="N"/>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
    <n v="1"/>
    <s v="N"/>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_x000a_(uk2) on 20 March with the closure of all entertainment, hospitality, and indoor leisure premises."/>
    <n v="1"/>
    <s v="N"/>
    <s v="(uk2) Essential travel does not include visits to second homes, camp sites, caravan parks or similar, whether for isolation purposes or holidays. People must remain in their primary residence. "/>
    <n v="1"/>
    <m/>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
    <n v="1"/>
    <m/>
    <s v="(uk2) Bars, restaurants, shops, and some other premises were told to close on 20 March. In a pre-recorded, televised address to the nation on 23 March, the Prime Minister announced stricter lockdown measures, instructing people to only leave their home for a small number of purposes, closing all non-essential shops, and stopping social gatherings."/>
    <n v="9"/>
  </r>
  <r>
    <s v="GBR"/>
    <x v="3"/>
    <x v="12"/>
    <n v="1"/>
    <s v="N"/>
    <m/>
    <n v="1"/>
    <s v="N"/>
    <m/>
    <n v="1"/>
    <s v="N"/>
    <m/>
    <n v="1"/>
    <s v="N"/>
    <m/>
    <n v="1"/>
    <s v="N"/>
    <m/>
    <n v="1"/>
    <s v="N"/>
    <m/>
    <n v="1"/>
    <s v="N"/>
    <m/>
    <n v="1"/>
    <m/>
    <m/>
    <n v="1"/>
    <m/>
    <m/>
    <n v="9"/>
  </r>
  <r>
    <s v="GBR"/>
    <x v="3"/>
    <x v="13"/>
    <n v="1"/>
    <s v="N"/>
    <m/>
    <n v="1"/>
    <s v="N"/>
    <m/>
    <n v="1"/>
    <s v="N"/>
    <m/>
    <n v="1"/>
    <s v="N"/>
    <m/>
    <n v="1"/>
    <s v="N"/>
    <m/>
    <n v="1"/>
    <s v="N"/>
    <m/>
    <n v="1"/>
    <s v="N"/>
    <m/>
    <n v="1"/>
    <m/>
    <m/>
    <n v="1"/>
    <m/>
    <m/>
    <n v="9"/>
  </r>
  <r>
    <s v="GBR"/>
    <x v="3"/>
    <x v="14"/>
    <n v="1"/>
    <s v="N"/>
    <m/>
    <n v="1"/>
    <s v="N"/>
    <m/>
    <n v="1"/>
    <s v="N"/>
    <m/>
    <n v="1"/>
    <s v="N"/>
    <m/>
    <n v="1"/>
    <s v="N"/>
    <m/>
    <n v="1"/>
    <s v="N"/>
    <m/>
    <n v="1"/>
    <s v="N"/>
    <m/>
    <n v="1"/>
    <m/>
    <m/>
    <n v="1"/>
    <m/>
    <m/>
    <n v="9"/>
  </r>
  <r>
    <s v="GBR"/>
    <x v="3"/>
    <x v="15"/>
    <n v="1"/>
    <s v="N"/>
    <m/>
    <n v="1"/>
    <s v="N"/>
    <m/>
    <n v="1"/>
    <s v="N"/>
    <m/>
    <n v="1"/>
    <s v="N"/>
    <m/>
    <n v="1"/>
    <s v="N"/>
    <m/>
    <n v="1"/>
    <s v="N"/>
    <m/>
    <n v="1"/>
    <s v="N"/>
    <m/>
    <n v="1"/>
    <m/>
    <m/>
    <n v="1"/>
    <m/>
    <m/>
    <n v="9"/>
  </r>
  <r>
    <s v="GBR"/>
    <x v="3"/>
    <x v="16"/>
    <n v="1"/>
    <s v="N"/>
    <m/>
    <n v="1"/>
    <s v="N"/>
    <m/>
    <n v="1"/>
    <s v="N"/>
    <m/>
    <n v="1"/>
    <s v="N"/>
    <m/>
    <n v="1"/>
    <s v="N"/>
    <m/>
    <n v="1"/>
    <s v="N"/>
    <m/>
    <n v="1"/>
    <s v="N"/>
    <m/>
    <n v="1"/>
    <m/>
    <m/>
    <n v="1"/>
    <m/>
    <m/>
    <n v="9"/>
  </r>
  <r>
    <s v="GBR"/>
    <x v="3"/>
    <x v="17"/>
    <n v="1"/>
    <s v="N"/>
    <m/>
    <n v="1"/>
    <s v="N"/>
    <m/>
    <n v="1"/>
    <s v="N"/>
    <s v="(internal IQVI-UK): from may 2nd approx openings on building related shops (paint, wood etc). Confirms no clothes, shoes, bookshops etc"/>
    <n v="1"/>
    <s v="N"/>
    <m/>
    <n v="1"/>
    <s v="N"/>
    <m/>
    <n v="1"/>
    <s v="N"/>
    <m/>
    <n v="1"/>
    <s v="N"/>
    <m/>
    <n v="1"/>
    <m/>
    <m/>
    <n v="1"/>
    <m/>
    <m/>
    <n v="9"/>
  </r>
  <r>
    <s v="GBR"/>
    <x v="3"/>
    <x v="18"/>
    <n v="1"/>
    <s v="N"/>
    <m/>
    <n v="0.25"/>
    <s v="N"/>
    <s v="(uk2) starting from 13 May and in place until at least 1 June – anyone who cannot work from home is actively encouraged to go back to work, and people will be allowed to take ‘unlimited’ outdoor exercise_x000a__x000a_Applied same score than Italy"/>
    <n v="1"/>
    <s v="N"/>
    <m/>
    <n v="1"/>
    <s v="N"/>
    <m/>
    <n v="1"/>
    <s v="N"/>
    <m/>
    <n v="1"/>
    <s v="N"/>
    <m/>
    <n v="1"/>
    <s v="N"/>
    <m/>
    <n v="0.5"/>
    <m/>
    <s v="(internal IQVIA -UK):Unlimited exercise/ meeting  another person not from your household – from 13th of May_x000a_(uk1) Still no vist at home/indoor, no overnight out _x000a_(uk2) starting from 13 May and in place until at least 1 June – anyone who cannot work from home is actively encouraged to go back to work, and people will be allowed to take ‘unlimited’ outdoor exercise..The government’s message of ‘stay home’ also changed to ‘stay alert’."/>
    <n v="1"/>
    <m/>
    <m/>
    <n v="7.75"/>
  </r>
  <r>
    <s v="GBR"/>
    <x v="3"/>
    <x v="19"/>
    <n v="1"/>
    <s v="N"/>
    <m/>
    <n v="0.25"/>
    <s v="N"/>
    <s v=" (internall IQVIA-UK): Back at work for people who cannot work from home (Construction and manufacturing sectors) – 18th of May_x000a_Applied same score than Italy"/>
    <n v="1"/>
    <s v="N"/>
    <m/>
    <n v="1"/>
    <s v="N"/>
    <m/>
    <n v="1"/>
    <s v="N"/>
    <m/>
    <n v="1"/>
    <s v="N"/>
    <m/>
    <n v="1"/>
    <s v="N"/>
    <m/>
    <n v="0.5"/>
    <m/>
    <m/>
    <n v="1"/>
    <m/>
    <m/>
    <n v="7.75"/>
  </r>
  <r>
    <s v="GBR"/>
    <x v="3"/>
    <x v="20"/>
    <n v="1"/>
    <s v="N"/>
    <m/>
    <n v="0.25"/>
    <s v="N"/>
    <m/>
    <n v="1"/>
    <s v="N"/>
    <m/>
    <n v="1"/>
    <s v="N"/>
    <m/>
    <n v="1"/>
    <s v="N"/>
    <m/>
    <n v="1"/>
    <s v="N"/>
    <m/>
    <n v="1"/>
    <s v="N"/>
    <m/>
    <n v="0.5"/>
    <m/>
    <m/>
    <n v="1"/>
    <m/>
    <m/>
    <n v="7.75"/>
  </r>
  <r>
    <s v="GBR"/>
    <x v="3"/>
    <x v="21"/>
    <n v="0.75"/>
    <s v="N"/>
    <s v="1 giu iniziano gradualmente (corriere)_x000a_(uk4) When we made the decision to ask schools to open only to a small number of children, this was done with the aim of reducing transmission of coronavirus (COVID-19), to protect the NHS and save lives. As the situation improved, we began to consider how we could bring more children and young people back into schools. From 1 June, we supported primary schools to welcome some children back, focusing on specific year groups being educated in small ‘bubbles’, and from 15 June secondary schools welcomed back year 10 and 12 students to spend some time in school in small groups, with public health risk reduction measures in place. Since 15 June, primary schools have also had the flexibility to bring back other pupils where they have space to do so._x000a_(uk4) Schools have remained open to some pupils since 23 March 2020, welcoming more pupils back from 1 June 2020. Schools should therefore have already assessed the risks and implemented proportionate control measures to limit the transmission of coronavirus (COVID-19) for a limited number of pupils."/>
    <n v="0.25"/>
    <s v="N"/>
    <m/>
    <n v="1"/>
    <s v="N"/>
    <s v="(corriere) still closed till 15-jun"/>
    <n v="1"/>
    <s v="N"/>
    <s v="(corriere) opening still tbd"/>
    <n v="1"/>
    <s v="N"/>
    <s v="(corriere) opening still tbd"/>
    <n v="1"/>
    <s v="N"/>
    <s v="(corriere) opening still tbd"/>
    <n v="1"/>
    <s v="N"/>
    <m/>
    <n v="0.5"/>
    <m/>
    <m/>
    <n v="0.5"/>
    <m/>
    <s v="non più di 6 persone from different housholds (uk gov)"/>
    <n v="6"/>
  </r>
  <r>
    <s v="ITA"/>
    <x v="4"/>
    <x v="0"/>
    <m/>
    <m/>
    <m/>
    <m/>
    <m/>
    <m/>
    <m/>
    <m/>
    <m/>
    <m/>
    <m/>
    <m/>
    <m/>
    <m/>
    <m/>
    <m/>
    <m/>
    <m/>
    <m/>
    <m/>
    <m/>
    <m/>
    <m/>
    <m/>
    <m/>
    <m/>
    <m/>
    <n v="0"/>
  </r>
  <r>
    <s v="ITA"/>
    <x v="4"/>
    <x v="1"/>
    <m/>
    <m/>
    <m/>
    <m/>
    <m/>
    <m/>
    <m/>
    <m/>
    <m/>
    <m/>
    <m/>
    <m/>
    <m/>
    <m/>
    <m/>
    <m/>
    <m/>
    <m/>
    <m/>
    <m/>
    <m/>
    <m/>
    <m/>
    <m/>
    <m/>
    <m/>
    <m/>
    <n v="0"/>
  </r>
  <r>
    <s v="ITA"/>
    <x v="4"/>
    <x v="2"/>
    <m/>
    <m/>
    <m/>
    <m/>
    <m/>
    <m/>
    <m/>
    <m/>
    <m/>
    <m/>
    <m/>
    <m/>
    <m/>
    <m/>
    <m/>
    <m/>
    <m/>
    <m/>
    <m/>
    <m/>
    <m/>
    <m/>
    <m/>
    <m/>
    <m/>
    <m/>
    <m/>
    <n v="0"/>
  </r>
  <r>
    <s v="ITA"/>
    <x v="4"/>
    <x v="3"/>
    <m/>
    <m/>
    <m/>
    <m/>
    <m/>
    <m/>
    <m/>
    <m/>
    <m/>
    <m/>
    <m/>
    <m/>
    <m/>
    <m/>
    <m/>
    <m/>
    <m/>
    <m/>
    <m/>
    <m/>
    <m/>
    <m/>
    <m/>
    <m/>
    <m/>
    <m/>
    <m/>
    <n v="0"/>
  </r>
  <r>
    <s v="ITA"/>
    <x v="4"/>
    <x v="4"/>
    <m/>
    <m/>
    <m/>
    <m/>
    <m/>
    <m/>
    <m/>
    <m/>
    <m/>
    <m/>
    <m/>
    <m/>
    <m/>
    <m/>
    <m/>
    <m/>
    <m/>
    <m/>
    <m/>
    <m/>
    <m/>
    <m/>
    <m/>
    <m/>
    <m/>
    <m/>
    <m/>
    <n v="0"/>
  </r>
  <r>
    <s v="ITA"/>
    <x v="4"/>
    <x v="5"/>
    <m/>
    <m/>
    <m/>
    <m/>
    <m/>
    <m/>
    <m/>
    <m/>
    <m/>
    <m/>
    <m/>
    <m/>
    <m/>
    <m/>
    <m/>
    <m/>
    <m/>
    <m/>
    <m/>
    <m/>
    <m/>
    <m/>
    <m/>
    <m/>
    <m/>
    <m/>
    <m/>
    <n v="0"/>
  </r>
  <r>
    <s v="ITA"/>
    <x v="4"/>
    <x v="6"/>
    <m/>
    <m/>
    <m/>
    <m/>
    <m/>
    <m/>
    <m/>
    <m/>
    <m/>
    <m/>
    <m/>
    <m/>
    <m/>
    <m/>
    <m/>
    <m/>
    <m/>
    <m/>
    <m/>
    <m/>
    <m/>
    <m/>
    <m/>
    <m/>
    <m/>
    <m/>
    <m/>
    <n v="0"/>
  </r>
  <r>
    <s v="ITA"/>
    <x v="4"/>
    <x v="7"/>
    <n v="0.5"/>
    <s v="T"/>
    <s v="(it1) dcpm 23/2, Codogno area + Vo Euganeo only"/>
    <n v="0.5"/>
    <s v="T"/>
    <s v="(it1) dcpm 23/2, Codogno area + Vo Euganeo only. Non essential activities closed in these areas. "/>
    <n v="0.5"/>
    <s v="T"/>
    <s v="(it1) dcpm 23/2, Codogno area + Vo Euganeo only"/>
    <n v="0.5"/>
    <s v="T"/>
    <s v="(it1) dcpm 23/2, Codogno area + Vo Euganeo only"/>
    <n v="0.5"/>
    <s v="T"/>
    <s v="(it1) dcpm 23/2, Codogno area + Vo Euganeo only"/>
    <n v="0.5"/>
    <s v="T"/>
    <s v="(it1) dcpm 23/2, Codogno area + Vo Euganeo only"/>
    <n v="0.5"/>
    <s v="T"/>
    <s v="(it1) dcpm 23/2, Codogno area + Vo Euganeo only"/>
    <n v="0.5"/>
    <s v="T"/>
    <s v="(it1) dcpm 23/2, Codogno area + Vo Euganeo only"/>
    <n v="0.5"/>
    <s v="T"/>
    <s v="(it1) dcpm 23/2, Codogno area + Vo Euganeo only"/>
    <n v="4.5"/>
  </r>
  <r>
    <s v="ITA"/>
    <x v="4"/>
    <x v="8"/>
    <n v="1"/>
    <s v="N"/>
    <s v="by march 4th national"/>
    <n v="0.5"/>
    <s v="N"/>
    <s v="(it1) dcpm 1/3, In aggiunta su zone rosse  (ER+Lomb-Piem+Veneto+PU+SV), raccomandato smarworking"/>
    <n v="0.5"/>
    <s v="T"/>
    <s v="(it1) dcpm 1/3, In aggiunta su zone rosse  (ER+Lomb-Piem+Veneto+PU+SV), richiesto distanziamento, limitazioni accesso/contingentamento"/>
    <n v="0.5"/>
    <s v="T"/>
    <s v="(it1) dcpm 1/3, In aggiunta su zone rosse  (ER+Lomb-Piem+Veneto+PU+SV), riduzioni oari apertura, solo servizio al tavolo"/>
    <n v="0.5"/>
    <s v="T"/>
    <m/>
    <n v="0.5"/>
    <s v="T"/>
    <s v="(it1) dcpm 1/3, In aggiunta su zone rosse  (ER+Lomb-Piem+Veneto+PU+SV) misure &quot;intermedie: mo manifestazioni sportive, limitazioni funzioni regiose, cancellazione eventi etc, palestre, centri sportivi"/>
    <n v="0.5"/>
    <s v="N"/>
    <m/>
    <n v="0.5"/>
    <s v="N"/>
    <m/>
    <n v="0.5"/>
    <s v="N"/>
    <m/>
    <n v="5"/>
  </r>
  <r>
    <s v="ITA"/>
    <x v="4"/>
    <x v="9"/>
    <n v="1"/>
    <s v="N"/>
    <m/>
    <n v="1"/>
    <s v="N"/>
    <s v="closed except essentials"/>
    <n v="1"/>
    <s v="N"/>
    <m/>
    <n v="1"/>
    <s v="N"/>
    <m/>
    <n v="1"/>
    <s v="N"/>
    <m/>
    <n v="1"/>
    <s v="N"/>
    <m/>
    <n v="1"/>
    <s v="N"/>
    <s v="entro regione, entro comune ,solo essential"/>
    <n v="1"/>
    <s v="N"/>
    <m/>
    <n v="1"/>
    <s v="N"/>
    <s v="solo conviventi eccetto necessità"/>
    <n v="9"/>
  </r>
  <r>
    <s v="ITA"/>
    <x v="4"/>
    <x v="10"/>
    <n v="1"/>
    <s v="N"/>
    <m/>
    <n v="1"/>
    <s v="N"/>
    <m/>
    <n v="1"/>
    <s v="N"/>
    <m/>
    <n v="1"/>
    <s v="N"/>
    <m/>
    <n v="1"/>
    <s v="N"/>
    <m/>
    <n v="1"/>
    <s v="N"/>
    <m/>
    <n v="1"/>
    <s v="N"/>
    <m/>
    <n v="1"/>
    <s v="N"/>
    <m/>
    <n v="1"/>
    <s v="N"/>
    <m/>
    <n v="9"/>
  </r>
  <r>
    <s v="ITA"/>
    <x v="4"/>
    <x v="11"/>
    <n v="1"/>
    <s v="N"/>
    <m/>
    <n v="1"/>
    <s v="N"/>
    <m/>
    <n v="1"/>
    <s v="N"/>
    <m/>
    <n v="1"/>
    <s v="N"/>
    <m/>
    <n v="1"/>
    <s v="N"/>
    <m/>
    <n v="1"/>
    <s v="N"/>
    <m/>
    <n v="1"/>
    <s v="N"/>
    <m/>
    <n v="1"/>
    <s v="N"/>
    <m/>
    <n v="1"/>
    <s v="N"/>
    <m/>
    <n v="9"/>
  </r>
  <r>
    <s v="ITA"/>
    <x v="4"/>
    <x v="12"/>
    <n v="1"/>
    <s v="N"/>
    <m/>
    <n v="1"/>
    <s v="N"/>
    <m/>
    <n v="1"/>
    <s v="N"/>
    <m/>
    <n v="1"/>
    <s v="N"/>
    <m/>
    <n v="1"/>
    <s v="N"/>
    <m/>
    <n v="1"/>
    <s v="N"/>
    <m/>
    <n v="1"/>
    <s v="N"/>
    <m/>
    <n v="1"/>
    <s v="N"/>
    <m/>
    <n v="1"/>
    <s v="N"/>
    <m/>
    <n v="9"/>
  </r>
  <r>
    <s v="ITA"/>
    <x v="4"/>
    <x v="13"/>
    <n v="1"/>
    <s v="N"/>
    <m/>
    <n v="1"/>
    <s v="N"/>
    <m/>
    <n v="1"/>
    <s v="N"/>
    <m/>
    <n v="1"/>
    <s v="N"/>
    <m/>
    <n v="1"/>
    <s v="N"/>
    <m/>
    <n v="1"/>
    <s v="N"/>
    <m/>
    <n v="1"/>
    <s v="N"/>
    <m/>
    <n v="1"/>
    <s v="N"/>
    <m/>
    <n v="1"/>
    <s v="N"/>
    <m/>
    <n v="9"/>
  </r>
  <r>
    <s v="ITA"/>
    <x v="4"/>
    <x v="14"/>
    <n v="1"/>
    <s v="N"/>
    <m/>
    <n v="1"/>
    <s v="N"/>
    <m/>
    <n v="1"/>
    <s v="N"/>
    <m/>
    <n v="1"/>
    <s v="N"/>
    <m/>
    <n v="1"/>
    <s v="N"/>
    <m/>
    <n v="1"/>
    <s v="N"/>
    <m/>
    <n v="1"/>
    <s v="N"/>
    <m/>
    <n v="1"/>
    <s v="N"/>
    <m/>
    <n v="1"/>
    <s v="N"/>
    <m/>
    <n v="9"/>
  </r>
  <r>
    <s v="ITA"/>
    <x v="4"/>
    <x v="15"/>
    <n v="1"/>
    <s v="N"/>
    <m/>
    <n v="1"/>
    <s v="N"/>
    <m/>
    <n v="1"/>
    <s v="N"/>
    <m/>
    <n v="1"/>
    <s v="N"/>
    <m/>
    <n v="1"/>
    <s v="N"/>
    <m/>
    <n v="1"/>
    <s v="N"/>
    <m/>
    <n v="1"/>
    <s v="N"/>
    <m/>
    <n v="1"/>
    <s v="N"/>
    <m/>
    <n v="1"/>
    <s v="N"/>
    <m/>
    <n v="9"/>
  </r>
  <r>
    <s v="ITA"/>
    <x v="4"/>
    <x v="16"/>
    <n v="1"/>
    <s v="N"/>
    <m/>
    <n v="1"/>
    <s v="N"/>
    <m/>
    <n v="1"/>
    <s v="N"/>
    <m/>
    <n v="1"/>
    <s v="N"/>
    <m/>
    <n v="1"/>
    <s v="N"/>
    <m/>
    <n v="1"/>
    <s v="N"/>
    <m/>
    <n v="1"/>
    <s v="N"/>
    <m/>
    <n v="1"/>
    <s v="N"/>
    <m/>
    <n v="1"/>
    <s v="N"/>
    <m/>
    <n v="9"/>
  </r>
  <r>
    <s v="ITA"/>
    <x v="4"/>
    <x v="17"/>
    <n v="1"/>
    <s v="N"/>
    <m/>
    <n v="0.25"/>
    <s v="N"/>
    <s v="re-opened, recommanded smartworking"/>
    <n v="0.75"/>
    <s v="N"/>
    <s v="apertura cose per edilizia, garden centers "/>
    <n v="1"/>
    <s v="N"/>
    <m/>
    <n v="1"/>
    <s v="N"/>
    <m/>
    <n v="1"/>
    <s v="N"/>
    <m/>
    <n v="0.5"/>
    <s v="N"/>
    <s v="entro regione"/>
    <n v="0.5"/>
    <s v="N"/>
    <s v="allowed visiting familiar and daily individual exercise"/>
    <n v="0.75"/>
    <s v="N"/>
    <s v="solo congiunti"/>
    <n v="6.75"/>
  </r>
  <r>
    <s v="ITA"/>
    <x v="4"/>
    <x v="18"/>
    <n v="1"/>
    <s v="N"/>
    <m/>
    <n v="0.25"/>
    <s v="N"/>
    <m/>
    <n v="0.75"/>
    <s v="N"/>
    <m/>
    <n v="1"/>
    <s v="N"/>
    <m/>
    <n v="1"/>
    <s v="N"/>
    <m/>
    <n v="1"/>
    <s v="N"/>
    <m/>
    <n v="0.5"/>
    <s v="N"/>
    <m/>
    <n v="0.5"/>
    <s v="N"/>
    <m/>
    <n v="0.75"/>
    <s v="N"/>
    <m/>
    <n v="6.75"/>
  </r>
  <r>
    <s v="ITA"/>
    <x v="4"/>
    <x v="19"/>
    <n v="1"/>
    <s v="N"/>
    <m/>
    <n v="0.25"/>
    <s v="N"/>
    <m/>
    <n v="0.25"/>
    <s v="N"/>
    <s v="opened with social distancng measures"/>
    <n v="0.25"/>
    <s v="N"/>
    <s v="opened with social distancng measures"/>
    <n v="0.25"/>
    <s v="N"/>
    <s v="opened with social distancng measures"/>
    <n v="0.5"/>
    <s v="N"/>
    <s v="ok museum, individual sports, worship"/>
    <n v="0.5"/>
    <s v="N"/>
    <m/>
    <n v="0"/>
    <s v="N"/>
    <m/>
    <n v="0.25"/>
    <s v="N"/>
    <s v="vietati assembramenti, si amici e parenti, no limits on nb"/>
    <n v="3.25"/>
  </r>
  <r>
    <s v="ITA"/>
    <x v="4"/>
    <x v="20"/>
    <n v="1"/>
    <s v="N"/>
    <m/>
    <n v="0.25"/>
    <s v="N"/>
    <m/>
    <n v="0.25"/>
    <s v="N"/>
    <m/>
    <n v="0.25"/>
    <s v="N"/>
    <m/>
    <n v="0.25"/>
    <s v="N"/>
    <m/>
    <n v="0.5"/>
    <s v="N"/>
    <m/>
    <n v="0.5"/>
    <s v="N"/>
    <m/>
    <n v="0"/>
    <s v="N"/>
    <m/>
    <n v="0.25"/>
    <s v="N"/>
    <m/>
    <n v="3.25"/>
  </r>
  <r>
    <s v="ITA"/>
    <x v="4"/>
    <x v="21"/>
    <n v="1"/>
    <s v="N"/>
    <m/>
    <n v="0.25"/>
    <s v="N"/>
    <m/>
    <n v="0.25"/>
    <s v="N"/>
    <m/>
    <n v="0.25"/>
    <s v="N"/>
    <m/>
    <n v="0.25"/>
    <s v="N"/>
    <m/>
    <n v="0.25"/>
    <s v="N"/>
    <s v="opened gyms"/>
    <n v="0"/>
    <s v="N"/>
    <m/>
    <n v="0"/>
    <s v="N"/>
    <m/>
    <n v="0.25"/>
    <s v="N"/>
    <m/>
    <n v="2.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1CE81AD-43B4-44D9-BDA2-9060FA9E237D}" name="PivotTable1" cacheId="0" applyNumberFormats="0" applyBorderFormats="0" applyFontFormats="0" applyPatternFormats="0" applyAlignmentFormats="0" applyWidthHeightFormats="1" dataCaption="Values" updatedVersion="7" minRefreshableVersion="3" useAutoFormatting="1" colGrandTotals="0" itemPrintTitles="1" createdVersion="6" indent="0" outline="1" outlineData="1" multipleFieldFilters="0" chartFormat="5">
  <location ref="A31:F55" firstHeaderRow="1" firstDataRow="2" firstDataCol="1"/>
  <pivotFields count="31">
    <pivotField showAll="0"/>
    <pivotField axis="axisCol" showAll="0">
      <items count="6">
        <item x="2"/>
        <item x="0"/>
        <item x="4"/>
        <item x="1"/>
        <item x="3"/>
        <item t="default"/>
      </items>
    </pivotField>
    <pivotField axis="axisRow" showAll="0">
      <items count="23">
        <item x="0"/>
        <item x="1"/>
        <item x="2"/>
        <item x="3"/>
        <item x="4"/>
        <item x="5"/>
        <item x="6"/>
        <item x="7"/>
        <item x="8"/>
        <item x="9"/>
        <item x="10"/>
        <item x="11"/>
        <item x="12"/>
        <item x="13"/>
        <item x="14"/>
        <item x="15"/>
        <item x="16"/>
        <item x="17"/>
        <item x="18"/>
        <item x="19"/>
        <item x="20"/>
        <item x="2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2"/>
  </rowFields>
  <rowItems count="23">
    <i>
      <x/>
    </i>
    <i>
      <x v="1"/>
    </i>
    <i>
      <x v="2"/>
    </i>
    <i>
      <x v="3"/>
    </i>
    <i>
      <x v="4"/>
    </i>
    <i>
      <x v="5"/>
    </i>
    <i>
      <x v="6"/>
    </i>
    <i>
      <x v="7"/>
    </i>
    <i>
      <x v="8"/>
    </i>
    <i>
      <x v="9"/>
    </i>
    <i>
      <x v="10"/>
    </i>
    <i>
      <x v="11"/>
    </i>
    <i>
      <x v="12"/>
    </i>
    <i>
      <x v="13"/>
    </i>
    <i>
      <x v="14"/>
    </i>
    <i>
      <x v="15"/>
    </i>
    <i>
      <x v="16"/>
    </i>
    <i>
      <x v="17"/>
    </i>
    <i>
      <x v="18"/>
    </i>
    <i>
      <x v="19"/>
    </i>
    <i>
      <x v="20"/>
    </i>
    <i>
      <x v="21"/>
    </i>
    <i t="grand">
      <x/>
    </i>
  </rowItems>
  <colFields count="1">
    <field x="1"/>
  </colFields>
  <colItems count="5">
    <i>
      <x/>
    </i>
    <i>
      <x v="1"/>
    </i>
    <i>
      <x v="2"/>
    </i>
    <i>
      <x v="3"/>
    </i>
    <i>
      <x v="4"/>
    </i>
  </colItems>
  <dataFields count="1">
    <dataField name="Sum of Containment index_x000a_" fld="30" baseField="0" baseItem="0" numFmtId="164"/>
  </dataFields>
  <formats count="41">
    <format dxfId="40">
      <pivotArea collapsedLevelsAreSubtotals="1" fieldPosition="0">
        <references count="2">
          <reference field="1" count="1" selected="0">
            <x v="2"/>
          </reference>
          <reference field="2" count="1">
            <x v="8"/>
          </reference>
        </references>
      </pivotArea>
    </format>
    <format dxfId="39">
      <pivotArea collapsedLevelsAreSubtotals="1" fieldPosition="0">
        <references count="2">
          <reference field="1" count="1" selected="0">
            <x v="2"/>
          </reference>
          <reference field="2" count="1">
            <x v="9"/>
          </reference>
        </references>
      </pivotArea>
    </format>
    <format dxfId="38">
      <pivotArea collapsedLevelsAreSubtotals="1" fieldPosition="0">
        <references count="2">
          <reference field="1" count="1" selected="0">
            <x v="2"/>
          </reference>
          <reference field="2" count="1">
            <x v="19"/>
          </reference>
        </references>
      </pivotArea>
    </format>
    <format dxfId="37">
      <pivotArea collapsedLevelsAreSubtotals="1" fieldPosition="0">
        <references count="2">
          <reference field="1" count="1" selected="0">
            <x v="3"/>
          </reference>
          <reference field="2" count="1">
            <x v="10"/>
          </reference>
        </references>
      </pivotArea>
    </format>
    <format dxfId="36">
      <pivotArea type="all" dataOnly="0" outline="0" fieldPosition="0"/>
    </format>
    <format dxfId="35">
      <pivotArea outline="0" collapsedLevelsAreSubtotals="1" fieldPosition="0"/>
    </format>
    <format dxfId="34">
      <pivotArea type="origin" dataOnly="0" labelOnly="1" outline="0" fieldPosition="0"/>
    </format>
    <format dxfId="33">
      <pivotArea field="1" type="button" dataOnly="0" labelOnly="1" outline="0" axis="axisCol" fieldPosition="0"/>
    </format>
    <format dxfId="32">
      <pivotArea type="topRight" dataOnly="0" labelOnly="1" outline="0" fieldPosition="0"/>
    </format>
    <format dxfId="31">
      <pivotArea field="2" type="button" dataOnly="0" labelOnly="1" outline="0" axis="axisRow" fieldPosition="0"/>
    </format>
    <format dxfId="30">
      <pivotArea dataOnly="0" labelOnly="1" fieldPosition="0">
        <references count="1">
          <reference field="2" count="0"/>
        </references>
      </pivotArea>
    </format>
    <format dxfId="29">
      <pivotArea dataOnly="0" labelOnly="1" grandRow="1" outline="0" fieldPosition="0"/>
    </format>
    <format dxfId="28">
      <pivotArea dataOnly="0" labelOnly="1" fieldPosition="0">
        <references count="1">
          <reference field="1" count="0"/>
        </references>
      </pivotArea>
    </format>
    <format dxfId="27">
      <pivotArea type="all" dataOnly="0" outline="0" fieldPosition="0"/>
    </format>
    <format dxfId="26">
      <pivotArea outline="0" collapsedLevelsAreSubtotals="1" fieldPosition="0"/>
    </format>
    <format dxfId="25">
      <pivotArea type="origin" dataOnly="0" labelOnly="1" outline="0" fieldPosition="0"/>
    </format>
    <format dxfId="24">
      <pivotArea field="1" type="button" dataOnly="0" labelOnly="1" outline="0" axis="axisCol" fieldPosition="0"/>
    </format>
    <format dxfId="23">
      <pivotArea type="topRight" dataOnly="0" labelOnly="1" outline="0" fieldPosition="0"/>
    </format>
    <format dxfId="22">
      <pivotArea field="2" type="button" dataOnly="0" labelOnly="1" outline="0" axis="axisRow" fieldPosition="0"/>
    </format>
    <format dxfId="21">
      <pivotArea dataOnly="0" labelOnly="1" fieldPosition="0">
        <references count="1">
          <reference field="2" count="0"/>
        </references>
      </pivotArea>
    </format>
    <format dxfId="20">
      <pivotArea dataOnly="0" labelOnly="1" grandRow="1" outline="0" fieldPosition="0"/>
    </format>
    <format dxfId="19">
      <pivotArea dataOnly="0" labelOnly="1" fieldPosition="0">
        <references count="1">
          <reference field="1" count="0"/>
        </references>
      </pivotArea>
    </format>
    <format dxfId="18">
      <pivotArea type="all" dataOnly="0" outline="0" fieldPosition="0"/>
    </format>
    <format dxfId="17">
      <pivotArea outline="0" collapsedLevelsAreSubtotals="1" fieldPosition="0"/>
    </format>
    <format dxfId="16">
      <pivotArea type="origin" dataOnly="0" labelOnly="1" outline="0" fieldPosition="0"/>
    </format>
    <format dxfId="15">
      <pivotArea field="1" type="button" dataOnly="0" labelOnly="1" outline="0" axis="axisCol" fieldPosition="0"/>
    </format>
    <format dxfId="14">
      <pivotArea type="topRight" dataOnly="0" labelOnly="1" outline="0" fieldPosition="0"/>
    </format>
    <format dxfId="13">
      <pivotArea field="2" type="button" dataOnly="0" labelOnly="1" outline="0" axis="axisRow" fieldPosition="0"/>
    </format>
    <format dxfId="12">
      <pivotArea dataOnly="0" labelOnly="1" fieldPosition="0">
        <references count="1">
          <reference field="2" count="0"/>
        </references>
      </pivotArea>
    </format>
    <format dxfId="11">
      <pivotArea dataOnly="0" labelOnly="1" grandRow="1" outline="0" fieldPosition="0"/>
    </format>
    <format dxfId="10">
      <pivotArea dataOnly="0" labelOnly="1" fieldPosition="0">
        <references count="1">
          <reference field="1" count="0"/>
        </references>
      </pivotArea>
    </format>
    <format dxfId="9">
      <pivotArea collapsedLevelsAreSubtotals="1" fieldPosition="0">
        <references count="2">
          <reference field="1" count="1" selected="0">
            <x v="3"/>
          </reference>
          <reference field="2" count="1">
            <x v="17"/>
          </reference>
        </references>
      </pivotArea>
    </format>
    <format dxfId="8">
      <pivotArea collapsedLevelsAreSubtotals="1" fieldPosition="0">
        <references count="1">
          <reference field="2" count="15">
            <x v="7"/>
            <x v="8"/>
            <x v="9"/>
            <x v="10"/>
            <x v="11"/>
            <x v="12"/>
            <x v="13"/>
            <x v="14"/>
            <x v="15"/>
            <x v="16"/>
            <x v="17"/>
            <x v="18"/>
            <x v="19"/>
            <x v="20"/>
            <x v="21"/>
          </reference>
        </references>
      </pivotArea>
    </format>
    <format dxfId="7">
      <pivotArea collapsedLevelsAreSubtotals="1" fieldPosition="0">
        <references count="1">
          <reference field="2" count="17">
            <x v="5"/>
            <x v="6"/>
            <x v="7"/>
            <x v="8"/>
            <x v="9"/>
            <x v="10"/>
            <x v="11"/>
            <x v="12"/>
            <x v="13"/>
            <x v="14"/>
            <x v="15"/>
            <x v="16"/>
            <x v="17"/>
            <x v="18"/>
            <x v="19"/>
            <x v="20"/>
            <x v="21"/>
          </reference>
        </references>
      </pivotArea>
    </format>
    <format dxfId="6">
      <pivotArea type="origin" dataOnly="0" labelOnly="1" outline="0" fieldPosition="0"/>
    </format>
    <format dxfId="5">
      <pivotArea field="1" type="button" dataOnly="0" labelOnly="1" outline="0" axis="axisCol" fieldPosition="0"/>
    </format>
    <format dxfId="4">
      <pivotArea type="topRight" dataOnly="0" labelOnly="1" outline="0" fieldPosition="0"/>
    </format>
    <format dxfId="3">
      <pivotArea field="2" type="button" dataOnly="0" labelOnly="1" outline="0" axis="axisRow" fieldPosition="0"/>
    </format>
    <format dxfId="2">
      <pivotArea dataOnly="0" labelOnly="1" fieldPosition="0">
        <references count="1">
          <reference field="1" count="0"/>
        </references>
      </pivotArea>
    </format>
    <format dxfId="1">
      <pivotArea outline="0" collapsedLevelsAreSubtotals="1" fieldPosition="0"/>
    </format>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hesun.co.uk/news/11391728/coronavirus-france-lockdown/" TargetMode="External"/><Relationship Id="rId13" Type="http://schemas.openxmlformats.org/officeDocument/2006/relationships/hyperlink" Target="https://kcrwberlin.com/2020/06/covid-19-in-berlin-and-germany-what-you-need-to-know/" TargetMode="External"/><Relationship Id="rId18" Type="http://schemas.openxmlformats.org/officeDocument/2006/relationships/hyperlink" Target="https://www.dw.com/en/what-are-germanys-new-coronavirus-social-distancing-rules/a-52881742" TargetMode="External"/><Relationship Id="rId3" Type="http://schemas.openxmlformats.org/officeDocument/2006/relationships/hyperlink" Target="https://www.boe.es/biblioteca_juridica/codigos/codigo.php?id=363&amp;modo=2&amp;nota=0&amp;tab=2" TargetMode="External"/><Relationship Id="rId21" Type="http://schemas.openxmlformats.org/officeDocument/2006/relationships/hyperlink" Target="https://www.rtve.es/noticias/20200605/mapa-desescalada-espana-fase-esta-tu-provincia/2013477.shtml" TargetMode="External"/><Relationship Id="rId7" Type="http://schemas.openxmlformats.org/officeDocument/2006/relationships/hyperlink" Target="https://www.connexionfrance.com/French-news/France-deconfinement-May-11-What-is-allowed-or-not-allowed-parks-beaches-schools-bars-restaurants-going-out-travel-transport" TargetMode="External"/><Relationship Id="rId12" Type="http://schemas.openxmlformats.org/officeDocument/2006/relationships/hyperlink" Target="https://www.bundesregierung.de/breg-en" TargetMode="External"/><Relationship Id="rId17" Type="http://schemas.openxmlformats.org/officeDocument/2006/relationships/hyperlink" Target="https://www.thelocal.de/20200518/state-by-state-what-are-the-new-rules-for-eating-out-around-germany" TargetMode="External"/><Relationship Id="rId2" Type="http://schemas.openxmlformats.org/officeDocument/2006/relationships/hyperlink" Target="https://en.unesco.org/covid19/educationresponse" TargetMode="External"/><Relationship Id="rId16" Type="http://schemas.openxmlformats.org/officeDocument/2006/relationships/hyperlink" Target="https://www.theguardian.com/world/2020/apr/28/germans-urged-to-stay-home-amid-covid-19-infection-rate-fears" TargetMode="External"/><Relationship Id="rId20" Type="http://schemas.openxmlformats.org/officeDocument/2006/relationships/hyperlink" Target="https://berlinspectator.com/2020/06/01/chronology-germany-and-the-coronavirus-3/" TargetMode="External"/><Relationship Id="rId1" Type="http://schemas.openxmlformats.org/officeDocument/2006/relationships/hyperlink" Target="https://www.gov.uk/government/publications/our-plan-to-rebuild-the-uk-governments-covid-19-recovery-strategy/our-plan-to-rebuild-the-uk-governments-covid-19-recovery-strategy" TargetMode="External"/><Relationship Id="rId6" Type="http://schemas.openxmlformats.org/officeDocument/2006/relationships/hyperlink" Target="https://www.gouvernement.fr/en/coronavirus-covid-19" TargetMode="External"/><Relationship Id="rId11" Type="http://schemas.openxmlformats.org/officeDocument/2006/relationships/hyperlink" Target="https://www.bbc.co.uk/news/world-europe-51999080" TargetMode="External"/><Relationship Id="rId24" Type="http://schemas.openxmlformats.org/officeDocument/2006/relationships/hyperlink" Target="https://www.gov.uk/government/publications/actions-for-schools-during-the-coronavirus-outbreak/guidance-for-full-opening-schools" TargetMode="External"/><Relationship Id="rId5" Type="http://schemas.openxmlformats.org/officeDocument/2006/relationships/hyperlink" Target="https://www.health.org.uk/news-and-comment/charts-and-infographics/covid-19-policy-tracker" TargetMode="External"/><Relationship Id="rId15" Type="http://schemas.openxmlformats.org/officeDocument/2006/relationships/hyperlink" Target="https://en.wikipedia.org/wiki/COVID-19_pandemic_in_Germany" TargetMode="External"/><Relationship Id="rId23" Type="http://schemas.openxmlformats.org/officeDocument/2006/relationships/hyperlink" Target="https://www.instituteforgovernment.org.uk/explainers/coronavirus-and-devolution" TargetMode="External"/><Relationship Id="rId10" Type="http://schemas.openxmlformats.org/officeDocument/2006/relationships/hyperlink" Target="https://www.euractiv.com/section/coronavirus/news/germany-extends-covid19-restrictions-but-announces-relaxation-of-some-measures/" TargetMode="External"/><Relationship Id="rId19" Type="http://schemas.openxmlformats.org/officeDocument/2006/relationships/hyperlink" Target="https://www.bavaria.by/information-coronavirus/" TargetMode="External"/><Relationship Id="rId4" Type="http://schemas.openxmlformats.org/officeDocument/2006/relationships/hyperlink" Target="https://www.spainenglish.com/2020/05/31/lifting-lockdown-spain-full-details-phases/" TargetMode="External"/><Relationship Id="rId9" Type="http://schemas.openxmlformats.org/officeDocument/2006/relationships/hyperlink" Target="https://www.euronews.com/2020/03/19/coronavirus-which-countries-are-under-lockdown-and-who-s-next" TargetMode="External"/><Relationship Id="rId14" Type="http://schemas.openxmlformats.org/officeDocument/2006/relationships/hyperlink" Target="https://www.dw.com/en/coronavirus-what-are-the-lockdown-measures-across-europe/a-52905137" TargetMode="External"/><Relationship Id="rId22" Type="http://schemas.openxmlformats.org/officeDocument/2006/relationships/hyperlink" Target="http://www.governo.it/it/coronavirus-misure-del-govern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n.wikipedia.org/wiki/COVID-19_pandemic_in_Germany"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E5FD-16F7-4397-A666-A390E437076A}">
  <dimension ref="A2:G46"/>
  <sheetViews>
    <sheetView topLeftCell="A11" workbookViewId="0">
      <selection activeCell="B11" sqref="B11"/>
    </sheetView>
  </sheetViews>
  <sheetFormatPr baseColWidth="10" defaultColWidth="8.83203125" defaultRowHeight="15" x14ac:dyDescent="0.2"/>
  <cols>
    <col min="1" max="1" width="13.5" customWidth="1"/>
    <col min="2" max="2" width="26" bestFit="1" customWidth="1"/>
    <col min="3" max="3" width="54.5" bestFit="1" customWidth="1"/>
  </cols>
  <sheetData>
    <row r="2" spans="1:2" x14ac:dyDescent="0.2">
      <c r="A2" s="2" t="s">
        <v>0</v>
      </c>
      <c r="B2" s="2" t="s">
        <v>1</v>
      </c>
    </row>
    <row r="3" spans="1:2" x14ac:dyDescent="0.2">
      <c r="A3" t="s">
        <v>2</v>
      </c>
      <c r="B3" s="3" t="s">
        <v>3</v>
      </c>
    </row>
    <row r="4" spans="1:2" x14ac:dyDescent="0.2">
      <c r="A4" t="s">
        <v>4</v>
      </c>
      <c r="B4" s="3" t="s">
        <v>5</v>
      </c>
    </row>
    <row r="5" spans="1:2" x14ac:dyDescent="0.2">
      <c r="A5" t="s">
        <v>6</v>
      </c>
      <c r="B5" s="3" t="s">
        <v>7</v>
      </c>
    </row>
    <row r="6" spans="1:2" x14ac:dyDescent="0.2">
      <c r="A6" t="s">
        <v>8</v>
      </c>
      <c r="B6" s="3" t="s">
        <v>9</v>
      </c>
    </row>
    <row r="7" spans="1:2" x14ac:dyDescent="0.2">
      <c r="B7" s="3"/>
    </row>
    <row r="8" spans="1:2" x14ac:dyDescent="0.2">
      <c r="A8" t="s">
        <v>10</v>
      </c>
      <c r="B8" s="3" t="s">
        <v>11</v>
      </c>
    </row>
    <row r="9" spans="1:2" x14ac:dyDescent="0.2">
      <c r="A9" t="s">
        <v>12</v>
      </c>
      <c r="B9" s="3" t="s">
        <v>13</v>
      </c>
    </row>
    <row r="10" spans="1:2" x14ac:dyDescent="0.2">
      <c r="A10" t="s">
        <v>14</v>
      </c>
      <c r="B10" s="3" t="s">
        <v>15</v>
      </c>
    </row>
    <row r="11" spans="1:2" x14ac:dyDescent="0.2">
      <c r="B11" t="s">
        <v>335</v>
      </c>
    </row>
    <row r="12" spans="1:2" x14ac:dyDescent="0.2">
      <c r="A12" t="s">
        <v>16</v>
      </c>
      <c r="B12" s="3" t="s">
        <v>17</v>
      </c>
    </row>
    <row r="13" spans="1:2" x14ac:dyDescent="0.2">
      <c r="A13" t="s">
        <v>18</v>
      </c>
      <c r="B13" s="3" t="s">
        <v>19</v>
      </c>
    </row>
    <row r="14" spans="1:2" x14ac:dyDescent="0.2">
      <c r="A14" t="s">
        <v>20</v>
      </c>
      <c r="B14" s="3" t="s">
        <v>21</v>
      </c>
    </row>
    <row r="15" spans="1:2" x14ac:dyDescent="0.2">
      <c r="A15" t="s">
        <v>22</v>
      </c>
      <c r="B15" s="3" t="s">
        <v>23</v>
      </c>
    </row>
    <row r="16" spans="1:2" x14ac:dyDescent="0.2">
      <c r="A16" t="s">
        <v>24</v>
      </c>
      <c r="B16" s="3" t="s">
        <v>25</v>
      </c>
    </row>
    <row r="17" spans="1:2" x14ac:dyDescent="0.2">
      <c r="A17" t="s">
        <v>26</v>
      </c>
      <c r="B17" s="3" t="s">
        <v>27</v>
      </c>
    </row>
    <row r="18" spans="1:2" x14ac:dyDescent="0.2">
      <c r="B18" s="3"/>
    </row>
    <row r="19" spans="1:2" x14ac:dyDescent="0.2">
      <c r="A19" t="s">
        <v>28</v>
      </c>
      <c r="B19" s="3" t="s">
        <v>29</v>
      </c>
    </row>
    <row r="20" spans="1:2" x14ac:dyDescent="0.2">
      <c r="A20" t="s">
        <v>30</v>
      </c>
      <c r="B20" s="3" t="s">
        <v>31</v>
      </c>
    </row>
    <row r="21" spans="1:2" x14ac:dyDescent="0.2">
      <c r="A21" t="s">
        <v>32</v>
      </c>
      <c r="B21" s="3" t="s">
        <v>33</v>
      </c>
    </row>
    <row r="22" spans="1:2" x14ac:dyDescent="0.2">
      <c r="B22" s="3"/>
    </row>
    <row r="23" spans="1:2" x14ac:dyDescent="0.2">
      <c r="A23" t="s">
        <v>34</v>
      </c>
      <c r="B23" s="3" t="s">
        <v>35</v>
      </c>
    </row>
    <row r="24" spans="1:2" x14ac:dyDescent="0.2">
      <c r="A24" t="s">
        <v>36</v>
      </c>
      <c r="B24" s="3" t="s">
        <v>37</v>
      </c>
    </row>
    <row r="25" spans="1:2" x14ac:dyDescent="0.2">
      <c r="A25" t="s">
        <v>38</v>
      </c>
      <c r="B25" s="3" t="s">
        <v>39</v>
      </c>
    </row>
    <row r="26" spans="1:2" x14ac:dyDescent="0.2">
      <c r="A26" t="s">
        <v>40</v>
      </c>
      <c r="B26" s="3" t="s">
        <v>41</v>
      </c>
    </row>
    <row r="27" spans="1:2" x14ac:dyDescent="0.2">
      <c r="A27" t="s">
        <v>42</v>
      </c>
      <c r="B27" s="3" t="s">
        <v>43</v>
      </c>
    </row>
    <row r="28" spans="1:2" x14ac:dyDescent="0.2">
      <c r="A28" t="s">
        <v>44</v>
      </c>
      <c r="B28" s="3" t="s">
        <v>45</v>
      </c>
    </row>
    <row r="29" spans="1:2" x14ac:dyDescent="0.2">
      <c r="B29" s="3"/>
    </row>
    <row r="30" spans="1:2" x14ac:dyDescent="0.2">
      <c r="A30" t="s">
        <v>46</v>
      </c>
      <c r="B30" t="s">
        <v>47</v>
      </c>
    </row>
    <row r="31" spans="1:2" x14ac:dyDescent="0.2">
      <c r="A31" t="s">
        <v>48</v>
      </c>
      <c r="B31" s="3" t="s">
        <v>49</v>
      </c>
    </row>
    <row r="32" spans="1:2" x14ac:dyDescent="0.2">
      <c r="A32" t="s">
        <v>50</v>
      </c>
      <c r="B32" s="3" t="s">
        <v>51</v>
      </c>
    </row>
    <row r="33" spans="1:7" x14ac:dyDescent="0.2">
      <c r="A33" t="s">
        <v>52</v>
      </c>
      <c r="B33" s="3" t="s">
        <v>53</v>
      </c>
    </row>
    <row r="36" spans="1:7" x14ac:dyDescent="0.2">
      <c r="A36" t="s">
        <v>54</v>
      </c>
      <c r="B36" t="s">
        <v>55</v>
      </c>
    </row>
    <row r="37" spans="1:7" x14ac:dyDescent="0.2">
      <c r="A37" t="s">
        <v>56</v>
      </c>
      <c r="B37" t="s">
        <v>57</v>
      </c>
    </row>
    <row r="39" spans="1:7" x14ac:dyDescent="0.2">
      <c r="A39" t="s">
        <v>58</v>
      </c>
      <c r="B39" s="3" t="s">
        <v>59</v>
      </c>
    </row>
    <row r="46" spans="1:7" x14ac:dyDescent="0.2">
      <c r="B46" s="3" t="s">
        <v>60</v>
      </c>
      <c r="G46" t="s">
        <v>61</v>
      </c>
    </row>
  </sheetData>
  <hyperlinks>
    <hyperlink ref="B3" r:id="rId1" xr:uid="{78420B34-1885-40AC-A9F3-D8A07365B971}"/>
    <hyperlink ref="B33" r:id="rId2" xr:uid="{DA013533-FA31-40D3-9949-77A5B7860A3E}"/>
    <hyperlink ref="B19" r:id="rId3" xr:uid="{F26F9429-FB9F-4518-8430-39FAF9EDF065}"/>
    <hyperlink ref="B20" r:id="rId4" xr:uid="{F2F28446-C57C-47F3-AE60-67C061C65170}"/>
    <hyperlink ref="B4" r:id="rId5" xr:uid="{02B9F5AA-3BC3-4214-A335-FA0D38E30968}"/>
    <hyperlink ref="B23" r:id="rId6" xr:uid="{C106FD44-46EF-43E5-8EAB-27927CF82C32}"/>
    <hyperlink ref="B24" r:id="rId7" xr:uid="{4E022123-6E1F-4DF7-A5A7-CBBE5F0883DA}"/>
    <hyperlink ref="B25" r:id="rId8" xr:uid="{3A340403-4C5D-428B-8BD3-BEA8324AB905}"/>
    <hyperlink ref="B31" r:id="rId9" xr:uid="{F2CE1CCD-5526-4AC4-9A08-BF1883E2697C}"/>
    <hyperlink ref="B32" r:id="rId10" xr:uid="{35C28A01-77A7-4F47-9FE2-92F0BDC92BF9}"/>
    <hyperlink ref="B8" r:id="rId11" xr:uid="{EDA7EAE6-6132-4C47-9B17-90230C9BB37A}"/>
    <hyperlink ref="B9" r:id="rId12" xr:uid="{6679C360-A90E-4F5C-98CA-0D67632A32E9}"/>
    <hyperlink ref="B10" r:id="rId13" xr:uid="{6810D3F1-0BE3-4F46-9687-82C9054D17EF}"/>
    <hyperlink ref="B46" r:id="rId14" xr:uid="{A3D9371D-9792-4C9A-A678-146A7DD25C94}"/>
    <hyperlink ref="B12" r:id="rId15" xr:uid="{04F8752D-AB92-4F88-9ED6-D8FE4E115FBA}"/>
    <hyperlink ref="B13" r:id="rId16" xr:uid="{06F5AAC2-7685-4FA6-A16B-1C2CD4D55CF3}"/>
    <hyperlink ref="B14" r:id="rId17" xr:uid="{28E4D4ED-8725-43F5-9537-4E63DB7B2A10}"/>
    <hyperlink ref="B15" r:id="rId18" xr:uid="{08269FF6-E35D-46DF-A0FF-6896EFDB9E5B}"/>
    <hyperlink ref="B16" r:id="rId19" xr:uid="{F56EB699-3044-4006-A02E-17510DC118BD}"/>
    <hyperlink ref="B17" r:id="rId20" xr:uid="{8FBB5C2D-0021-4B95-8D18-1271529AF349}"/>
    <hyperlink ref="B21" r:id="rId21" xr:uid="{C388BB18-FC6A-4D75-BC9A-3437F4C89E80}"/>
    <hyperlink ref="B39" r:id="rId22" xr:uid="{AD66B063-BDF2-4DC1-970E-4E516569ED1D}"/>
    <hyperlink ref="B5" r:id="rId23" xr:uid="{44690659-9450-4A90-A19B-0B121543C47C}"/>
    <hyperlink ref="B6" r:id="rId24" xr:uid="{C51B1A2C-4C5C-4140-94E8-2695C1BCF1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5758-D4C9-4431-A43A-5BA22C600BC5}">
  <dimension ref="A1:AF112"/>
  <sheetViews>
    <sheetView workbookViewId="0">
      <pane xSplit="3" ySplit="2" topLeftCell="D3" activePane="bottomRight" state="frozen"/>
      <selection pane="topRight" activeCell="D1" sqref="D1"/>
      <selection pane="bottomLeft" activeCell="A2" sqref="A2"/>
      <selection pane="bottomRight"/>
    </sheetView>
  </sheetViews>
  <sheetFormatPr baseColWidth="10" defaultColWidth="9.1640625" defaultRowHeight="11" x14ac:dyDescent="0.2"/>
  <cols>
    <col min="1" max="1" width="9.1640625" style="5"/>
    <col min="2" max="2" width="10.5" style="5" customWidth="1"/>
    <col min="3" max="3" width="14.5" style="21" bestFit="1" customWidth="1"/>
    <col min="4" max="4" width="9.1640625" style="21"/>
    <col min="5" max="5" width="5" style="21" customWidth="1"/>
    <col min="6" max="6" width="36.33203125" style="5" customWidth="1"/>
    <col min="7" max="7" width="9.1640625" style="21"/>
    <col min="8" max="8" width="6.33203125" style="21" customWidth="1"/>
    <col min="9" max="9" width="23.83203125" style="4" customWidth="1"/>
    <col min="10" max="11" width="9.1640625" style="21"/>
    <col min="12" max="12" width="23.6640625" style="5" customWidth="1"/>
    <col min="13" max="13" width="17.5" style="21" customWidth="1"/>
    <col min="14" max="14" width="7.5" style="21" customWidth="1"/>
    <col min="15" max="15" width="23.5" style="5" customWidth="1"/>
    <col min="16" max="16" width="14.33203125" style="21" customWidth="1"/>
    <col min="17" max="17" width="6.83203125" style="21" customWidth="1"/>
    <col min="18" max="18" width="20.5" style="5" customWidth="1"/>
    <col min="19" max="20" width="12.5" style="21" customWidth="1"/>
    <col min="21" max="21" width="25" style="5" customWidth="1"/>
    <col min="22" max="23" width="9.1640625" style="21"/>
    <col min="24" max="24" width="27.83203125" style="5" customWidth="1"/>
    <col min="25" max="26" width="9.1640625" style="21"/>
    <col min="27" max="27" width="24.5" style="5" customWidth="1"/>
    <col min="28" max="28" width="13" style="21" bestFit="1" customWidth="1"/>
    <col min="29" max="29" width="13" style="21" customWidth="1"/>
    <col min="30" max="30" width="23" style="5" customWidth="1"/>
    <col min="31" max="31" width="13" style="27" bestFit="1" customWidth="1"/>
    <col min="32" max="32" width="41.1640625" style="5" customWidth="1"/>
    <col min="33" max="16384" width="9.1640625" style="5"/>
  </cols>
  <sheetData>
    <row r="1" spans="1:32" ht="75.75" customHeight="1" x14ac:dyDescent="0.2">
      <c r="A1" s="5" t="s">
        <v>336</v>
      </c>
    </row>
    <row r="2" spans="1:32" s="51" customFormat="1" ht="48" x14ac:dyDescent="0.2">
      <c r="A2" s="47" t="s">
        <v>62</v>
      </c>
      <c r="B2" s="47" t="s">
        <v>63</v>
      </c>
      <c r="C2" s="48" t="s">
        <v>64</v>
      </c>
      <c r="D2" s="48" t="s">
        <v>65</v>
      </c>
      <c r="E2" s="48" t="s">
        <v>66</v>
      </c>
      <c r="F2" s="47" t="s">
        <v>67</v>
      </c>
      <c r="G2" s="48" t="s">
        <v>68</v>
      </c>
      <c r="H2" s="48" t="s">
        <v>69</v>
      </c>
      <c r="I2" s="47" t="s">
        <v>70</v>
      </c>
      <c r="J2" s="48" t="s">
        <v>71</v>
      </c>
      <c r="K2" s="48" t="s">
        <v>72</v>
      </c>
      <c r="L2" s="47" t="s">
        <v>73</v>
      </c>
      <c r="M2" s="48" t="s">
        <v>74</v>
      </c>
      <c r="N2" s="48" t="s">
        <v>75</v>
      </c>
      <c r="O2" s="47" t="s">
        <v>76</v>
      </c>
      <c r="P2" s="48" t="s">
        <v>77</v>
      </c>
      <c r="Q2" s="48" t="s">
        <v>78</v>
      </c>
      <c r="R2" s="47" t="s">
        <v>79</v>
      </c>
      <c r="S2" s="48" t="s">
        <v>80</v>
      </c>
      <c r="T2" s="48" t="s">
        <v>81</v>
      </c>
      <c r="U2" s="47" t="s">
        <v>82</v>
      </c>
      <c r="V2" s="48" t="s">
        <v>83</v>
      </c>
      <c r="W2" s="48" t="s">
        <v>84</v>
      </c>
      <c r="X2" s="47" t="s">
        <v>85</v>
      </c>
      <c r="Y2" s="48" t="s">
        <v>86</v>
      </c>
      <c r="Z2" s="48" t="s">
        <v>87</v>
      </c>
      <c r="AA2" s="47" t="s">
        <v>88</v>
      </c>
      <c r="AB2" s="48" t="s">
        <v>89</v>
      </c>
      <c r="AC2" s="48" t="s">
        <v>90</v>
      </c>
      <c r="AD2" s="47" t="s">
        <v>91</v>
      </c>
      <c r="AE2" s="49" t="s">
        <v>92</v>
      </c>
      <c r="AF2" s="50" t="s">
        <v>93</v>
      </c>
    </row>
    <row r="3" spans="1:32" x14ac:dyDescent="0.2">
      <c r="A3" s="5" t="s">
        <v>94</v>
      </c>
      <c r="B3" s="5" t="s">
        <v>95</v>
      </c>
      <c r="C3" s="21">
        <v>20200106</v>
      </c>
      <c r="I3" s="5"/>
      <c r="AE3" s="27">
        <f>SUM(AB3,Y3,V3,S3,P3,M3,J3,G3,D3)</f>
        <v>0</v>
      </c>
    </row>
    <row r="4" spans="1:32" x14ac:dyDescent="0.2">
      <c r="A4" s="5" t="s">
        <v>94</v>
      </c>
      <c r="B4" s="5" t="s">
        <v>95</v>
      </c>
      <c r="C4" s="21">
        <v>20200113</v>
      </c>
      <c r="I4" s="5"/>
      <c r="AE4" s="27">
        <f t="shared" ref="AE4:AE70" si="0">SUM(AB4,Y4,V4,S4,P4,M4,J4,G4,D4)</f>
        <v>0</v>
      </c>
    </row>
    <row r="5" spans="1:32" x14ac:dyDescent="0.2">
      <c r="A5" s="5" t="s">
        <v>94</v>
      </c>
      <c r="B5" s="5" t="s">
        <v>95</v>
      </c>
      <c r="C5" s="21">
        <v>20200120</v>
      </c>
      <c r="I5" s="5"/>
      <c r="AE5" s="27">
        <f t="shared" si="0"/>
        <v>0</v>
      </c>
    </row>
    <row r="6" spans="1:32" x14ac:dyDescent="0.2">
      <c r="A6" s="5" t="s">
        <v>94</v>
      </c>
      <c r="B6" s="5" t="s">
        <v>95</v>
      </c>
      <c r="C6" s="21">
        <v>20200127</v>
      </c>
      <c r="I6" s="5"/>
      <c r="AE6" s="27">
        <f t="shared" si="0"/>
        <v>0</v>
      </c>
    </row>
    <row r="7" spans="1:32" x14ac:dyDescent="0.2">
      <c r="A7" s="5" t="s">
        <v>94</v>
      </c>
      <c r="B7" s="5" t="s">
        <v>95</v>
      </c>
      <c r="C7" s="21">
        <v>20200203</v>
      </c>
      <c r="I7" s="5"/>
      <c r="AE7" s="27">
        <f t="shared" si="0"/>
        <v>0</v>
      </c>
    </row>
    <row r="8" spans="1:32" x14ac:dyDescent="0.2">
      <c r="A8" s="5" t="s">
        <v>94</v>
      </c>
      <c r="B8" s="5" t="s">
        <v>95</v>
      </c>
      <c r="C8" s="21">
        <v>20200210</v>
      </c>
      <c r="I8" s="5"/>
      <c r="AE8" s="27">
        <f t="shared" si="0"/>
        <v>0</v>
      </c>
    </row>
    <row r="9" spans="1:32" x14ac:dyDescent="0.2">
      <c r="A9" s="5" t="s">
        <v>94</v>
      </c>
      <c r="B9" s="5" t="s">
        <v>95</v>
      </c>
      <c r="C9" s="21">
        <v>20200217</v>
      </c>
      <c r="I9" s="5"/>
      <c r="AE9" s="27">
        <f t="shared" si="0"/>
        <v>0</v>
      </c>
    </row>
    <row r="10" spans="1:32" ht="24" x14ac:dyDescent="0.2">
      <c r="A10" s="5" t="s">
        <v>94</v>
      </c>
      <c r="B10" s="5" t="s">
        <v>95</v>
      </c>
      <c r="C10" s="21">
        <v>20200224</v>
      </c>
      <c r="D10" s="24">
        <v>0.25</v>
      </c>
      <c r="E10" s="32" t="s">
        <v>96</v>
      </c>
      <c r="F10" s="4" t="s">
        <v>97</v>
      </c>
      <c r="I10" s="5"/>
      <c r="S10" s="22"/>
      <c r="T10" s="22"/>
      <c r="U10" s="11"/>
      <c r="V10" s="22"/>
      <c r="W10" s="22"/>
      <c r="AE10" s="27">
        <f t="shared" si="0"/>
        <v>0.25</v>
      </c>
    </row>
    <row r="11" spans="1:32" x14ac:dyDescent="0.2">
      <c r="A11" s="5" t="s">
        <v>94</v>
      </c>
      <c r="B11" s="5" t="s">
        <v>95</v>
      </c>
      <c r="C11" s="21">
        <v>20200302</v>
      </c>
      <c r="D11" s="24">
        <v>0.25</v>
      </c>
      <c r="E11" s="32" t="s">
        <v>96</v>
      </c>
      <c r="I11" s="5"/>
      <c r="S11" s="22"/>
      <c r="T11" s="22"/>
      <c r="U11" s="11"/>
      <c r="V11" s="22"/>
      <c r="W11" s="22"/>
      <c r="AE11" s="27">
        <f t="shared" si="0"/>
        <v>0.25</v>
      </c>
    </row>
    <row r="12" spans="1:32" ht="96" x14ac:dyDescent="0.2">
      <c r="A12" s="5" t="s">
        <v>94</v>
      </c>
      <c r="B12" s="5" t="s">
        <v>95</v>
      </c>
      <c r="C12" s="21">
        <v>20200309</v>
      </c>
      <c r="D12" s="24">
        <v>0.25</v>
      </c>
      <c r="E12" s="32" t="s">
        <v>96</v>
      </c>
      <c r="I12" s="5"/>
      <c r="S12" s="24">
        <v>0.25</v>
      </c>
      <c r="T12" s="31" t="s">
        <v>96</v>
      </c>
      <c r="U12" s="4" t="s">
        <v>98</v>
      </c>
      <c r="V12" s="22"/>
      <c r="W12" s="22"/>
      <c r="AB12" s="21">
        <v>0.25</v>
      </c>
      <c r="AC12" s="31" t="s">
        <v>99</v>
      </c>
      <c r="AD12" s="4" t="s">
        <v>100</v>
      </c>
      <c r="AE12" s="27">
        <f t="shared" si="0"/>
        <v>0.75</v>
      </c>
    </row>
    <row r="13" spans="1:32" ht="72" x14ac:dyDescent="0.2">
      <c r="A13" s="5" t="s">
        <v>94</v>
      </c>
      <c r="B13" s="5" t="s">
        <v>95</v>
      </c>
      <c r="C13" s="21">
        <v>20200316</v>
      </c>
      <c r="D13" s="21">
        <v>1</v>
      </c>
      <c r="E13" s="31" t="s">
        <v>101</v>
      </c>
      <c r="F13" s="4" t="s">
        <v>102</v>
      </c>
      <c r="I13" s="5"/>
      <c r="J13" s="21">
        <v>1</v>
      </c>
      <c r="K13" s="31" t="s">
        <v>101</v>
      </c>
      <c r="L13" s="15" t="s">
        <v>103</v>
      </c>
      <c r="M13" s="21">
        <v>0.75</v>
      </c>
      <c r="N13" s="31" t="s">
        <v>101</v>
      </c>
      <c r="O13" s="4" t="s">
        <v>104</v>
      </c>
      <c r="Q13" s="31" t="s">
        <v>101</v>
      </c>
      <c r="S13" s="24">
        <v>0.5</v>
      </c>
      <c r="T13" s="31" t="s">
        <v>96</v>
      </c>
      <c r="U13" s="4" t="s">
        <v>105</v>
      </c>
      <c r="V13" s="22"/>
      <c r="W13" s="22"/>
      <c r="AB13" s="21">
        <v>0.25</v>
      </c>
      <c r="AC13" s="31" t="s">
        <v>99</v>
      </c>
      <c r="AD13" s="5" t="s">
        <v>106</v>
      </c>
      <c r="AE13" s="27">
        <f t="shared" si="0"/>
        <v>3.5</v>
      </c>
    </row>
    <row r="14" spans="1:32" ht="156" x14ac:dyDescent="0.2">
      <c r="A14" s="5" t="s">
        <v>94</v>
      </c>
      <c r="B14" s="5" t="s">
        <v>95</v>
      </c>
      <c r="C14" s="21">
        <v>20200323</v>
      </c>
      <c r="D14" s="21">
        <v>1</v>
      </c>
      <c r="E14" s="31" t="s">
        <v>101</v>
      </c>
      <c r="G14" s="21">
        <v>0.5</v>
      </c>
      <c r="H14" s="31" t="s">
        <v>101</v>
      </c>
      <c r="I14" s="4" t="s">
        <v>107</v>
      </c>
      <c r="J14" s="21">
        <v>1</v>
      </c>
      <c r="K14" s="31" t="s">
        <v>101</v>
      </c>
      <c r="L14" s="4" t="s">
        <v>108</v>
      </c>
      <c r="M14" s="21">
        <v>1</v>
      </c>
      <c r="N14" s="31" t="s">
        <v>101</v>
      </c>
      <c r="O14" s="4" t="s">
        <v>109</v>
      </c>
      <c r="P14" s="21">
        <v>1</v>
      </c>
      <c r="Q14" s="31" t="s">
        <v>101</v>
      </c>
      <c r="R14" s="10" t="s">
        <v>110</v>
      </c>
      <c r="S14" s="24">
        <v>1</v>
      </c>
      <c r="T14" s="31" t="s">
        <v>101</v>
      </c>
      <c r="U14" s="4" t="s">
        <v>111</v>
      </c>
      <c r="V14" s="24">
        <v>0.5</v>
      </c>
      <c r="W14" s="31" t="s">
        <v>96</v>
      </c>
      <c r="X14" s="4" t="s">
        <v>112</v>
      </c>
      <c r="Y14" s="21">
        <v>0.5</v>
      </c>
      <c r="Z14" s="31" t="s">
        <v>101</v>
      </c>
      <c r="AA14" s="4" t="s">
        <v>113</v>
      </c>
      <c r="AB14" s="21">
        <v>0.75</v>
      </c>
      <c r="AC14" s="31" t="s">
        <v>101</v>
      </c>
      <c r="AD14" s="10" t="s">
        <v>114</v>
      </c>
      <c r="AE14" s="27">
        <f t="shared" si="0"/>
        <v>7.25</v>
      </c>
      <c r="AF14" s="10" t="s">
        <v>115</v>
      </c>
    </row>
    <row r="15" spans="1:32" x14ac:dyDescent="0.2">
      <c r="A15" s="5" t="s">
        <v>94</v>
      </c>
      <c r="B15" s="5" t="s">
        <v>95</v>
      </c>
      <c r="C15" s="21">
        <v>20200330</v>
      </c>
      <c r="D15" s="21">
        <v>1</v>
      </c>
      <c r="E15" s="31" t="s">
        <v>101</v>
      </c>
      <c r="G15" s="21">
        <v>0.5</v>
      </c>
      <c r="H15" s="31" t="s">
        <v>101</v>
      </c>
      <c r="I15" s="5"/>
      <c r="J15" s="21">
        <v>1</v>
      </c>
      <c r="K15" s="31" t="s">
        <v>101</v>
      </c>
      <c r="M15" s="21">
        <v>1</v>
      </c>
      <c r="N15" s="31" t="s">
        <v>101</v>
      </c>
      <c r="P15" s="21">
        <v>1</v>
      </c>
      <c r="Q15" s="31" t="s">
        <v>101</v>
      </c>
      <c r="S15" s="24">
        <v>1</v>
      </c>
      <c r="T15" s="31" t="s">
        <v>101</v>
      </c>
      <c r="V15" s="24">
        <v>0.5</v>
      </c>
      <c r="W15" s="31" t="s">
        <v>96</v>
      </c>
      <c r="Y15" s="21">
        <v>0.5</v>
      </c>
      <c r="Z15" s="31" t="s">
        <v>101</v>
      </c>
      <c r="AB15" s="21">
        <v>0.75</v>
      </c>
      <c r="AC15" s="31" t="s">
        <v>101</v>
      </c>
      <c r="AE15" s="27">
        <f t="shared" si="0"/>
        <v>7.25</v>
      </c>
    </row>
    <row r="16" spans="1:32" x14ac:dyDescent="0.2">
      <c r="A16" s="5" t="s">
        <v>94</v>
      </c>
      <c r="B16" s="5" t="s">
        <v>95</v>
      </c>
      <c r="C16" s="21">
        <v>20200406</v>
      </c>
      <c r="D16" s="21">
        <v>1</v>
      </c>
      <c r="E16" s="31" t="s">
        <v>101</v>
      </c>
      <c r="G16" s="21">
        <v>0.5</v>
      </c>
      <c r="H16" s="31" t="s">
        <v>101</v>
      </c>
      <c r="I16" s="5"/>
      <c r="J16" s="21">
        <v>1</v>
      </c>
      <c r="K16" s="31" t="s">
        <v>101</v>
      </c>
      <c r="M16" s="21">
        <v>1</v>
      </c>
      <c r="N16" s="31" t="s">
        <v>101</v>
      </c>
      <c r="P16" s="21">
        <v>1</v>
      </c>
      <c r="Q16" s="31" t="s">
        <v>101</v>
      </c>
      <c r="S16" s="24">
        <v>1</v>
      </c>
      <c r="T16" s="31" t="s">
        <v>101</v>
      </c>
      <c r="V16" s="24">
        <v>0.5</v>
      </c>
      <c r="W16" s="31" t="s">
        <v>96</v>
      </c>
      <c r="Y16" s="21">
        <v>0.5</v>
      </c>
      <c r="Z16" s="31" t="s">
        <v>101</v>
      </c>
      <c r="AB16" s="21">
        <v>0.75</v>
      </c>
      <c r="AC16" s="31" t="s">
        <v>101</v>
      </c>
      <c r="AE16" s="27">
        <f t="shared" si="0"/>
        <v>7.25</v>
      </c>
    </row>
    <row r="17" spans="1:32" x14ac:dyDescent="0.2">
      <c r="A17" s="5" t="s">
        <v>94</v>
      </c>
      <c r="B17" s="5" t="s">
        <v>95</v>
      </c>
      <c r="C17" s="21">
        <v>20200413</v>
      </c>
      <c r="D17" s="21">
        <v>1</v>
      </c>
      <c r="E17" s="31" t="s">
        <v>101</v>
      </c>
      <c r="G17" s="21">
        <v>0.5</v>
      </c>
      <c r="H17" s="31" t="s">
        <v>101</v>
      </c>
      <c r="I17" s="5"/>
      <c r="J17" s="21">
        <v>1</v>
      </c>
      <c r="K17" s="31" t="s">
        <v>101</v>
      </c>
      <c r="M17" s="21">
        <v>1</v>
      </c>
      <c r="N17" s="31" t="s">
        <v>101</v>
      </c>
      <c r="P17" s="21">
        <v>1</v>
      </c>
      <c r="Q17" s="31" t="s">
        <v>101</v>
      </c>
      <c r="S17" s="24">
        <v>1</v>
      </c>
      <c r="T17" s="31" t="s">
        <v>101</v>
      </c>
      <c r="V17" s="24">
        <v>0.5</v>
      </c>
      <c r="W17" s="31" t="s">
        <v>96</v>
      </c>
      <c r="Y17" s="21">
        <v>0.5</v>
      </c>
      <c r="Z17" s="31" t="s">
        <v>101</v>
      </c>
      <c r="AB17" s="21">
        <v>0.75</v>
      </c>
      <c r="AC17" s="31" t="s">
        <v>101</v>
      </c>
      <c r="AE17" s="27">
        <f t="shared" si="0"/>
        <v>7.25</v>
      </c>
    </row>
    <row r="18" spans="1:32" ht="132" x14ac:dyDescent="0.2">
      <c r="A18" s="5" t="s">
        <v>94</v>
      </c>
      <c r="B18" s="5" t="s">
        <v>95</v>
      </c>
      <c r="C18" s="21">
        <v>20200420</v>
      </c>
      <c r="D18" s="21">
        <v>1</v>
      </c>
      <c r="E18" s="31" t="s">
        <v>101</v>
      </c>
      <c r="G18" s="21">
        <v>0.5</v>
      </c>
      <c r="H18" s="31" t="s">
        <v>101</v>
      </c>
      <c r="I18" s="5"/>
      <c r="J18" s="21">
        <v>0.5</v>
      </c>
      <c r="K18" s="31" t="s">
        <v>101</v>
      </c>
      <c r="L18" s="4" t="s">
        <v>116</v>
      </c>
      <c r="M18" s="21">
        <v>1</v>
      </c>
      <c r="N18" s="31" t="s">
        <v>101</v>
      </c>
      <c r="P18" s="21">
        <v>1</v>
      </c>
      <c r="Q18" s="31" t="s">
        <v>101</v>
      </c>
      <c r="S18" s="24">
        <v>1</v>
      </c>
      <c r="T18" s="31" t="s">
        <v>101</v>
      </c>
      <c r="U18" s="16"/>
      <c r="V18" s="24">
        <v>0.5</v>
      </c>
      <c r="W18" s="31" t="s">
        <v>96</v>
      </c>
      <c r="Y18" s="21">
        <v>0.5</v>
      </c>
      <c r="Z18" s="31" t="s">
        <v>101</v>
      </c>
      <c r="AB18" s="21">
        <v>0.75</v>
      </c>
      <c r="AC18" s="31" t="s">
        <v>101</v>
      </c>
      <c r="AE18" s="27">
        <f t="shared" si="0"/>
        <v>6.75</v>
      </c>
      <c r="AF18" s="10" t="s">
        <v>117</v>
      </c>
    </row>
    <row r="19" spans="1:32" ht="36" x14ac:dyDescent="0.2">
      <c r="A19" s="5" t="s">
        <v>94</v>
      </c>
      <c r="B19" s="5" t="s">
        <v>95</v>
      </c>
      <c r="C19" s="21">
        <v>20200427</v>
      </c>
      <c r="D19" s="21">
        <v>1</v>
      </c>
      <c r="E19" s="31" t="s">
        <v>101</v>
      </c>
      <c r="G19" s="21">
        <v>0.5</v>
      </c>
      <c r="H19" s="31" t="s">
        <v>101</v>
      </c>
      <c r="I19" s="5"/>
      <c r="J19" s="21">
        <v>0.5</v>
      </c>
      <c r="K19" s="31" t="s">
        <v>101</v>
      </c>
      <c r="M19" s="21">
        <v>1</v>
      </c>
      <c r="N19" s="31" t="s">
        <v>101</v>
      </c>
      <c r="P19" s="21">
        <v>1</v>
      </c>
      <c r="Q19" s="31" t="s">
        <v>101</v>
      </c>
      <c r="S19" s="24">
        <v>1</v>
      </c>
      <c r="T19" s="31" t="s">
        <v>101</v>
      </c>
      <c r="V19" s="24">
        <v>0.5</v>
      </c>
      <c r="W19" s="31" t="s">
        <v>96</v>
      </c>
      <c r="Y19" s="21">
        <v>0.5</v>
      </c>
      <c r="Z19" s="31" t="s">
        <v>101</v>
      </c>
      <c r="AA19" s="17" t="s">
        <v>118</v>
      </c>
      <c r="AB19" s="21">
        <v>0.75</v>
      </c>
      <c r="AC19" s="31" t="s">
        <v>101</v>
      </c>
      <c r="AE19" s="27">
        <f t="shared" si="0"/>
        <v>6.75</v>
      </c>
    </row>
    <row r="20" spans="1:32" ht="192" x14ac:dyDescent="0.2">
      <c r="A20" s="5" t="s">
        <v>94</v>
      </c>
      <c r="B20" s="5" t="s">
        <v>95</v>
      </c>
      <c r="C20" s="21">
        <v>20200504</v>
      </c>
      <c r="D20" s="21">
        <v>0.75</v>
      </c>
      <c r="E20" s="31" t="s">
        <v>99</v>
      </c>
      <c r="F20" s="4" t="s">
        <v>119</v>
      </c>
      <c r="G20" s="21">
        <v>0.5</v>
      </c>
      <c r="H20" s="31" t="s">
        <v>101</v>
      </c>
      <c r="I20" s="5"/>
      <c r="J20" s="21">
        <v>0.25</v>
      </c>
      <c r="K20" s="31" t="s">
        <v>99</v>
      </c>
      <c r="L20" s="4" t="s">
        <v>120</v>
      </c>
      <c r="M20" s="21">
        <v>0.5</v>
      </c>
      <c r="N20" s="31" t="s">
        <v>99</v>
      </c>
      <c r="O20" s="4" t="s">
        <v>121</v>
      </c>
      <c r="P20" s="21">
        <v>0.25</v>
      </c>
      <c r="Q20" s="31" t="s">
        <v>99</v>
      </c>
      <c r="R20" s="8" t="s">
        <v>122</v>
      </c>
      <c r="S20" s="24">
        <v>0.25</v>
      </c>
      <c r="T20" s="31" t="s">
        <v>99</v>
      </c>
      <c r="U20" s="4" t="s">
        <v>123</v>
      </c>
      <c r="V20" s="24">
        <v>0</v>
      </c>
      <c r="W20" s="31" t="s">
        <v>101</v>
      </c>
      <c r="X20" s="4" t="s">
        <v>124</v>
      </c>
      <c r="Y20" s="21">
        <v>0.5</v>
      </c>
      <c r="Z20" s="31" t="s">
        <v>101</v>
      </c>
      <c r="AA20" s="6"/>
      <c r="AB20" s="21">
        <v>0.5</v>
      </c>
      <c r="AC20" s="31" t="s">
        <v>99</v>
      </c>
      <c r="AD20" s="4" t="s">
        <v>125</v>
      </c>
      <c r="AE20" s="27">
        <f t="shared" si="0"/>
        <v>3.5</v>
      </c>
    </row>
    <row r="21" spans="1:32" ht="144" x14ac:dyDescent="0.2">
      <c r="A21" s="5" t="s">
        <v>94</v>
      </c>
      <c r="B21" s="5" t="s">
        <v>95</v>
      </c>
      <c r="C21" s="21">
        <v>20200511</v>
      </c>
      <c r="D21" s="21">
        <v>0.75</v>
      </c>
      <c r="E21" s="31" t="s">
        <v>99</v>
      </c>
      <c r="G21" s="21">
        <v>0.5</v>
      </c>
      <c r="H21" s="31" t="s">
        <v>101</v>
      </c>
      <c r="I21" s="5"/>
      <c r="J21" s="21">
        <v>0.25</v>
      </c>
      <c r="K21" s="31" t="s">
        <v>99</v>
      </c>
      <c r="L21" s="30"/>
      <c r="M21" s="21">
        <v>0.5</v>
      </c>
      <c r="N21" s="31" t="s">
        <v>99</v>
      </c>
      <c r="O21" s="16" t="s">
        <v>126</v>
      </c>
      <c r="P21" s="21">
        <v>0.25</v>
      </c>
      <c r="Q21" s="31" t="s">
        <v>99</v>
      </c>
      <c r="S21" s="24">
        <v>0.25</v>
      </c>
      <c r="T21" s="31" t="s">
        <v>99</v>
      </c>
      <c r="U21" s="4" t="s">
        <v>127</v>
      </c>
      <c r="V21" s="24">
        <v>0</v>
      </c>
      <c r="W21" s="32" t="s">
        <v>101</v>
      </c>
      <c r="Y21" s="21">
        <v>0.5</v>
      </c>
      <c r="Z21" s="31" t="s">
        <v>101</v>
      </c>
      <c r="AA21" s="6"/>
      <c r="AB21" s="21">
        <v>0.5</v>
      </c>
      <c r="AC21" s="31" t="s">
        <v>99</v>
      </c>
      <c r="AE21" s="27">
        <f t="shared" si="0"/>
        <v>3.5</v>
      </c>
    </row>
    <row r="22" spans="1:32" ht="84" x14ac:dyDescent="0.2">
      <c r="A22" s="5" t="s">
        <v>94</v>
      </c>
      <c r="B22" s="5" t="s">
        <v>95</v>
      </c>
      <c r="C22" s="21">
        <v>20200518</v>
      </c>
      <c r="D22" s="21">
        <v>0.75</v>
      </c>
      <c r="E22" s="31" t="s">
        <v>99</v>
      </c>
      <c r="G22" s="21">
        <v>0.5</v>
      </c>
      <c r="H22" s="31" t="s">
        <v>101</v>
      </c>
      <c r="I22" s="5"/>
      <c r="J22" s="21">
        <v>0.25</v>
      </c>
      <c r="K22" s="31" t="s">
        <v>99</v>
      </c>
      <c r="M22" s="21">
        <v>0.5</v>
      </c>
      <c r="N22" s="31" t="s">
        <v>99</v>
      </c>
      <c r="O22" s="4" t="s">
        <v>128</v>
      </c>
      <c r="P22" s="21">
        <v>0.25</v>
      </c>
      <c r="Q22" s="31" t="s">
        <v>99</v>
      </c>
      <c r="S22" s="24">
        <v>0.25</v>
      </c>
      <c r="T22" s="31" t="s">
        <v>99</v>
      </c>
      <c r="V22" s="24">
        <v>0</v>
      </c>
      <c r="W22" s="32" t="s">
        <v>101</v>
      </c>
      <c r="Y22" s="21">
        <v>0.5</v>
      </c>
      <c r="Z22" s="31" t="s">
        <v>101</v>
      </c>
      <c r="AA22" s="6"/>
      <c r="AB22" s="21">
        <v>0.5</v>
      </c>
      <c r="AC22" s="31" t="s">
        <v>99</v>
      </c>
      <c r="AE22" s="27">
        <f t="shared" si="0"/>
        <v>3.5</v>
      </c>
    </row>
    <row r="23" spans="1:32" ht="22.5" customHeight="1" x14ac:dyDescent="0.2">
      <c r="A23" s="5" t="s">
        <v>94</v>
      </c>
      <c r="B23" s="5" t="s">
        <v>95</v>
      </c>
      <c r="C23" s="21">
        <v>20200525</v>
      </c>
      <c r="D23" s="21">
        <v>0.75</v>
      </c>
      <c r="E23" s="31" t="s">
        <v>99</v>
      </c>
      <c r="G23" s="21">
        <v>0.5</v>
      </c>
      <c r="H23" s="31" t="s">
        <v>101</v>
      </c>
      <c r="I23" s="5"/>
      <c r="J23" s="21">
        <v>0.25</v>
      </c>
      <c r="K23" s="31" t="s">
        <v>99</v>
      </c>
      <c r="M23" s="21">
        <v>0.25</v>
      </c>
      <c r="N23" s="31" t="s">
        <v>99</v>
      </c>
      <c r="O23" s="5" t="s">
        <v>129</v>
      </c>
      <c r="P23" s="21">
        <v>0.25</v>
      </c>
      <c r="Q23" s="31" t="s">
        <v>99</v>
      </c>
      <c r="S23" s="24">
        <v>0.25</v>
      </c>
      <c r="T23" s="31" t="s">
        <v>99</v>
      </c>
      <c r="V23" s="24">
        <v>0</v>
      </c>
      <c r="W23" s="32" t="s">
        <v>101</v>
      </c>
      <c r="Y23" s="21">
        <v>0.5</v>
      </c>
      <c r="Z23" s="31" t="s">
        <v>101</v>
      </c>
      <c r="AA23" s="6"/>
      <c r="AB23" s="21">
        <v>0.5</v>
      </c>
      <c r="AC23" s="31" t="s">
        <v>99</v>
      </c>
      <c r="AE23" s="27">
        <f>SUM(AB23,Y23,V23,S23,P23,M23,J23,G23,D23)</f>
        <v>3.25</v>
      </c>
    </row>
    <row r="24" spans="1:32" ht="120" x14ac:dyDescent="0.2">
      <c r="A24" s="5" t="s">
        <v>94</v>
      </c>
      <c r="B24" s="5" t="s">
        <v>95</v>
      </c>
      <c r="C24" s="21">
        <v>20200601</v>
      </c>
      <c r="D24" s="21">
        <v>0.75</v>
      </c>
      <c r="E24" s="31" t="s">
        <v>99</v>
      </c>
      <c r="G24" s="21">
        <v>0.5</v>
      </c>
      <c r="H24" s="31" t="s">
        <v>101</v>
      </c>
      <c r="I24" s="5"/>
      <c r="J24" s="21">
        <v>0.25</v>
      </c>
      <c r="K24" s="31" t="s">
        <v>99</v>
      </c>
      <c r="M24" s="21">
        <v>0.25</v>
      </c>
      <c r="N24" s="31" t="s">
        <v>99</v>
      </c>
      <c r="O24" s="7" t="s">
        <v>130</v>
      </c>
      <c r="P24" s="21">
        <v>0.25</v>
      </c>
      <c r="Q24" s="31" t="s">
        <v>99</v>
      </c>
      <c r="S24" s="24">
        <v>0.25</v>
      </c>
      <c r="T24" s="31" t="s">
        <v>99</v>
      </c>
      <c r="U24" s="4" t="s">
        <v>131</v>
      </c>
      <c r="V24" s="24">
        <v>0</v>
      </c>
      <c r="W24" s="32" t="s">
        <v>101</v>
      </c>
      <c r="Y24" s="21">
        <v>0.5</v>
      </c>
      <c r="Z24" s="31" t="s">
        <v>101</v>
      </c>
      <c r="AA24" s="6"/>
      <c r="AB24" s="21">
        <v>0.5</v>
      </c>
      <c r="AC24" s="31" t="s">
        <v>99</v>
      </c>
      <c r="AD24" s="12"/>
      <c r="AE24" s="27">
        <f>SUM(AB24,Y24,V24,S24,P24,M24,J24,G24,D24)</f>
        <v>3.25</v>
      </c>
    </row>
    <row r="25" spans="1:32" x14ac:dyDescent="0.2">
      <c r="A25" s="5" t="s">
        <v>132</v>
      </c>
      <c r="B25" s="5" t="s">
        <v>133</v>
      </c>
      <c r="C25" s="21">
        <v>20200106</v>
      </c>
      <c r="AE25" s="27">
        <f t="shared" si="0"/>
        <v>0</v>
      </c>
    </row>
    <row r="26" spans="1:32" x14ac:dyDescent="0.2">
      <c r="A26" s="5" t="s">
        <v>132</v>
      </c>
      <c r="B26" s="5" t="s">
        <v>133</v>
      </c>
      <c r="C26" s="21">
        <v>20200113</v>
      </c>
      <c r="AE26" s="27">
        <f t="shared" si="0"/>
        <v>0</v>
      </c>
    </row>
    <row r="27" spans="1:32" x14ac:dyDescent="0.2">
      <c r="A27" s="5" t="s">
        <v>132</v>
      </c>
      <c r="B27" s="5" t="s">
        <v>133</v>
      </c>
      <c r="C27" s="21">
        <v>20200120</v>
      </c>
      <c r="AE27" s="27">
        <f t="shared" si="0"/>
        <v>0</v>
      </c>
    </row>
    <row r="28" spans="1:32" x14ac:dyDescent="0.2">
      <c r="A28" s="5" t="s">
        <v>132</v>
      </c>
      <c r="B28" s="5" t="s">
        <v>133</v>
      </c>
      <c r="C28" s="21">
        <v>20200127</v>
      </c>
      <c r="AE28" s="27">
        <f t="shared" si="0"/>
        <v>0</v>
      </c>
    </row>
    <row r="29" spans="1:32" x14ac:dyDescent="0.2">
      <c r="A29" s="5" t="s">
        <v>132</v>
      </c>
      <c r="B29" s="5" t="s">
        <v>133</v>
      </c>
      <c r="C29" s="21">
        <v>20200203</v>
      </c>
      <c r="AE29" s="27">
        <f t="shared" si="0"/>
        <v>0</v>
      </c>
    </row>
    <row r="30" spans="1:32" x14ac:dyDescent="0.2">
      <c r="A30" s="5" t="s">
        <v>132</v>
      </c>
      <c r="B30" s="5" t="s">
        <v>133</v>
      </c>
      <c r="C30" s="21">
        <v>20200210</v>
      </c>
      <c r="AE30" s="27">
        <f t="shared" si="0"/>
        <v>0</v>
      </c>
    </row>
    <row r="31" spans="1:32" x14ac:dyDescent="0.2">
      <c r="A31" s="5" t="s">
        <v>132</v>
      </c>
      <c r="B31" s="5" t="s">
        <v>133</v>
      </c>
      <c r="C31" s="21">
        <v>20200217</v>
      </c>
      <c r="AE31" s="27">
        <f t="shared" si="0"/>
        <v>0</v>
      </c>
    </row>
    <row r="32" spans="1:32" x14ac:dyDescent="0.2">
      <c r="A32" s="5" t="s">
        <v>132</v>
      </c>
      <c r="B32" s="5" t="s">
        <v>133</v>
      </c>
      <c r="C32" s="21">
        <v>20200224</v>
      </c>
      <c r="AE32" s="27">
        <f t="shared" si="0"/>
        <v>0</v>
      </c>
    </row>
    <row r="33" spans="1:32" x14ac:dyDescent="0.2">
      <c r="A33" s="5" t="s">
        <v>132</v>
      </c>
      <c r="B33" s="5" t="s">
        <v>133</v>
      </c>
      <c r="C33" s="21">
        <v>20200302</v>
      </c>
      <c r="AE33" s="27">
        <f t="shared" si="0"/>
        <v>0</v>
      </c>
    </row>
    <row r="34" spans="1:32" ht="12" x14ac:dyDescent="0.2">
      <c r="A34" s="5" t="s">
        <v>132</v>
      </c>
      <c r="B34" s="5" t="s">
        <v>133</v>
      </c>
      <c r="C34" s="21">
        <v>20200309</v>
      </c>
      <c r="D34" s="21">
        <v>0.5</v>
      </c>
      <c r="E34" s="31" t="s">
        <v>96</v>
      </c>
      <c r="F34" s="4" t="s">
        <v>134</v>
      </c>
      <c r="H34" s="31"/>
      <c r="K34" s="31"/>
      <c r="L34" s="4"/>
      <c r="N34" s="31"/>
      <c r="O34" s="4"/>
      <c r="Q34" s="31"/>
      <c r="R34" s="4"/>
      <c r="T34" s="31"/>
      <c r="U34" s="4"/>
      <c r="W34" s="31"/>
      <c r="X34" s="4"/>
      <c r="Z34" s="31"/>
      <c r="AA34" s="4"/>
      <c r="AC34" s="31"/>
      <c r="AD34" s="4"/>
      <c r="AE34" s="27">
        <f t="shared" si="0"/>
        <v>0.5</v>
      </c>
    </row>
    <row r="35" spans="1:32" ht="108" x14ac:dyDescent="0.2">
      <c r="A35" s="5" t="s">
        <v>132</v>
      </c>
      <c r="B35" s="5" t="s">
        <v>133</v>
      </c>
      <c r="C35" s="21">
        <v>20200316</v>
      </c>
      <c r="D35" s="21">
        <v>1</v>
      </c>
      <c r="E35" s="31" t="s">
        <v>101</v>
      </c>
      <c r="G35" s="21">
        <v>0.75</v>
      </c>
      <c r="H35" s="31" t="s">
        <v>101</v>
      </c>
      <c r="I35" s="4" t="s">
        <v>135</v>
      </c>
      <c r="J35" s="21">
        <v>1</v>
      </c>
      <c r="K35" s="31" t="s">
        <v>101</v>
      </c>
      <c r="L35" s="4" t="s">
        <v>136</v>
      </c>
      <c r="M35" s="21">
        <v>1</v>
      </c>
      <c r="N35" s="31" t="s">
        <v>101</v>
      </c>
      <c r="O35" s="4" t="s">
        <v>137</v>
      </c>
      <c r="P35" s="21">
        <v>1</v>
      </c>
      <c r="Q35" s="31" t="s">
        <v>101</v>
      </c>
      <c r="R35" s="4" t="s">
        <v>138</v>
      </c>
      <c r="S35" s="21">
        <v>1</v>
      </c>
      <c r="T35" s="31" t="s">
        <v>101</v>
      </c>
      <c r="U35" s="4" t="s">
        <v>139</v>
      </c>
      <c r="V35" s="21">
        <v>1</v>
      </c>
      <c r="W35" s="31" t="s">
        <v>101</v>
      </c>
      <c r="Y35" s="21">
        <v>1</v>
      </c>
      <c r="Z35" s="31" t="s">
        <v>101</v>
      </c>
      <c r="AA35" s="4" t="s">
        <v>140</v>
      </c>
      <c r="AB35" s="21">
        <v>1</v>
      </c>
      <c r="AC35" s="31" t="s">
        <v>101</v>
      </c>
      <c r="AE35" s="27">
        <f t="shared" si="0"/>
        <v>8.75</v>
      </c>
      <c r="AF35" s="5" t="s">
        <v>141</v>
      </c>
    </row>
    <row r="36" spans="1:32" x14ac:dyDescent="0.2">
      <c r="A36" s="5" t="s">
        <v>132</v>
      </c>
      <c r="B36" s="5" t="s">
        <v>133</v>
      </c>
      <c r="C36" s="21">
        <v>20200323</v>
      </c>
      <c r="D36" s="21">
        <v>1</v>
      </c>
      <c r="E36" s="31" t="s">
        <v>101</v>
      </c>
      <c r="G36" s="21">
        <v>0.75</v>
      </c>
      <c r="H36" s="31" t="s">
        <v>101</v>
      </c>
      <c r="J36" s="21">
        <v>1</v>
      </c>
      <c r="K36" s="31" t="s">
        <v>101</v>
      </c>
      <c r="M36" s="21">
        <v>1</v>
      </c>
      <c r="N36" s="31" t="s">
        <v>101</v>
      </c>
      <c r="P36" s="21">
        <v>1</v>
      </c>
      <c r="Q36" s="31" t="s">
        <v>101</v>
      </c>
      <c r="S36" s="21">
        <v>1</v>
      </c>
      <c r="T36" s="31" t="s">
        <v>101</v>
      </c>
      <c r="V36" s="21">
        <v>1</v>
      </c>
      <c r="W36" s="31" t="s">
        <v>101</v>
      </c>
      <c r="Y36" s="21">
        <v>1</v>
      </c>
      <c r="Z36" s="31" t="s">
        <v>101</v>
      </c>
      <c r="AB36" s="21">
        <v>1</v>
      </c>
      <c r="AC36" s="31" t="s">
        <v>101</v>
      </c>
      <c r="AE36" s="27">
        <f t="shared" si="0"/>
        <v>8.75</v>
      </c>
    </row>
    <row r="37" spans="1:32" ht="12" x14ac:dyDescent="0.2">
      <c r="A37" s="5" t="s">
        <v>132</v>
      </c>
      <c r="B37" s="5" t="s">
        <v>133</v>
      </c>
      <c r="C37" s="21">
        <v>20200330</v>
      </c>
      <c r="D37" s="21">
        <v>1</v>
      </c>
      <c r="E37" s="31" t="s">
        <v>101</v>
      </c>
      <c r="G37" s="21">
        <v>1</v>
      </c>
      <c r="H37" s="31" t="s">
        <v>101</v>
      </c>
      <c r="I37" s="4" t="s">
        <v>142</v>
      </c>
      <c r="J37" s="21">
        <v>1</v>
      </c>
      <c r="K37" s="31" t="s">
        <v>101</v>
      </c>
      <c r="M37" s="21">
        <v>1</v>
      </c>
      <c r="N37" s="31" t="s">
        <v>101</v>
      </c>
      <c r="P37" s="21">
        <v>1</v>
      </c>
      <c r="Q37" s="31" t="s">
        <v>101</v>
      </c>
      <c r="S37" s="21">
        <v>1</v>
      </c>
      <c r="T37" s="31" t="s">
        <v>101</v>
      </c>
      <c r="V37" s="21">
        <v>1</v>
      </c>
      <c r="W37" s="31" t="s">
        <v>101</v>
      </c>
      <c r="Y37" s="21">
        <v>1</v>
      </c>
      <c r="Z37" s="31" t="s">
        <v>101</v>
      </c>
      <c r="AB37" s="21">
        <v>1</v>
      </c>
      <c r="AC37" s="31" t="s">
        <v>101</v>
      </c>
      <c r="AE37" s="27">
        <f t="shared" si="0"/>
        <v>9</v>
      </c>
    </row>
    <row r="38" spans="1:32" x14ac:dyDescent="0.2">
      <c r="A38" s="5" t="s">
        <v>132</v>
      </c>
      <c r="B38" s="5" t="s">
        <v>133</v>
      </c>
      <c r="C38" s="21">
        <v>20200406</v>
      </c>
      <c r="D38" s="21">
        <v>1</v>
      </c>
      <c r="E38" s="31" t="s">
        <v>101</v>
      </c>
      <c r="G38" s="21">
        <v>1</v>
      </c>
      <c r="H38" s="31" t="s">
        <v>101</v>
      </c>
      <c r="J38" s="21">
        <v>1</v>
      </c>
      <c r="K38" s="31" t="s">
        <v>101</v>
      </c>
      <c r="M38" s="21">
        <v>1</v>
      </c>
      <c r="N38" s="31" t="s">
        <v>101</v>
      </c>
      <c r="P38" s="21">
        <v>1</v>
      </c>
      <c r="Q38" s="31" t="s">
        <v>101</v>
      </c>
      <c r="S38" s="21">
        <v>1</v>
      </c>
      <c r="T38" s="31" t="s">
        <v>101</v>
      </c>
      <c r="V38" s="21">
        <v>1</v>
      </c>
      <c r="W38" s="31" t="s">
        <v>101</v>
      </c>
      <c r="Y38" s="21">
        <v>1</v>
      </c>
      <c r="Z38" s="31" t="s">
        <v>101</v>
      </c>
      <c r="AB38" s="21">
        <v>1</v>
      </c>
      <c r="AC38" s="31" t="s">
        <v>101</v>
      </c>
      <c r="AE38" s="27">
        <f t="shared" si="0"/>
        <v>9</v>
      </c>
    </row>
    <row r="39" spans="1:32" x14ac:dyDescent="0.2">
      <c r="A39" s="5" t="s">
        <v>132</v>
      </c>
      <c r="B39" s="5" t="s">
        <v>133</v>
      </c>
      <c r="C39" s="21">
        <v>20200413</v>
      </c>
      <c r="D39" s="21">
        <v>1</v>
      </c>
      <c r="E39" s="31" t="s">
        <v>101</v>
      </c>
      <c r="G39" s="21">
        <v>1</v>
      </c>
      <c r="H39" s="31" t="s">
        <v>101</v>
      </c>
      <c r="J39" s="21">
        <v>1</v>
      </c>
      <c r="K39" s="31" t="s">
        <v>101</v>
      </c>
      <c r="M39" s="21">
        <v>1</v>
      </c>
      <c r="N39" s="31" t="s">
        <v>101</v>
      </c>
      <c r="P39" s="21">
        <v>1</v>
      </c>
      <c r="Q39" s="31" t="s">
        <v>101</v>
      </c>
      <c r="S39" s="21">
        <v>1</v>
      </c>
      <c r="T39" s="31" t="s">
        <v>101</v>
      </c>
      <c r="V39" s="21">
        <v>1</v>
      </c>
      <c r="W39" s="31" t="s">
        <v>101</v>
      </c>
      <c r="Y39" s="21">
        <v>1</v>
      </c>
      <c r="Z39" s="31" t="s">
        <v>101</v>
      </c>
      <c r="AB39" s="21">
        <v>1</v>
      </c>
      <c r="AC39" s="31" t="s">
        <v>101</v>
      </c>
      <c r="AE39" s="27">
        <f t="shared" si="0"/>
        <v>9</v>
      </c>
    </row>
    <row r="40" spans="1:32" ht="36" x14ac:dyDescent="0.2">
      <c r="A40" s="5" t="s">
        <v>132</v>
      </c>
      <c r="B40" s="5" t="s">
        <v>133</v>
      </c>
      <c r="C40" s="21">
        <v>20200420</v>
      </c>
      <c r="D40" s="21">
        <v>1</v>
      </c>
      <c r="E40" s="31" t="s">
        <v>101</v>
      </c>
      <c r="G40" s="21">
        <v>0.75</v>
      </c>
      <c r="H40" s="31" t="s">
        <v>101</v>
      </c>
      <c r="I40" s="18" t="s">
        <v>143</v>
      </c>
      <c r="J40" s="21">
        <v>1</v>
      </c>
      <c r="K40" s="31" t="s">
        <v>101</v>
      </c>
      <c r="M40" s="21">
        <v>1</v>
      </c>
      <c r="N40" s="31" t="s">
        <v>101</v>
      </c>
      <c r="P40" s="21">
        <v>1</v>
      </c>
      <c r="Q40" s="31" t="s">
        <v>101</v>
      </c>
      <c r="S40" s="21">
        <v>1</v>
      </c>
      <c r="T40" s="31" t="s">
        <v>101</v>
      </c>
      <c r="V40" s="21">
        <v>1</v>
      </c>
      <c r="W40" s="31" t="s">
        <v>101</v>
      </c>
      <c r="Y40" s="21">
        <v>1</v>
      </c>
      <c r="Z40" s="31" t="s">
        <v>101</v>
      </c>
      <c r="AB40" s="21">
        <v>1</v>
      </c>
      <c r="AC40" s="31" t="s">
        <v>101</v>
      </c>
      <c r="AE40" s="27">
        <f t="shared" si="0"/>
        <v>8.75</v>
      </c>
    </row>
    <row r="41" spans="1:32" ht="24" x14ac:dyDescent="0.2">
      <c r="A41" s="5" t="s">
        <v>132</v>
      </c>
      <c r="B41" s="5" t="s">
        <v>133</v>
      </c>
      <c r="C41" s="21">
        <v>20200427</v>
      </c>
      <c r="D41" s="21">
        <v>1</v>
      </c>
      <c r="E41" s="31" t="s">
        <v>101</v>
      </c>
      <c r="G41" s="21">
        <v>0.75</v>
      </c>
      <c r="H41" s="31" t="s">
        <v>101</v>
      </c>
      <c r="J41" s="21">
        <v>1</v>
      </c>
      <c r="K41" s="31" t="s">
        <v>101</v>
      </c>
      <c r="M41" s="21">
        <v>1</v>
      </c>
      <c r="N41" s="31" t="s">
        <v>101</v>
      </c>
      <c r="P41" s="21">
        <v>1</v>
      </c>
      <c r="Q41" s="31" t="s">
        <v>101</v>
      </c>
      <c r="S41" s="21">
        <v>1</v>
      </c>
      <c r="T41" s="31" t="s">
        <v>101</v>
      </c>
      <c r="V41" s="21">
        <v>1</v>
      </c>
      <c r="W41" s="31" t="s">
        <v>101</v>
      </c>
      <c r="Y41" s="21">
        <v>0.75</v>
      </c>
      <c r="Z41" s="31" t="s">
        <v>101</v>
      </c>
      <c r="AA41" s="4" t="s">
        <v>144</v>
      </c>
      <c r="AB41" s="21">
        <v>1</v>
      </c>
      <c r="AC41" s="31" t="s">
        <v>101</v>
      </c>
      <c r="AE41" s="27">
        <f t="shared" si="0"/>
        <v>8.5</v>
      </c>
    </row>
    <row r="42" spans="1:32" ht="60" x14ac:dyDescent="0.2">
      <c r="A42" s="5" t="s">
        <v>132</v>
      </c>
      <c r="B42" s="5" t="s">
        <v>133</v>
      </c>
      <c r="C42" s="21">
        <v>20200504</v>
      </c>
      <c r="D42" s="21">
        <v>1</v>
      </c>
      <c r="E42" s="31" t="s">
        <v>101</v>
      </c>
      <c r="G42" s="21">
        <v>0.75</v>
      </c>
      <c r="H42" s="31" t="s">
        <v>101</v>
      </c>
      <c r="J42" s="21">
        <v>1</v>
      </c>
      <c r="K42" s="31" t="s">
        <v>101</v>
      </c>
      <c r="M42" s="21">
        <v>1</v>
      </c>
      <c r="N42" s="31" t="s">
        <v>101</v>
      </c>
      <c r="P42" s="21">
        <v>1</v>
      </c>
      <c r="Q42" s="31" t="s">
        <v>101</v>
      </c>
      <c r="S42" s="21">
        <v>1</v>
      </c>
      <c r="T42" s="31" t="s">
        <v>101</v>
      </c>
      <c r="V42" s="21">
        <v>1</v>
      </c>
      <c r="W42" s="31" t="s">
        <v>101</v>
      </c>
      <c r="X42" s="4"/>
      <c r="Y42" s="21">
        <v>0.75</v>
      </c>
      <c r="Z42" s="31" t="s">
        <v>101</v>
      </c>
      <c r="AA42" s="4" t="s">
        <v>145</v>
      </c>
      <c r="AB42" s="21">
        <v>1</v>
      </c>
      <c r="AC42" s="31" t="s">
        <v>101</v>
      </c>
      <c r="AE42" s="27">
        <f t="shared" si="0"/>
        <v>8.5</v>
      </c>
      <c r="AF42" s="18" t="s">
        <v>146</v>
      </c>
    </row>
    <row r="43" spans="1:32" ht="132" x14ac:dyDescent="0.2">
      <c r="A43" s="5" t="s">
        <v>132</v>
      </c>
      <c r="B43" s="5" t="s">
        <v>133</v>
      </c>
      <c r="C43" s="21">
        <v>20200511</v>
      </c>
      <c r="D43" s="21">
        <v>1</v>
      </c>
      <c r="E43" s="31" t="s">
        <v>99</v>
      </c>
      <c r="G43" s="21">
        <v>0.75</v>
      </c>
      <c r="H43" s="31" t="s">
        <v>99</v>
      </c>
      <c r="I43" s="4" t="s">
        <v>147</v>
      </c>
      <c r="J43" s="21">
        <v>0.75</v>
      </c>
      <c r="K43" s="31" t="s">
        <v>99</v>
      </c>
      <c r="L43" s="4" t="s">
        <v>148</v>
      </c>
      <c r="M43" s="21">
        <v>0.75</v>
      </c>
      <c r="N43" s="31" t="s">
        <v>99</v>
      </c>
      <c r="O43" s="4" t="s">
        <v>149</v>
      </c>
      <c r="P43" s="21">
        <v>0.75</v>
      </c>
      <c r="Q43" s="31" t="s">
        <v>99</v>
      </c>
      <c r="R43" s="5" t="s">
        <v>150</v>
      </c>
      <c r="S43" s="21">
        <v>0.75</v>
      </c>
      <c r="T43" s="31" t="s">
        <v>99</v>
      </c>
      <c r="U43" s="5" t="s">
        <v>150</v>
      </c>
      <c r="V43" s="21">
        <v>0.75</v>
      </c>
      <c r="W43" s="31" t="s">
        <v>99</v>
      </c>
      <c r="X43" s="4" t="s">
        <v>151</v>
      </c>
      <c r="Y43" s="21">
        <v>0.75</v>
      </c>
      <c r="Z43" s="31" t="s">
        <v>99</v>
      </c>
      <c r="AA43" s="4" t="s">
        <v>152</v>
      </c>
      <c r="AB43" s="21">
        <v>0.75</v>
      </c>
      <c r="AC43" s="31" t="s">
        <v>99</v>
      </c>
      <c r="AD43" s="4" t="s">
        <v>153</v>
      </c>
      <c r="AE43" s="27">
        <f t="shared" si="0"/>
        <v>7</v>
      </c>
      <c r="AF43" s="4" t="s">
        <v>154</v>
      </c>
    </row>
    <row r="44" spans="1:32" ht="12" x14ac:dyDescent="0.2">
      <c r="A44" s="5" t="s">
        <v>132</v>
      </c>
      <c r="B44" s="5" t="s">
        <v>133</v>
      </c>
      <c r="C44" s="21">
        <v>20200518</v>
      </c>
      <c r="D44" s="21">
        <v>1</v>
      </c>
      <c r="E44" s="31" t="s">
        <v>99</v>
      </c>
      <c r="G44" s="21">
        <v>0.75</v>
      </c>
      <c r="H44" s="31" t="s">
        <v>99</v>
      </c>
      <c r="J44" s="21">
        <v>0.5</v>
      </c>
      <c r="K44" s="31" t="s">
        <v>99</v>
      </c>
      <c r="M44" s="21">
        <v>0.5</v>
      </c>
      <c r="N44" s="31" t="s">
        <v>99</v>
      </c>
      <c r="P44" s="21">
        <v>0.5</v>
      </c>
      <c r="Q44" s="31" t="s">
        <v>99</v>
      </c>
      <c r="S44" s="21">
        <v>0.5</v>
      </c>
      <c r="T44" s="31" t="s">
        <v>99</v>
      </c>
      <c r="V44" s="21">
        <v>0.5</v>
      </c>
      <c r="W44" s="31" t="s">
        <v>99</v>
      </c>
      <c r="Y44" s="21">
        <v>0.5</v>
      </c>
      <c r="Z44" s="31" t="s">
        <v>99</v>
      </c>
      <c r="AB44" s="21">
        <v>0.5</v>
      </c>
      <c r="AC44" s="31" t="s">
        <v>99</v>
      </c>
      <c r="AE44" s="27">
        <f t="shared" si="0"/>
        <v>5.25</v>
      </c>
      <c r="AF44" s="4" t="s">
        <v>155</v>
      </c>
    </row>
    <row r="45" spans="1:32" ht="144" x14ac:dyDescent="0.2">
      <c r="A45" s="5" t="s">
        <v>132</v>
      </c>
      <c r="B45" s="5" t="s">
        <v>133</v>
      </c>
      <c r="C45" s="21">
        <v>20200525</v>
      </c>
      <c r="D45" s="21">
        <v>1</v>
      </c>
      <c r="E45" s="31" t="s">
        <v>99</v>
      </c>
      <c r="G45" s="21">
        <v>0.75</v>
      </c>
      <c r="H45" s="31" t="s">
        <v>99</v>
      </c>
      <c r="J45" s="21">
        <v>0.25</v>
      </c>
      <c r="K45" s="31" t="s">
        <v>99</v>
      </c>
      <c r="L45" s="4" t="s">
        <v>156</v>
      </c>
      <c r="M45" s="21">
        <v>0.25</v>
      </c>
      <c r="N45" s="31" t="s">
        <v>99</v>
      </c>
      <c r="O45" s="4" t="s">
        <v>157</v>
      </c>
      <c r="P45" s="21">
        <v>0.25</v>
      </c>
      <c r="Q45" s="31" t="s">
        <v>99</v>
      </c>
      <c r="S45" s="21">
        <v>0.25</v>
      </c>
      <c r="T45" s="31" t="s">
        <v>99</v>
      </c>
      <c r="U45" s="4" t="s">
        <v>158</v>
      </c>
      <c r="V45" s="21">
        <v>0.5</v>
      </c>
      <c r="W45" s="31" t="s">
        <v>99</v>
      </c>
      <c r="X45" s="4" t="s">
        <v>159</v>
      </c>
      <c r="Y45" s="21">
        <v>0.5</v>
      </c>
      <c r="Z45" s="31" t="s">
        <v>99</v>
      </c>
      <c r="AA45" s="4" t="s">
        <v>160</v>
      </c>
      <c r="AB45" s="21">
        <v>0.25</v>
      </c>
      <c r="AC45" s="31" t="s">
        <v>99</v>
      </c>
      <c r="AD45" s="4" t="s">
        <v>161</v>
      </c>
      <c r="AE45" s="27">
        <f t="shared" si="0"/>
        <v>4</v>
      </c>
      <c r="AF45" s="4" t="s">
        <v>162</v>
      </c>
    </row>
    <row r="46" spans="1:32" ht="96" x14ac:dyDescent="0.2">
      <c r="A46" s="5" t="s">
        <v>132</v>
      </c>
      <c r="B46" s="5" t="s">
        <v>133</v>
      </c>
      <c r="C46" s="21">
        <v>20200601</v>
      </c>
      <c r="D46" s="21">
        <v>1</v>
      </c>
      <c r="E46" s="31" t="s">
        <v>99</v>
      </c>
      <c r="G46" s="21">
        <v>0.75</v>
      </c>
      <c r="H46" s="31" t="s">
        <v>99</v>
      </c>
      <c r="J46" s="21">
        <v>0.25</v>
      </c>
      <c r="K46" s="31" t="s">
        <v>99</v>
      </c>
      <c r="M46" s="21">
        <v>0.25</v>
      </c>
      <c r="N46" s="31" t="s">
        <v>99</v>
      </c>
      <c r="P46" s="21">
        <v>0.25</v>
      </c>
      <c r="Q46" s="31" t="s">
        <v>99</v>
      </c>
      <c r="S46" s="21">
        <v>0.25</v>
      </c>
      <c r="T46" s="31" t="s">
        <v>99</v>
      </c>
      <c r="V46" s="21">
        <v>0.5</v>
      </c>
      <c r="W46" s="31" t="s">
        <v>99</v>
      </c>
      <c r="X46" s="29" t="s">
        <v>163</v>
      </c>
      <c r="Y46" s="21">
        <v>0.5</v>
      </c>
      <c r="Z46" s="31" t="s">
        <v>99</v>
      </c>
      <c r="AB46" s="21">
        <v>0.25</v>
      </c>
      <c r="AC46" s="31" t="s">
        <v>99</v>
      </c>
      <c r="AE46" s="27">
        <f t="shared" si="0"/>
        <v>4</v>
      </c>
      <c r="AF46" s="4" t="s">
        <v>164</v>
      </c>
    </row>
    <row r="47" spans="1:32" x14ac:dyDescent="0.2">
      <c r="A47" s="5" t="s">
        <v>165</v>
      </c>
      <c r="B47" s="5" t="s">
        <v>166</v>
      </c>
      <c r="C47" s="21">
        <v>20200106</v>
      </c>
      <c r="I47" s="5"/>
      <c r="X47" s="13"/>
      <c r="AE47" s="27">
        <f t="shared" si="0"/>
        <v>0</v>
      </c>
    </row>
    <row r="48" spans="1:32" ht="13.5" customHeight="1" x14ac:dyDescent="0.2">
      <c r="A48" s="5" t="s">
        <v>165</v>
      </c>
      <c r="B48" s="5" t="s">
        <v>166</v>
      </c>
      <c r="C48" s="21">
        <v>20200113</v>
      </c>
      <c r="I48" s="5"/>
      <c r="X48" s="13"/>
      <c r="AE48" s="27">
        <f t="shared" si="0"/>
        <v>0</v>
      </c>
    </row>
    <row r="49" spans="1:32" ht="11.25" customHeight="1" x14ac:dyDescent="0.2">
      <c r="A49" s="5" t="s">
        <v>165</v>
      </c>
      <c r="B49" s="5" t="s">
        <v>166</v>
      </c>
      <c r="C49" s="21">
        <v>20200120</v>
      </c>
      <c r="I49" s="5"/>
      <c r="X49" s="19"/>
      <c r="AE49" s="27">
        <f t="shared" si="0"/>
        <v>0</v>
      </c>
    </row>
    <row r="50" spans="1:32" x14ac:dyDescent="0.2">
      <c r="A50" s="5" t="s">
        <v>165</v>
      </c>
      <c r="B50" s="5" t="s">
        <v>166</v>
      </c>
      <c r="C50" s="21">
        <v>20200127</v>
      </c>
      <c r="I50" s="5"/>
      <c r="AE50" s="27">
        <f t="shared" si="0"/>
        <v>0</v>
      </c>
    </row>
    <row r="51" spans="1:32" x14ac:dyDescent="0.2">
      <c r="A51" s="5" t="s">
        <v>165</v>
      </c>
      <c r="B51" s="5" t="s">
        <v>166</v>
      </c>
      <c r="C51" s="21">
        <v>20200203</v>
      </c>
      <c r="I51" s="5"/>
      <c r="AE51" s="27">
        <f t="shared" si="0"/>
        <v>0</v>
      </c>
    </row>
    <row r="52" spans="1:32" x14ac:dyDescent="0.2">
      <c r="A52" s="5" t="s">
        <v>165</v>
      </c>
      <c r="B52" s="5" t="s">
        <v>166</v>
      </c>
      <c r="C52" s="21">
        <v>20200210</v>
      </c>
      <c r="I52" s="5"/>
      <c r="AE52" s="27">
        <f t="shared" si="0"/>
        <v>0</v>
      </c>
    </row>
    <row r="53" spans="1:32" x14ac:dyDescent="0.2">
      <c r="A53" s="5" t="s">
        <v>165</v>
      </c>
      <c r="B53" s="5" t="s">
        <v>166</v>
      </c>
      <c r="C53" s="21">
        <v>20200217</v>
      </c>
      <c r="I53" s="5"/>
      <c r="AE53" s="27">
        <f t="shared" si="0"/>
        <v>0</v>
      </c>
    </row>
    <row r="54" spans="1:32" x14ac:dyDescent="0.2">
      <c r="A54" s="5" t="s">
        <v>165</v>
      </c>
      <c r="B54" s="5" t="s">
        <v>166</v>
      </c>
      <c r="C54" s="21">
        <v>20200224</v>
      </c>
      <c r="I54" s="5"/>
      <c r="AE54" s="27">
        <f t="shared" si="0"/>
        <v>0</v>
      </c>
    </row>
    <row r="55" spans="1:32" ht="12" x14ac:dyDescent="0.2">
      <c r="A55" s="5" t="s">
        <v>165</v>
      </c>
      <c r="B55" s="5" t="s">
        <v>166</v>
      </c>
      <c r="C55" s="21">
        <v>20200302</v>
      </c>
      <c r="D55" s="21">
        <v>0.5</v>
      </c>
      <c r="E55" s="21" t="s">
        <v>96</v>
      </c>
      <c r="F55" s="4" t="s">
        <v>167</v>
      </c>
      <c r="I55" s="5"/>
      <c r="AE55" s="27">
        <f t="shared" si="0"/>
        <v>0.5</v>
      </c>
    </row>
    <row r="56" spans="1:32" x14ac:dyDescent="0.2">
      <c r="A56" s="5" t="s">
        <v>165</v>
      </c>
      <c r="B56" s="5" t="s">
        <v>166</v>
      </c>
      <c r="C56" s="21">
        <v>20200309</v>
      </c>
      <c r="D56" s="21">
        <v>0.5</v>
      </c>
      <c r="E56" s="21" t="s">
        <v>96</v>
      </c>
      <c r="F56" s="4"/>
      <c r="I56" s="5"/>
      <c r="AE56" s="27">
        <f t="shared" si="0"/>
        <v>0.5</v>
      </c>
    </row>
    <row r="57" spans="1:32" ht="120" x14ac:dyDescent="0.2">
      <c r="A57" s="5" t="s">
        <v>165</v>
      </c>
      <c r="B57" s="5" t="s">
        <v>166</v>
      </c>
      <c r="C57" s="21">
        <v>20200316</v>
      </c>
      <c r="D57" s="21">
        <v>1</v>
      </c>
      <c r="E57" s="21" t="s">
        <v>101</v>
      </c>
      <c r="F57" s="5" t="s">
        <v>168</v>
      </c>
      <c r="G57" s="21">
        <v>1</v>
      </c>
      <c r="H57" s="21" t="s">
        <v>101</v>
      </c>
      <c r="I57" s="5" t="s">
        <v>46</v>
      </c>
      <c r="J57" s="21">
        <v>1</v>
      </c>
      <c r="K57" s="21" t="s">
        <v>101</v>
      </c>
      <c r="M57" s="21">
        <v>1</v>
      </c>
      <c r="N57" s="21" t="s">
        <v>101</v>
      </c>
      <c r="P57" s="21">
        <v>1</v>
      </c>
      <c r="Q57" s="21" t="s">
        <v>101</v>
      </c>
      <c r="S57" s="21">
        <v>1</v>
      </c>
      <c r="T57" s="21" t="s">
        <v>101</v>
      </c>
      <c r="U57" s="20" t="s">
        <v>169</v>
      </c>
      <c r="V57" s="21">
        <v>1</v>
      </c>
      <c r="W57" s="21" t="s">
        <v>101</v>
      </c>
      <c r="X57" s="20" t="s">
        <v>170</v>
      </c>
      <c r="Y57" s="21">
        <v>1</v>
      </c>
      <c r="Z57" s="21" t="s">
        <v>101</v>
      </c>
      <c r="AA57" s="20" t="s">
        <v>171</v>
      </c>
      <c r="AB57" s="21">
        <v>1</v>
      </c>
      <c r="AC57" s="21" t="s">
        <v>101</v>
      </c>
      <c r="AD57" s="20" t="s">
        <v>169</v>
      </c>
      <c r="AE57" s="27">
        <f t="shared" si="0"/>
        <v>9</v>
      </c>
      <c r="AF57" s="7" t="s">
        <v>172</v>
      </c>
    </row>
    <row r="58" spans="1:32" x14ac:dyDescent="0.2">
      <c r="A58" s="5" t="s">
        <v>165</v>
      </c>
      <c r="B58" s="5" t="s">
        <v>166</v>
      </c>
      <c r="C58" s="21">
        <v>20200323</v>
      </c>
      <c r="D58" s="21">
        <v>1</v>
      </c>
      <c r="E58" s="21" t="s">
        <v>101</v>
      </c>
      <c r="G58" s="21">
        <v>1</v>
      </c>
      <c r="H58" s="21" t="s">
        <v>101</v>
      </c>
      <c r="I58" s="5"/>
      <c r="J58" s="21">
        <v>1</v>
      </c>
      <c r="K58" s="21" t="s">
        <v>101</v>
      </c>
      <c r="M58" s="21">
        <v>1</v>
      </c>
      <c r="N58" s="21" t="s">
        <v>101</v>
      </c>
      <c r="P58" s="21">
        <v>1</v>
      </c>
      <c r="Q58" s="21" t="s">
        <v>101</v>
      </c>
      <c r="S58" s="21">
        <v>1</v>
      </c>
      <c r="T58" s="21" t="s">
        <v>101</v>
      </c>
      <c r="V58" s="21">
        <v>1</v>
      </c>
      <c r="W58" s="21" t="s">
        <v>101</v>
      </c>
      <c r="Y58" s="21">
        <v>1</v>
      </c>
      <c r="Z58" s="21" t="s">
        <v>101</v>
      </c>
      <c r="AB58" s="21">
        <v>1</v>
      </c>
      <c r="AC58" s="21" t="s">
        <v>101</v>
      </c>
      <c r="AE58" s="27">
        <f t="shared" si="0"/>
        <v>9</v>
      </c>
    </row>
    <row r="59" spans="1:32" x14ac:dyDescent="0.2">
      <c r="A59" s="5" t="s">
        <v>165</v>
      </c>
      <c r="B59" s="5" t="s">
        <v>166</v>
      </c>
      <c r="C59" s="21">
        <v>20200330</v>
      </c>
      <c r="D59" s="21">
        <v>1</v>
      </c>
      <c r="E59" s="21" t="s">
        <v>101</v>
      </c>
      <c r="G59" s="21">
        <v>1</v>
      </c>
      <c r="H59" s="21" t="s">
        <v>101</v>
      </c>
      <c r="I59" s="5"/>
      <c r="J59" s="21">
        <v>1</v>
      </c>
      <c r="K59" s="21" t="s">
        <v>101</v>
      </c>
      <c r="M59" s="21">
        <v>1</v>
      </c>
      <c r="N59" s="21" t="s">
        <v>101</v>
      </c>
      <c r="P59" s="21">
        <v>1</v>
      </c>
      <c r="Q59" s="21" t="s">
        <v>101</v>
      </c>
      <c r="S59" s="21">
        <v>1</v>
      </c>
      <c r="T59" s="21" t="s">
        <v>101</v>
      </c>
      <c r="V59" s="21">
        <v>1</v>
      </c>
      <c r="W59" s="21" t="s">
        <v>101</v>
      </c>
      <c r="Y59" s="21">
        <v>1</v>
      </c>
      <c r="Z59" s="21" t="s">
        <v>101</v>
      </c>
      <c r="AB59" s="21">
        <v>1</v>
      </c>
      <c r="AC59" s="21" t="s">
        <v>101</v>
      </c>
      <c r="AE59" s="27">
        <f t="shared" si="0"/>
        <v>9</v>
      </c>
    </row>
    <row r="60" spans="1:32" x14ac:dyDescent="0.2">
      <c r="A60" s="5" t="s">
        <v>165</v>
      </c>
      <c r="B60" s="5" t="s">
        <v>166</v>
      </c>
      <c r="C60" s="21">
        <v>20200406</v>
      </c>
      <c r="D60" s="21">
        <v>1</v>
      </c>
      <c r="E60" s="21" t="s">
        <v>101</v>
      </c>
      <c r="G60" s="21">
        <v>1</v>
      </c>
      <c r="H60" s="21" t="s">
        <v>101</v>
      </c>
      <c r="I60" s="5"/>
      <c r="J60" s="21">
        <v>1</v>
      </c>
      <c r="K60" s="21" t="s">
        <v>101</v>
      </c>
      <c r="M60" s="21">
        <v>1</v>
      </c>
      <c r="N60" s="21" t="s">
        <v>101</v>
      </c>
      <c r="P60" s="21">
        <v>1</v>
      </c>
      <c r="Q60" s="21" t="s">
        <v>101</v>
      </c>
      <c r="S60" s="21">
        <v>1</v>
      </c>
      <c r="T60" s="21" t="s">
        <v>101</v>
      </c>
      <c r="V60" s="21">
        <v>1</v>
      </c>
      <c r="W60" s="21" t="s">
        <v>101</v>
      </c>
      <c r="Y60" s="21">
        <v>1</v>
      </c>
      <c r="Z60" s="21" t="s">
        <v>101</v>
      </c>
      <c r="AB60" s="21">
        <v>1</v>
      </c>
      <c r="AC60" s="21" t="s">
        <v>101</v>
      </c>
      <c r="AE60" s="27">
        <f t="shared" si="0"/>
        <v>9</v>
      </c>
    </row>
    <row r="61" spans="1:32" x14ac:dyDescent="0.2">
      <c r="A61" s="5" t="s">
        <v>165</v>
      </c>
      <c r="B61" s="5" t="s">
        <v>166</v>
      </c>
      <c r="C61" s="21">
        <v>20200413</v>
      </c>
      <c r="D61" s="21">
        <v>1</v>
      </c>
      <c r="E61" s="21" t="s">
        <v>101</v>
      </c>
      <c r="G61" s="21">
        <v>1</v>
      </c>
      <c r="H61" s="21" t="s">
        <v>101</v>
      </c>
      <c r="I61" s="5"/>
      <c r="J61" s="21">
        <v>1</v>
      </c>
      <c r="K61" s="21" t="s">
        <v>101</v>
      </c>
      <c r="M61" s="21">
        <v>1</v>
      </c>
      <c r="N61" s="21" t="s">
        <v>101</v>
      </c>
      <c r="P61" s="21">
        <v>1</v>
      </c>
      <c r="Q61" s="21" t="s">
        <v>101</v>
      </c>
      <c r="S61" s="21">
        <v>1</v>
      </c>
      <c r="T61" s="21" t="s">
        <v>101</v>
      </c>
      <c r="V61" s="21">
        <v>1</v>
      </c>
      <c r="W61" s="21" t="s">
        <v>101</v>
      </c>
      <c r="Y61" s="21">
        <v>1</v>
      </c>
      <c r="Z61" s="21" t="s">
        <v>101</v>
      </c>
      <c r="AB61" s="21">
        <v>1</v>
      </c>
      <c r="AC61" s="21" t="s">
        <v>101</v>
      </c>
      <c r="AE61" s="27">
        <f t="shared" si="0"/>
        <v>9</v>
      </c>
    </row>
    <row r="62" spans="1:32" x14ac:dyDescent="0.2">
      <c r="A62" s="5" t="s">
        <v>165</v>
      </c>
      <c r="B62" s="5" t="s">
        <v>166</v>
      </c>
      <c r="C62" s="21">
        <v>20200420</v>
      </c>
      <c r="D62" s="21">
        <v>1</v>
      </c>
      <c r="E62" s="21" t="s">
        <v>101</v>
      </c>
      <c r="G62" s="21">
        <v>1</v>
      </c>
      <c r="H62" s="21" t="s">
        <v>101</v>
      </c>
      <c r="I62" s="5"/>
      <c r="J62" s="21">
        <v>1</v>
      </c>
      <c r="K62" s="21" t="s">
        <v>101</v>
      </c>
      <c r="M62" s="21">
        <v>1</v>
      </c>
      <c r="N62" s="21" t="s">
        <v>101</v>
      </c>
      <c r="P62" s="21">
        <v>1</v>
      </c>
      <c r="Q62" s="21" t="s">
        <v>101</v>
      </c>
      <c r="S62" s="21">
        <v>1</v>
      </c>
      <c r="T62" s="21" t="s">
        <v>101</v>
      </c>
      <c r="V62" s="21">
        <v>1</v>
      </c>
      <c r="W62" s="21" t="s">
        <v>101</v>
      </c>
      <c r="Y62" s="21">
        <v>1</v>
      </c>
      <c r="Z62" s="21" t="s">
        <v>101</v>
      </c>
      <c r="AB62" s="21">
        <v>1</v>
      </c>
      <c r="AC62" s="21" t="s">
        <v>101</v>
      </c>
      <c r="AE62" s="27">
        <f t="shared" si="0"/>
        <v>9</v>
      </c>
    </row>
    <row r="63" spans="1:32" x14ac:dyDescent="0.2">
      <c r="A63" s="5" t="s">
        <v>165</v>
      </c>
      <c r="B63" s="5" t="s">
        <v>166</v>
      </c>
      <c r="C63" s="21">
        <v>20200427</v>
      </c>
      <c r="D63" s="21">
        <v>1</v>
      </c>
      <c r="E63" s="21" t="s">
        <v>101</v>
      </c>
      <c r="G63" s="21">
        <v>1</v>
      </c>
      <c r="H63" s="21" t="s">
        <v>101</v>
      </c>
      <c r="I63" s="5"/>
      <c r="J63" s="21">
        <v>1</v>
      </c>
      <c r="K63" s="21" t="s">
        <v>101</v>
      </c>
      <c r="M63" s="21">
        <v>1</v>
      </c>
      <c r="N63" s="21" t="s">
        <v>101</v>
      </c>
      <c r="P63" s="21">
        <v>1</v>
      </c>
      <c r="Q63" s="21" t="s">
        <v>101</v>
      </c>
      <c r="S63" s="21">
        <v>1</v>
      </c>
      <c r="T63" s="21" t="s">
        <v>101</v>
      </c>
      <c r="V63" s="21">
        <v>1</v>
      </c>
      <c r="W63" s="21" t="s">
        <v>101</v>
      </c>
      <c r="Y63" s="21">
        <v>1</v>
      </c>
      <c r="Z63" s="21" t="s">
        <v>101</v>
      </c>
      <c r="AB63" s="21">
        <v>1</v>
      </c>
      <c r="AC63" s="21" t="s">
        <v>101</v>
      </c>
      <c r="AE63" s="27">
        <f t="shared" si="0"/>
        <v>9</v>
      </c>
    </row>
    <row r="64" spans="1:32" x14ac:dyDescent="0.2">
      <c r="A64" s="5" t="s">
        <v>165</v>
      </c>
      <c r="B64" s="5" t="s">
        <v>166</v>
      </c>
      <c r="C64" s="21">
        <v>20200504</v>
      </c>
      <c r="D64" s="21">
        <v>1</v>
      </c>
      <c r="E64" s="21" t="s">
        <v>101</v>
      </c>
      <c r="G64" s="21">
        <v>1</v>
      </c>
      <c r="H64" s="21" t="s">
        <v>101</v>
      </c>
      <c r="I64" s="5"/>
      <c r="J64" s="21">
        <v>1</v>
      </c>
      <c r="K64" s="21" t="s">
        <v>101</v>
      </c>
      <c r="M64" s="21">
        <v>1</v>
      </c>
      <c r="N64" s="21" t="s">
        <v>101</v>
      </c>
      <c r="P64" s="21">
        <v>1</v>
      </c>
      <c r="Q64" s="21" t="s">
        <v>101</v>
      </c>
      <c r="S64" s="21">
        <v>1</v>
      </c>
      <c r="T64" s="21" t="s">
        <v>101</v>
      </c>
      <c r="V64" s="21">
        <v>1</v>
      </c>
      <c r="W64" s="21" t="s">
        <v>101</v>
      </c>
      <c r="Y64" s="21">
        <v>1</v>
      </c>
      <c r="Z64" s="21" t="s">
        <v>101</v>
      </c>
      <c r="AB64" s="21">
        <v>1</v>
      </c>
      <c r="AC64" s="21" t="s">
        <v>101</v>
      </c>
      <c r="AE64" s="27">
        <f t="shared" si="0"/>
        <v>9</v>
      </c>
    </row>
    <row r="65" spans="1:32" ht="171.75" customHeight="1" x14ac:dyDescent="0.2">
      <c r="A65" s="5" t="s">
        <v>165</v>
      </c>
      <c r="B65" s="5" t="s">
        <v>166</v>
      </c>
      <c r="C65" s="21">
        <v>20200511</v>
      </c>
      <c r="D65" s="21">
        <v>0.75</v>
      </c>
      <c r="E65" s="21" t="s">
        <v>173</v>
      </c>
      <c r="F65" s="7" t="s">
        <v>174</v>
      </c>
      <c r="G65" s="21">
        <v>0.5</v>
      </c>
      <c r="H65" s="21" t="s">
        <v>101</v>
      </c>
      <c r="I65" s="8" t="s">
        <v>175</v>
      </c>
      <c r="J65" s="21">
        <v>0.25</v>
      </c>
      <c r="K65" s="21" t="s">
        <v>101</v>
      </c>
      <c r="L65" s="8" t="s">
        <v>176</v>
      </c>
      <c r="M65" s="21">
        <v>1</v>
      </c>
      <c r="N65" s="21" t="s">
        <v>101</v>
      </c>
      <c r="O65" s="7" t="s">
        <v>177</v>
      </c>
      <c r="P65" s="21">
        <v>0.25</v>
      </c>
      <c r="Q65" s="21" t="s">
        <v>101</v>
      </c>
      <c r="R65" s="8" t="s">
        <v>176</v>
      </c>
      <c r="S65" s="21">
        <v>0.75</v>
      </c>
      <c r="T65" s="21" t="s">
        <v>101</v>
      </c>
      <c r="U65" s="8" t="s">
        <v>178</v>
      </c>
      <c r="V65" s="21">
        <v>0.5</v>
      </c>
      <c r="W65" s="21" t="s">
        <v>101</v>
      </c>
      <c r="X65" s="8" t="s">
        <v>179</v>
      </c>
      <c r="Y65" s="21">
        <v>0.5</v>
      </c>
      <c r="Z65" s="21" t="s">
        <v>101</v>
      </c>
      <c r="AA65" s="7" t="s">
        <v>180</v>
      </c>
      <c r="AB65" s="21">
        <v>0.5</v>
      </c>
      <c r="AC65" s="21" t="s">
        <v>101</v>
      </c>
      <c r="AD65" s="7" t="s">
        <v>181</v>
      </c>
      <c r="AE65" s="27">
        <f t="shared" si="0"/>
        <v>5</v>
      </c>
      <c r="AF65" s="7" t="s">
        <v>182</v>
      </c>
    </row>
    <row r="66" spans="1:32" x14ac:dyDescent="0.2">
      <c r="A66" s="5" t="s">
        <v>165</v>
      </c>
      <c r="B66" s="5" t="s">
        <v>166</v>
      </c>
      <c r="C66" s="21">
        <v>20200518</v>
      </c>
      <c r="D66" s="21">
        <v>0.75</v>
      </c>
      <c r="E66" s="21" t="s">
        <v>173</v>
      </c>
      <c r="F66" s="13"/>
      <c r="G66" s="21">
        <v>0.5</v>
      </c>
      <c r="H66" s="21" t="s">
        <v>101</v>
      </c>
      <c r="I66" s="5"/>
      <c r="J66" s="21">
        <v>0.25</v>
      </c>
      <c r="K66" s="21" t="s">
        <v>101</v>
      </c>
      <c r="M66" s="21">
        <v>1</v>
      </c>
      <c r="N66" s="21" t="s">
        <v>101</v>
      </c>
      <c r="P66" s="21">
        <v>0.25</v>
      </c>
      <c r="Q66" s="21" t="s">
        <v>101</v>
      </c>
      <c r="S66" s="21">
        <v>0.75</v>
      </c>
      <c r="T66" s="21" t="s">
        <v>101</v>
      </c>
      <c r="U66" s="13"/>
      <c r="V66" s="21">
        <v>0.5</v>
      </c>
      <c r="W66" s="21" t="s">
        <v>101</v>
      </c>
      <c r="Y66" s="21">
        <v>0.5</v>
      </c>
      <c r="Z66" s="21" t="s">
        <v>101</v>
      </c>
      <c r="AB66" s="21">
        <v>0.5</v>
      </c>
      <c r="AC66" s="21" t="s">
        <v>101</v>
      </c>
      <c r="AE66" s="27">
        <f t="shared" si="0"/>
        <v>5</v>
      </c>
    </row>
    <row r="67" spans="1:32" x14ac:dyDescent="0.2">
      <c r="A67" s="5" t="s">
        <v>165</v>
      </c>
      <c r="B67" s="5" t="s">
        <v>166</v>
      </c>
      <c r="C67" s="21">
        <v>20200525</v>
      </c>
      <c r="D67" s="21">
        <v>0.75</v>
      </c>
      <c r="E67" s="21" t="s">
        <v>173</v>
      </c>
      <c r="F67" s="13"/>
      <c r="G67" s="21">
        <v>0.5</v>
      </c>
      <c r="H67" s="21" t="s">
        <v>101</v>
      </c>
      <c r="I67" s="5"/>
      <c r="J67" s="21">
        <v>0.25</v>
      </c>
      <c r="K67" s="21" t="s">
        <v>101</v>
      </c>
      <c r="M67" s="21">
        <v>1</v>
      </c>
      <c r="N67" s="21" t="s">
        <v>101</v>
      </c>
      <c r="P67" s="21">
        <v>0.25</v>
      </c>
      <c r="Q67" s="21" t="s">
        <v>101</v>
      </c>
      <c r="S67" s="21">
        <v>0.75</v>
      </c>
      <c r="T67" s="21" t="s">
        <v>101</v>
      </c>
      <c r="U67" s="13"/>
      <c r="V67" s="21">
        <v>0.5</v>
      </c>
      <c r="W67" s="21" t="s">
        <v>101</v>
      </c>
      <c r="Y67" s="21">
        <v>0.5</v>
      </c>
      <c r="Z67" s="21" t="s">
        <v>101</v>
      </c>
      <c r="AB67" s="21">
        <v>0.5</v>
      </c>
      <c r="AC67" s="21" t="s">
        <v>101</v>
      </c>
      <c r="AE67" s="27">
        <f t="shared" si="0"/>
        <v>5</v>
      </c>
    </row>
    <row r="68" spans="1:32" ht="192" x14ac:dyDescent="0.2">
      <c r="A68" s="5" t="s">
        <v>165</v>
      </c>
      <c r="B68" s="5" t="s">
        <v>166</v>
      </c>
      <c r="C68" s="21">
        <v>20200601</v>
      </c>
      <c r="D68" s="21">
        <v>0.75</v>
      </c>
      <c r="E68" s="21" t="s">
        <v>173</v>
      </c>
      <c r="F68" s="7" t="s">
        <v>183</v>
      </c>
      <c r="G68" s="21">
        <v>0.5</v>
      </c>
      <c r="H68" s="21" t="s">
        <v>101</v>
      </c>
      <c r="I68" s="13" t="s">
        <v>184</v>
      </c>
      <c r="J68" s="21">
        <v>0.25</v>
      </c>
      <c r="K68" s="21" t="s">
        <v>101</v>
      </c>
      <c r="L68" s="13" t="s">
        <v>185</v>
      </c>
      <c r="M68" s="21">
        <v>1</v>
      </c>
      <c r="N68" s="21" t="s">
        <v>101</v>
      </c>
      <c r="O68" s="7" t="s">
        <v>186</v>
      </c>
      <c r="P68" s="21">
        <v>0.25</v>
      </c>
      <c r="Q68" s="21" t="s">
        <v>101</v>
      </c>
      <c r="S68" s="21">
        <v>0.75</v>
      </c>
      <c r="T68" s="21" t="s">
        <v>101</v>
      </c>
      <c r="V68" s="21">
        <v>0.5</v>
      </c>
      <c r="W68" s="21" t="s">
        <v>101</v>
      </c>
      <c r="X68" s="7" t="s">
        <v>187</v>
      </c>
      <c r="Y68" s="21">
        <v>0.5</v>
      </c>
      <c r="Z68" s="21" t="s">
        <v>101</v>
      </c>
      <c r="AB68" s="21">
        <v>0.5</v>
      </c>
      <c r="AC68" s="21" t="s">
        <v>101</v>
      </c>
      <c r="AD68" s="7" t="s">
        <v>188</v>
      </c>
      <c r="AE68" s="27">
        <f t="shared" si="0"/>
        <v>5</v>
      </c>
    </row>
    <row r="69" spans="1:32" x14ac:dyDescent="0.2">
      <c r="A69" s="5" t="s">
        <v>189</v>
      </c>
      <c r="B69" s="5" t="s">
        <v>190</v>
      </c>
      <c r="C69" s="21">
        <v>20200106</v>
      </c>
      <c r="E69" s="21" t="s">
        <v>173</v>
      </c>
      <c r="F69" s="7"/>
      <c r="I69" s="5"/>
      <c r="AB69" s="25"/>
      <c r="AC69" s="25"/>
      <c r="AE69" s="27">
        <f t="shared" si="0"/>
        <v>0</v>
      </c>
    </row>
    <row r="70" spans="1:32" x14ac:dyDescent="0.2">
      <c r="A70" s="5" t="s">
        <v>189</v>
      </c>
      <c r="B70" s="5" t="s">
        <v>190</v>
      </c>
      <c r="C70" s="21">
        <v>20200113</v>
      </c>
      <c r="I70" s="5"/>
      <c r="AE70" s="27">
        <f t="shared" si="0"/>
        <v>0</v>
      </c>
    </row>
    <row r="71" spans="1:32" x14ac:dyDescent="0.2">
      <c r="A71" s="5" t="s">
        <v>189</v>
      </c>
      <c r="B71" s="5" t="s">
        <v>190</v>
      </c>
      <c r="C71" s="21">
        <v>20200120</v>
      </c>
      <c r="I71" s="5"/>
      <c r="AB71" s="25"/>
      <c r="AC71" s="25"/>
      <c r="AE71" s="27">
        <f t="shared" ref="AE71:AE112" si="1">SUM(AB71,Y71,V71,S71,P71,M71,J71,G71,D71)</f>
        <v>0</v>
      </c>
    </row>
    <row r="72" spans="1:32" x14ac:dyDescent="0.2">
      <c r="A72" s="5" t="s">
        <v>189</v>
      </c>
      <c r="B72" s="5" t="s">
        <v>190</v>
      </c>
      <c r="C72" s="21">
        <v>20200127</v>
      </c>
      <c r="I72" s="5"/>
      <c r="AE72" s="27">
        <f t="shared" si="1"/>
        <v>0</v>
      </c>
    </row>
    <row r="73" spans="1:32" x14ac:dyDescent="0.2">
      <c r="A73" s="5" t="s">
        <v>189</v>
      </c>
      <c r="B73" s="5" t="s">
        <v>190</v>
      </c>
      <c r="C73" s="21">
        <v>20200203</v>
      </c>
      <c r="I73" s="5"/>
      <c r="AB73" s="25"/>
      <c r="AC73" s="25"/>
      <c r="AE73" s="27">
        <f t="shared" si="1"/>
        <v>0</v>
      </c>
    </row>
    <row r="74" spans="1:32" x14ac:dyDescent="0.2">
      <c r="A74" s="5" t="s">
        <v>189</v>
      </c>
      <c r="B74" s="5" t="s">
        <v>190</v>
      </c>
      <c r="C74" s="21">
        <v>20200210</v>
      </c>
      <c r="I74" s="5"/>
      <c r="AE74" s="27">
        <f t="shared" si="1"/>
        <v>0</v>
      </c>
    </row>
    <row r="75" spans="1:32" x14ac:dyDescent="0.2">
      <c r="A75" s="5" t="s">
        <v>189</v>
      </c>
      <c r="B75" s="5" t="s">
        <v>190</v>
      </c>
      <c r="C75" s="21">
        <v>20200217</v>
      </c>
      <c r="I75" s="5"/>
      <c r="AE75" s="27">
        <f t="shared" si="1"/>
        <v>0</v>
      </c>
    </row>
    <row r="76" spans="1:32" x14ac:dyDescent="0.2">
      <c r="A76" s="5" t="s">
        <v>189</v>
      </c>
      <c r="B76" s="5" t="s">
        <v>190</v>
      </c>
      <c r="C76" s="21">
        <v>20200224</v>
      </c>
      <c r="I76" s="5"/>
      <c r="AE76" s="27">
        <f t="shared" si="1"/>
        <v>0</v>
      </c>
    </row>
    <row r="77" spans="1:32" x14ac:dyDescent="0.2">
      <c r="A77" s="5" t="s">
        <v>189</v>
      </c>
      <c r="B77" s="5" t="s">
        <v>190</v>
      </c>
      <c r="C77" s="21">
        <v>20200302</v>
      </c>
      <c r="I77" s="5"/>
      <c r="AE77" s="27">
        <f t="shared" si="1"/>
        <v>0</v>
      </c>
    </row>
    <row r="78" spans="1:32" x14ac:dyDescent="0.2">
      <c r="A78" s="5" t="s">
        <v>189</v>
      </c>
      <c r="B78" s="5" t="s">
        <v>190</v>
      </c>
      <c r="C78" s="21">
        <v>20200309</v>
      </c>
      <c r="I78" s="5"/>
      <c r="AE78" s="27">
        <f t="shared" si="1"/>
        <v>0</v>
      </c>
    </row>
    <row r="79" spans="1:32" ht="48" x14ac:dyDescent="0.2">
      <c r="A79" s="5" t="s">
        <v>189</v>
      </c>
      <c r="B79" s="5" t="s">
        <v>190</v>
      </c>
      <c r="C79" s="21">
        <v>20200316</v>
      </c>
      <c r="I79" s="5"/>
      <c r="X79" s="14"/>
      <c r="AE79" s="27">
        <f t="shared" si="1"/>
        <v>0</v>
      </c>
      <c r="AF79" s="14" t="s">
        <v>191</v>
      </c>
    </row>
    <row r="80" spans="1:32" s="4" customFormat="1" ht="251.25" customHeight="1" x14ac:dyDescent="0.2">
      <c r="A80" s="4" t="s">
        <v>189</v>
      </c>
      <c r="B80" s="4" t="s">
        <v>190</v>
      </c>
      <c r="C80" s="12">
        <v>20200323</v>
      </c>
      <c r="D80" s="12">
        <v>1</v>
      </c>
      <c r="E80" s="12" t="s">
        <v>101</v>
      </c>
      <c r="F80" s="4" t="s">
        <v>192</v>
      </c>
      <c r="G80" s="12">
        <v>1</v>
      </c>
      <c r="H80" s="12" t="s">
        <v>101</v>
      </c>
      <c r="I80" s="4" t="s">
        <v>193</v>
      </c>
      <c r="J80" s="12">
        <v>1</v>
      </c>
      <c r="K80" s="12" t="s">
        <v>101</v>
      </c>
      <c r="L80" s="14" t="s">
        <v>194</v>
      </c>
      <c r="M80" s="12">
        <v>1</v>
      </c>
      <c r="N80" s="12" t="s">
        <v>101</v>
      </c>
      <c r="O80" s="14" t="s">
        <v>195</v>
      </c>
      <c r="P80" s="12">
        <v>1</v>
      </c>
      <c r="Q80" s="12" t="s">
        <v>101</v>
      </c>
      <c r="R80" s="14" t="s">
        <v>196</v>
      </c>
      <c r="S80" s="12">
        <v>1</v>
      </c>
      <c r="T80" s="12" t="s">
        <v>101</v>
      </c>
      <c r="U80" s="14" t="s">
        <v>197</v>
      </c>
      <c r="V80" s="12">
        <v>1</v>
      </c>
      <c r="W80" s="12" t="s">
        <v>101</v>
      </c>
      <c r="X80" s="4" t="s">
        <v>198</v>
      </c>
      <c r="Y80" s="12">
        <v>1</v>
      </c>
      <c r="Z80" s="12"/>
      <c r="AA80" s="14" t="s">
        <v>199</v>
      </c>
      <c r="AB80" s="12">
        <v>1</v>
      </c>
      <c r="AC80" s="12"/>
      <c r="AD80" s="14" t="s">
        <v>200</v>
      </c>
      <c r="AE80" s="28">
        <f t="shared" si="1"/>
        <v>9</v>
      </c>
      <c r="AF80" s="4" t="s">
        <v>201</v>
      </c>
    </row>
    <row r="81" spans="1:31" ht="12" x14ac:dyDescent="0.2">
      <c r="A81" s="5" t="s">
        <v>189</v>
      </c>
      <c r="B81" s="5" t="s">
        <v>190</v>
      </c>
      <c r="C81" s="21">
        <v>20200330</v>
      </c>
      <c r="D81" s="21">
        <v>1</v>
      </c>
      <c r="E81" s="12" t="s">
        <v>101</v>
      </c>
      <c r="G81" s="21">
        <v>1</v>
      </c>
      <c r="H81" s="12" t="s">
        <v>101</v>
      </c>
      <c r="I81" s="5"/>
      <c r="J81" s="21">
        <v>1</v>
      </c>
      <c r="K81" s="12" t="s">
        <v>101</v>
      </c>
      <c r="M81" s="21">
        <v>1</v>
      </c>
      <c r="N81" s="12" t="s">
        <v>101</v>
      </c>
      <c r="P81" s="21">
        <v>1</v>
      </c>
      <c r="Q81" s="12" t="s">
        <v>101</v>
      </c>
      <c r="S81" s="21">
        <v>1</v>
      </c>
      <c r="T81" s="12" t="s">
        <v>101</v>
      </c>
      <c r="V81" s="21">
        <v>1</v>
      </c>
      <c r="W81" s="12" t="s">
        <v>101</v>
      </c>
      <c r="Y81" s="21">
        <v>1</v>
      </c>
      <c r="AB81" s="21">
        <v>1</v>
      </c>
      <c r="AE81" s="27">
        <f t="shared" si="1"/>
        <v>9</v>
      </c>
    </row>
    <row r="82" spans="1:31" ht="12" x14ac:dyDescent="0.2">
      <c r="A82" s="5" t="s">
        <v>189</v>
      </c>
      <c r="B82" s="5" t="s">
        <v>190</v>
      </c>
      <c r="C82" s="21">
        <v>20200406</v>
      </c>
      <c r="D82" s="21">
        <v>1</v>
      </c>
      <c r="E82" s="12" t="s">
        <v>101</v>
      </c>
      <c r="G82" s="21">
        <v>1</v>
      </c>
      <c r="H82" s="12" t="s">
        <v>101</v>
      </c>
      <c r="I82" s="5"/>
      <c r="J82" s="21">
        <v>1</v>
      </c>
      <c r="K82" s="12" t="s">
        <v>101</v>
      </c>
      <c r="M82" s="21">
        <v>1</v>
      </c>
      <c r="N82" s="12" t="s">
        <v>101</v>
      </c>
      <c r="P82" s="21">
        <v>1</v>
      </c>
      <c r="Q82" s="12" t="s">
        <v>101</v>
      </c>
      <c r="S82" s="21">
        <v>1</v>
      </c>
      <c r="T82" s="12" t="s">
        <v>101</v>
      </c>
      <c r="V82" s="21">
        <v>1</v>
      </c>
      <c r="W82" s="12" t="s">
        <v>101</v>
      </c>
      <c r="Y82" s="21">
        <v>1</v>
      </c>
      <c r="AB82" s="21">
        <v>1</v>
      </c>
      <c r="AE82" s="27">
        <f t="shared" si="1"/>
        <v>9</v>
      </c>
    </row>
    <row r="83" spans="1:31" ht="12" x14ac:dyDescent="0.2">
      <c r="A83" s="5" t="s">
        <v>189</v>
      </c>
      <c r="B83" s="5" t="s">
        <v>190</v>
      </c>
      <c r="C83" s="21">
        <v>20200413</v>
      </c>
      <c r="D83" s="21">
        <v>1</v>
      </c>
      <c r="E83" s="12" t="s">
        <v>101</v>
      </c>
      <c r="G83" s="21">
        <v>1</v>
      </c>
      <c r="H83" s="12" t="s">
        <v>101</v>
      </c>
      <c r="I83" s="5"/>
      <c r="J83" s="21">
        <v>1</v>
      </c>
      <c r="K83" s="12" t="s">
        <v>101</v>
      </c>
      <c r="M83" s="21">
        <v>1</v>
      </c>
      <c r="N83" s="12" t="s">
        <v>101</v>
      </c>
      <c r="P83" s="21">
        <v>1</v>
      </c>
      <c r="Q83" s="12" t="s">
        <v>101</v>
      </c>
      <c r="S83" s="21">
        <v>1</v>
      </c>
      <c r="T83" s="12" t="s">
        <v>101</v>
      </c>
      <c r="V83" s="21">
        <v>1</v>
      </c>
      <c r="W83" s="12" t="s">
        <v>101</v>
      </c>
      <c r="Y83" s="21">
        <v>1</v>
      </c>
      <c r="AB83" s="21">
        <v>1</v>
      </c>
      <c r="AE83" s="27">
        <f t="shared" si="1"/>
        <v>9</v>
      </c>
    </row>
    <row r="84" spans="1:31" ht="12" x14ac:dyDescent="0.2">
      <c r="A84" s="5" t="s">
        <v>189</v>
      </c>
      <c r="B84" s="5" t="s">
        <v>190</v>
      </c>
      <c r="C84" s="21">
        <v>20200420</v>
      </c>
      <c r="D84" s="21">
        <v>1</v>
      </c>
      <c r="E84" s="12" t="s">
        <v>101</v>
      </c>
      <c r="G84" s="21">
        <v>1</v>
      </c>
      <c r="H84" s="12" t="s">
        <v>101</v>
      </c>
      <c r="I84" s="5"/>
      <c r="J84" s="21">
        <v>1</v>
      </c>
      <c r="K84" s="12" t="s">
        <v>101</v>
      </c>
      <c r="M84" s="21">
        <v>1</v>
      </c>
      <c r="N84" s="12" t="s">
        <v>101</v>
      </c>
      <c r="P84" s="21">
        <v>1</v>
      </c>
      <c r="Q84" s="12" t="s">
        <v>101</v>
      </c>
      <c r="S84" s="21">
        <v>1</v>
      </c>
      <c r="T84" s="12" t="s">
        <v>101</v>
      </c>
      <c r="V84" s="21">
        <v>1</v>
      </c>
      <c r="W84" s="12" t="s">
        <v>101</v>
      </c>
      <c r="Y84" s="21">
        <v>1</v>
      </c>
      <c r="AB84" s="21">
        <v>1</v>
      </c>
      <c r="AE84" s="27">
        <f t="shared" si="1"/>
        <v>9</v>
      </c>
    </row>
    <row r="85" spans="1:31" ht="12" x14ac:dyDescent="0.2">
      <c r="A85" s="5" t="s">
        <v>189</v>
      </c>
      <c r="B85" s="5" t="s">
        <v>190</v>
      </c>
      <c r="C85" s="21">
        <v>20200427</v>
      </c>
      <c r="D85" s="21">
        <v>1</v>
      </c>
      <c r="E85" s="12" t="s">
        <v>101</v>
      </c>
      <c r="G85" s="21">
        <v>1</v>
      </c>
      <c r="H85" s="12" t="s">
        <v>101</v>
      </c>
      <c r="I85" s="5"/>
      <c r="J85" s="21">
        <v>1</v>
      </c>
      <c r="K85" s="12" t="s">
        <v>101</v>
      </c>
      <c r="M85" s="21">
        <v>1</v>
      </c>
      <c r="N85" s="12" t="s">
        <v>101</v>
      </c>
      <c r="P85" s="21">
        <v>1</v>
      </c>
      <c r="Q85" s="12" t="s">
        <v>101</v>
      </c>
      <c r="S85" s="21">
        <v>1</v>
      </c>
      <c r="T85" s="12" t="s">
        <v>101</v>
      </c>
      <c r="V85" s="21">
        <v>1</v>
      </c>
      <c r="W85" s="12" t="s">
        <v>101</v>
      </c>
      <c r="Y85" s="21">
        <v>1</v>
      </c>
      <c r="AB85" s="21">
        <v>1</v>
      </c>
      <c r="AE85" s="27">
        <f t="shared" si="1"/>
        <v>9</v>
      </c>
    </row>
    <row r="86" spans="1:31" ht="12" x14ac:dyDescent="0.2">
      <c r="A86" s="5" t="s">
        <v>189</v>
      </c>
      <c r="B86" s="5" t="s">
        <v>190</v>
      </c>
      <c r="C86" s="21">
        <v>20200504</v>
      </c>
      <c r="D86" s="21">
        <v>1</v>
      </c>
      <c r="E86" s="12" t="s">
        <v>101</v>
      </c>
      <c r="G86" s="21">
        <v>1</v>
      </c>
      <c r="H86" s="12" t="s">
        <v>101</v>
      </c>
      <c r="I86" s="5"/>
      <c r="J86" s="21">
        <v>1</v>
      </c>
      <c r="K86" s="12" t="s">
        <v>101</v>
      </c>
      <c r="L86" s="5" t="s">
        <v>202</v>
      </c>
      <c r="M86" s="21">
        <v>1</v>
      </c>
      <c r="N86" s="12" t="s">
        <v>101</v>
      </c>
      <c r="P86" s="21">
        <v>1</v>
      </c>
      <c r="Q86" s="12" t="s">
        <v>101</v>
      </c>
      <c r="S86" s="21">
        <v>1</v>
      </c>
      <c r="T86" s="12" t="s">
        <v>101</v>
      </c>
      <c r="V86" s="21">
        <v>1</v>
      </c>
      <c r="W86" s="12" t="s">
        <v>101</v>
      </c>
      <c r="Y86" s="21">
        <v>1</v>
      </c>
      <c r="AB86" s="21">
        <v>1</v>
      </c>
      <c r="AE86" s="27">
        <f t="shared" si="1"/>
        <v>9</v>
      </c>
    </row>
    <row r="87" spans="1:31" ht="187.5" customHeight="1" x14ac:dyDescent="0.2">
      <c r="A87" s="5" t="s">
        <v>189</v>
      </c>
      <c r="B87" s="5" t="s">
        <v>190</v>
      </c>
      <c r="C87" s="21">
        <v>20200511</v>
      </c>
      <c r="D87" s="21">
        <v>1</v>
      </c>
      <c r="E87" s="12" t="s">
        <v>101</v>
      </c>
      <c r="G87" s="21">
        <v>0.25</v>
      </c>
      <c r="H87" s="12" t="s">
        <v>101</v>
      </c>
      <c r="I87" s="8" t="s">
        <v>203</v>
      </c>
      <c r="J87" s="21">
        <v>1</v>
      </c>
      <c r="K87" s="12" t="s">
        <v>101</v>
      </c>
      <c r="M87" s="21">
        <v>1</v>
      </c>
      <c r="N87" s="12" t="s">
        <v>101</v>
      </c>
      <c r="P87" s="21">
        <v>1</v>
      </c>
      <c r="Q87" s="12" t="s">
        <v>101</v>
      </c>
      <c r="S87" s="21">
        <v>1</v>
      </c>
      <c r="T87" s="12" t="s">
        <v>101</v>
      </c>
      <c r="V87" s="21">
        <v>1</v>
      </c>
      <c r="W87" s="12" t="s">
        <v>101</v>
      </c>
      <c r="Y87" s="21">
        <v>0.5</v>
      </c>
      <c r="AA87" s="8" t="s">
        <v>204</v>
      </c>
      <c r="AB87" s="21">
        <v>1</v>
      </c>
      <c r="AE87" s="27">
        <f t="shared" si="1"/>
        <v>7.75</v>
      </c>
    </row>
    <row r="88" spans="1:31" ht="61" x14ac:dyDescent="0.2">
      <c r="A88" s="5" t="s">
        <v>189</v>
      </c>
      <c r="B88" s="5" t="s">
        <v>190</v>
      </c>
      <c r="C88" s="21">
        <v>20200518</v>
      </c>
      <c r="D88" s="21">
        <v>1</v>
      </c>
      <c r="E88" s="12" t="s">
        <v>101</v>
      </c>
      <c r="G88" s="21">
        <v>0.25</v>
      </c>
      <c r="H88" s="12" t="s">
        <v>101</v>
      </c>
      <c r="I88" s="4" t="s">
        <v>205</v>
      </c>
      <c r="J88" s="21">
        <v>1</v>
      </c>
      <c r="K88" s="12" t="s">
        <v>101</v>
      </c>
      <c r="M88" s="21">
        <v>1</v>
      </c>
      <c r="N88" s="12" t="s">
        <v>101</v>
      </c>
      <c r="P88" s="21">
        <v>1</v>
      </c>
      <c r="Q88" s="12" t="s">
        <v>101</v>
      </c>
      <c r="S88" s="21">
        <v>1</v>
      </c>
      <c r="T88" s="12" t="s">
        <v>101</v>
      </c>
      <c r="V88" s="21">
        <v>1</v>
      </c>
      <c r="W88" s="12" t="s">
        <v>101</v>
      </c>
      <c r="Y88" s="21">
        <v>0.5</v>
      </c>
      <c r="AB88" s="21">
        <v>1</v>
      </c>
      <c r="AE88" s="27">
        <f t="shared" si="1"/>
        <v>7.75</v>
      </c>
    </row>
    <row r="89" spans="1:31" ht="12" x14ac:dyDescent="0.2">
      <c r="A89" s="5" t="s">
        <v>189</v>
      </c>
      <c r="B89" s="5" t="s">
        <v>190</v>
      </c>
      <c r="C89" s="21">
        <v>20200525</v>
      </c>
      <c r="D89" s="21">
        <v>1</v>
      </c>
      <c r="E89" s="12" t="s">
        <v>101</v>
      </c>
      <c r="G89" s="21">
        <v>0.25</v>
      </c>
      <c r="H89" s="12" t="s">
        <v>101</v>
      </c>
      <c r="I89" s="5"/>
      <c r="J89" s="21">
        <v>1</v>
      </c>
      <c r="K89" s="12" t="s">
        <v>101</v>
      </c>
      <c r="M89" s="21">
        <v>1</v>
      </c>
      <c r="N89" s="12" t="s">
        <v>101</v>
      </c>
      <c r="P89" s="21">
        <v>1</v>
      </c>
      <c r="Q89" s="12" t="s">
        <v>101</v>
      </c>
      <c r="S89" s="21">
        <v>1</v>
      </c>
      <c r="T89" s="12" t="s">
        <v>101</v>
      </c>
      <c r="V89" s="21">
        <v>1</v>
      </c>
      <c r="W89" s="12" t="s">
        <v>101</v>
      </c>
      <c r="Y89" s="21">
        <v>0.5</v>
      </c>
      <c r="AB89" s="21">
        <v>1</v>
      </c>
      <c r="AE89" s="27">
        <f>SUM(AB89,Y89,V89,S89,P89,M89,J89,G89,D89)</f>
        <v>7.75</v>
      </c>
    </row>
    <row r="90" spans="1:31" ht="225" customHeight="1" x14ac:dyDescent="0.2">
      <c r="A90" s="5" t="s">
        <v>189</v>
      </c>
      <c r="B90" s="5" t="s">
        <v>190</v>
      </c>
      <c r="C90" s="21">
        <v>20200601</v>
      </c>
      <c r="D90" s="21">
        <v>0.75</v>
      </c>
      <c r="E90" s="12" t="s">
        <v>101</v>
      </c>
      <c r="F90" s="4" t="s">
        <v>206</v>
      </c>
      <c r="G90" s="21">
        <v>0.25</v>
      </c>
      <c r="H90" s="12" t="s">
        <v>101</v>
      </c>
      <c r="I90" s="5"/>
      <c r="J90" s="21">
        <v>1</v>
      </c>
      <c r="K90" s="12" t="s">
        <v>101</v>
      </c>
      <c r="L90" s="5" t="s">
        <v>207</v>
      </c>
      <c r="M90" s="21">
        <v>1</v>
      </c>
      <c r="N90" s="12" t="s">
        <v>101</v>
      </c>
      <c r="O90" s="5" t="s">
        <v>208</v>
      </c>
      <c r="P90" s="21">
        <v>1</v>
      </c>
      <c r="Q90" s="12" t="s">
        <v>101</v>
      </c>
      <c r="R90" s="5" t="s">
        <v>208</v>
      </c>
      <c r="S90" s="21">
        <v>1</v>
      </c>
      <c r="T90" s="12" t="s">
        <v>101</v>
      </c>
      <c r="U90" s="5" t="s">
        <v>208</v>
      </c>
      <c r="V90" s="21">
        <v>1</v>
      </c>
      <c r="W90" s="12" t="s">
        <v>101</v>
      </c>
      <c r="Y90" s="21">
        <v>0.5</v>
      </c>
      <c r="AB90" s="21">
        <v>0.5</v>
      </c>
      <c r="AD90" s="5" t="s">
        <v>209</v>
      </c>
      <c r="AE90" s="27">
        <f>SUM(AB90,Y90,U90,S90,P90,M90,J90,G90,D90)</f>
        <v>6</v>
      </c>
    </row>
    <row r="91" spans="1:31" x14ac:dyDescent="0.2">
      <c r="A91" s="6" t="s">
        <v>210</v>
      </c>
      <c r="B91" s="6" t="s">
        <v>211</v>
      </c>
      <c r="C91" s="21">
        <v>20200106</v>
      </c>
      <c r="F91" s="6"/>
      <c r="I91" s="6"/>
      <c r="L91" s="6"/>
      <c r="O91" s="6"/>
      <c r="R91" s="6"/>
      <c r="U91" s="6"/>
      <c r="X91" s="6"/>
      <c r="AA91" s="6"/>
      <c r="AD91" s="6"/>
      <c r="AE91" s="27">
        <f t="shared" si="1"/>
        <v>0</v>
      </c>
    </row>
    <row r="92" spans="1:31" x14ac:dyDescent="0.2">
      <c r="A92" s="6" t="s">
        <v>210</v>
      </c>
      <c r="B92" s="6" t="s">
        <v>211</v>
      </c>
      <c r="C92" s="21">
        <v>20200113</v>
      </c>
      <c r="F92" s="6"/>
      <c r="I92" s="6"/>
      <c r="L92" s="6"/>
      <c r="O92" s="6"/>
      <c r="R92" s="6"/>
      <c r="U92" s="6"/>
      <c r="X92" s="6"/>
      <c r="AA92" s="6"/>
      <c r="AD92" s="6"/>
      <c r="AE92" s="27">
        <f t="shared" si="1"/>
        <v>0</v>
      </c>
    </row>
    <row r="93" spans="1:31" x14ac:dyDescent="0.2">
      <c r="A93" s="6" t="s">
        <v>210</v>
      </c>
      <c r="B93" s="6" t="s">
        <v>211</v>
      </c>
      <c r="C93" s="21">
        <v>20200120</v>
      </c>
      <c r="F93" s="6"/>
      <c r="I93" s="6"/>
      <c r="L93" s="6"/>
      <c r="O93" s="6"/>
      <c r="R93" s="6"/>
      <c r="U93" s="6"/>
      <c r="X93" s="6"/>
      <c r="AA93" s="6"/>
      <c r="AD93" s="6"/>
      <c r="AE93" s="27">
        <f t="shared" si="1"/>
        <v>0</v>
      </c>
    </row>
    <row r="94" spans="1:31" x14ac:dyDescent="0.2">
      <c r="A94" s="6" t="s">
        <v>210</v>
      </c>
      <c r="B94" s="6" t="s">
        <v>211</v>
      </c>
      <c r="C94" s="21">
        <v>20200127</v>
      </c>
      <c r="F94" s="6"/>
      <c r="I94" s="6"/>
      <c r="L94" s="6"/>
      <c r="O94" s="6"/>
      <c r="R94" s="6"/>
      <c r="U94" s="6"/>
      <c r="X94" s="6"/>
      <c r="AA94" s="6"/>
      <c r="AD94" s="6"/>
      <c r="AE94" s="27">
        <f t="shared" si="1"/>
        <v>0</v>
      </c>
    </row>
    <row r="95" spans="1:31" x14ac:dyDescent="0.2">
      <c r="A95" s="6" t="s">
        <v>210</v>
      </c>
      <c r="B95" s="6" t="s">
        <v>211</v>
      </c>
      <c r="C95" s="21">
        <v>20200203</v>
      </c>
      <c r="F95" s="6"/>
      <c r="I95" s="6"/>
      <c r="L95" s="6"/>
      <c r="O95" s="6"/>
      <c r="R95" s="6"/>
      <c r="U95" s="6"/>
      <c r="X95" s="6"/>
      <c r="AA95" s="6"/>
      <c r="AD95" s="6"/>
      <c r="AE95" s="27">
        <f t="shared" si="1"/>
        <v>0</v>
      </c>
    </row>
    <row r="96" spans="1:31" x14ac:dyDescent="0.2">
      <c r="A96" s="6" t="s">
        <v>210</v>
      </c>
      <c r="B96" s="6" t="s">
        <v>211</v>
      </c>
      <c r="C96" s="21">
        <v>20200210</v>
      </c>
      <c r="F96" s="6"/>
      <c r="I96" s="6"/>
      <c r="L96" s="6"/>
      <c r="O96" s="6"/>
      <c r="R96" s="6"/>
      <c r="U96" s="6"/>
      <c r="X96" s="6"/>
      <c r="AA96" s="6"/>
      <c r="AD96" s="6"/>
      <c r="AE96" s="27">
        <f t="shared" si="1"/>
        <v>0</v>
      </c>
    </row>
    <row r="97" spans="1:32" x14ac:dyDescent="0.2">
      <c r="A97" s="6" t="s">
        <v>210</v>
      </c>
      <c r="B97" s="6" t="s">
        <v>211</v>
      </c>
      <c r="C97" s="21">
        <v>20200217</v>
      </c>
      <c r="F97" s="6"/>
      <c r="I97" s="6"/>
      <c r="L97" s="6"/>
      <c r="O97" s="6"/>
      <c r="R97" s="6"/>
      <c r="U97" s="6"/>
      <c r="X97" s="6"/>
      <c r="AA97" s="6"/>
      <c r="AD97" s="6"/>
      <c r="AE97" s="27">
        <f t="shared" si="1"/>
        <v>0</v>
      </c>
    </row>
    <row r="98" spans="1:32" ht="36" x14ac:dyDescent="0.2">
      <c r="A98" s="6" t="s">
        <v>210</v>
      </c>
      <c r="B98" s="6" t="s">
        <v>211</v>
      </c>
      <c r="C98" s="21">
        <v>20200224</v>
      </c>
      <c r="D98" s="21">
        <v>0.5</v>
      </c>
      <c r="E98" s="31" t="s">
        <v>96</v>
      </c>
      <c r="F98" s="6" t="s">
        <v>212</v>
      </c>
      <c r="G98" s="21">
        <v>0.5</v>
      </c>
      <c r="H98" s="31" t="s">
        <v>96</v>
      </c>
      <c r="I98" s="16" t="s">
        <v>213</v>
      </c>
      <c r="J98" s="21">
        <v>0.5</v>
      </c>
      <c r="K98" s="31" t="s">
        <v>96</v>
      </c>
      <c r="L98" s="16" t="s">
        <v>212</v>
      </c>
      <c r="M98" s="21">
        <v>0.5</v>
      </c>
      <c r="N98" s="31" t="s">
        <v>96</v>
      </c>
      <c r="O98" s="16" t="s">
        <v>212</v>
      </c>
      <c r="P98" s="21">
        <v>0.5</v>
      </c>
      <c r="Q98" s="31" t="s">
        <v>96</v>
      </c>
      <c r="R98" s="16" t="s">
        <v>212</v>
      </c>
      <c r="S98" s="21">
        <v>0.5</v>
      </c>
      <c r="T98" s="31" t="s">
        <v>96</v>
      </c>
      <c r="U98" s="16" t="s">
        <v>212</v>
      </c>
      <c r="V98" s="21">
        <v>0.5</v>
      </c>
      <c r="W98" s="31" t="s">
        <v>96</v>
      </c>
      <c r="X98" s="16" t="s">
        <v>212</v>
      </c>
      <c r="Y98" s="21">
        <v>0.5</v>
      </c>
      <c r="Z98" s="31" t="s">
        <v>96</v>
      </c>
      <c r="AA98" s="16" t="s">
        <v>212</v>
      </c>
      <c r="AB98" s="21">
        <v>0.5</v>
      </c>
      <c r="AC98" s="31" t="s">
        <v>96</v>
      </c>
      <c r="AD98" s="16" t="s">
        <v>212</v>
      </c>
      <c r="AE98" s="27">
        <f t="shared" si="1"/>
        <v>4.5</v>
      </c>
    </row>
    <row r="99" spans="1:32" ht="60" x14ac:dyDescent="0.2">
      <c r="A99" s="6" t="s">
        <v>210</v>
      </c>
      <c r="B99" s="6" t="s">
        <v>211</v>
      </c>
      <c r="C99" s="21">
        <v>20200302</v>
      </c>
      <c r="D99" s="21">
        <v>1</v>
      </c>
      <c r="E99" s="31" t="s">
        <v>101</v>
      </c>
      <c r="F99" s="6" t="s">
        <v>214</v>
      </c>
      <c r="G99" s="21">
        <v>0.5</v>
      </c>
      <c r="H99" s="31" t="s">
        <v>101</v>
      </c>
      <c r="I99" s="16" t="s">
        <v>215</v>
      </c>
      <c r="J99" s="21">
        <v>0.5</v>
      </c>
      <c r="K99" s="31" t="s">
        <v>96</v>
      </c>
      <c r="L99" s="16" t="s">
        <v>216</v>
      </c>
      <c r="M99" s="21">
        <v>0.5</v>
      </c>
      <c r="N99" s="31" t="s">
        <v>96</v>
      </c>
      <c r="O99" s="16" t="s">
        <v>217</v>
      </c>
      <c r="P99" s="21">
        <v>0.5</v>
      </c>
      <c r="Q99" s="31" t="s">
        <v>96</v>
      </c>
      <c r="R99" s="6"/>
      <c r="S99" s="21">
        <v>0.5</v>
      </c>
      <c r="T99" s="31" t="s">
        <v>96</v>
      </c>
      <c r="U99" s="16" t="s">
        <v>218</v>
      </c>
      <c r="V99" s="21">
        <v>0.5</v>
      </c>
      <c r="W99" s="31" t="s">
        <v>101</v>
      </c>
      <c r="Y99" s="21">
        <v>0.5</v>
      </c>
      <c r="Z99" s="31" t="s">
        <v>101</v>
      </c>
      <c r="AA99" s="6"/>
      <c r="AB99" s="21">
        <v>0.5</v>
      </c>
      <c r="AC99" s="31" t="s">
        <v>101</v>
      </c>
      <c r="AE99" s="27">
        <f t="shared" si="1"/>
        <v>5</v>
      </c>
      <c r="AF99" s="4" t="s">
        <v>219</v>
      </c>
    </row>
    <row r="100" spans="1:32" ht="12" x14ac:dyDescent="0.2">
      <c r="A100" s="6" t="s">
        <v>210</v>
      </c>
      <c r="B100" s="6" t="s">
        <v>211</v>
      </c>
      <c r="C100" s="21">
        <v>20200309</v>
      </c>
      <c r="D100" s="21">
        <v>1</v>
      </c>
      <c r="E100" s="31" t="s">
        <v>101</v>
      </c>
      <c r="F100" s="6"/>
      <c r="G100" s="21">
        <v>1</v>
      </c>
      <c r="H100" s="31" t="s">
        <v>101</v>
      </c>
      <c r="I100" s="6" t="s">
        <v>220</v>
      </c>
      <c r="J100" s="21">
        <v>1</v>
      </c>
      <c r="K100" s="31" t="s">
        <v>101</v>
      </c>
      <c r="L100" s="6"/>
      <c r="M100" s="21">
        <v>1</v>
      </c>
      <c r="N100" s="31" t="s">
        <v>101</v>
      </c>
      <c r="O100" s="6"/>
      <c r="P100" s="21">
        <v>1</v>
      </c>
      <c r="Q100" s="31" t="s">
        <v>101</v>
      </c>
      <c r="R100" s="6"/>
      <c r="S100" s="21">
        <v>1</v>
      </c>
      <c r="T100" s="31" t="s">
        <v>101</v>
      </c>
      <c r="U100" s="6"/>
      <c r="V100" s="21">
        <v>1</v>
      </c>
      <c r="W100" s="31" t="s">
        <v>101</v>
      </c>
      <c r="X100" s="16" t="s">
        <v>221</v>
      </c>
      <c r="Y100" s="21">
        <v>1</v>
      </c>
      <c r="Z100" s="31" t="s">
        <v>101</v>
      </c>
      <c r="AA100" s="6"/>
      <c r="AB100" s="21">
        <v>1</v>
      </c>
      <c r="AC100" s="31" t="s">
        <v>101</v>
      </c>
      <c r="AD100" s="6" t="s">
        <v>222</v>
      </c>
      <c r="AE100" s="27">
        <f t="shared" si="1"/>
        <v>9</v>
      </c>
    </row>
    <row r="101" spans="1:32" x14ac:dyDescent="0.2">
      <c r="A101" s="6" t="s">
        <v>210</v>
      </c>
      <c r="B101" s="6" t="s">
        <v>211</v>
      </c>
      <c r="C101" s="21">
        <v>20200316</v>
      </c>
      <c r="D101" s="21">
        <v>1</v>
      </c>
      <c r="E101" s="31" t="s">
        <v>101</v>
      </c>
      <c r="F101" s="6"/>
      <c r="G101" s="21">
        <v>1</v>
      </c>
      <c r="H101" s="31" t="s">
        <v>101</v>
      </c>
      <c r="I101" s="6"/>
      <c r="J101" s="21">
        <v>1</v>
      </c>
      <c r="K101" s="31" t="s">
        <v>101</v>
      </c>
      <c r="L101" s="6"/>
      <c r="M101" s="21">
        <v>1</v>
      </c>
      <c r="N101" s="31" t="s">
        <v>101</v>
      </c>
      <c r="O101" s="6"/>
      <c r="P101" s="21">
        <v>1</v>
      </c>
      <c r="Q101" s="31" t="s">
        <v>101</v>
      </c>
      <c r="R101" s="6"/>
      <c r="S101" s="21">
        <v>1</v>
      </c>
      <c r="T101" s="31" t="s">
        <v>101</v>
      </c>
      <c r="U101" s="6"/>
      <c r="V101" s="21">
        <v>1</v>
      </c>
      <c r="W101" s="31" t="s">
        <v>101</v>
      </c>
      <c r="X101" s="6"/>
      <c r="Y101" s="21">
        <v>1</v>
      </c>
      <c r="Z101" s="31" t="s">
        <v>101</v>
      </c>
      <c r="AA101" s="6"/>
      <c r="AB101" s="21">
        <v>1</v>
      </c>
      <c r="AC101" s="31" t="s">
        <v>101</v>
      </c>
      <c r="AD101" s="6"/>
      <c r="AE101" s="27">
        <f t="shared" si="1"/>
        <v>9</v>
      </c>
    </row>
    <row r="102" spans="1:32" x14ac:dyDescent="0.2">
      <c r="A102" s="6" t="s">
        <v>210</v>
      </c>
      <c r="B102" s="6" t="s">
        <v>211</v>
      </c>
      <c r="C102" s="21">
        <v>20200323</v>
      </c>
      <c r="D102" s="21">
        <v>1</v>
      </c>
      <c r="E102" s="31" t="s">
        <v>101</v>
      </c>
      <c r="F102" s="6"/>
      <c r="G102" s="21">
        <v>1</v>
      </c>
      <c r="H102" s="31" t="s">
        <v>101</v>
      </c>
      <c r="I102" s="6"/>
      <c r="J102" s="21">
        <v>1</v>
      </c>
      <c r="K102" s="31" t="s">
        <v>101</v>
      </c>
      <c r="L102" s="6"/>
      <c r="M102" s="21">
        <v>1</v>
      </c>
      <c r="N102" s="31" t="s">
        <v>101</v>
      </c>
      <c r="O102" s="6"/>
      <c r="P102" s="21">
        <v>1</v>
      </c>
      <c r="Q102" s="31" t="s">
        <v>101</v>
      </c>
      <c r="R102" s="6"/>
      <c r="S102" s="21">
        <v>1</v>
      </c>
      <c r="T102" s="31" t="s">
        <v>101</v>
      </c>
      <c r="U102" s="6"/>
      <c r="V102" s="21">
        <v>1</v>
      </c>
      <c r="W102" s="31" t="s">
        <v>101</v>
      </c>
      <c r="X102" s="6"/>
      <c r="Y102" s="21">
        <v>1</v>
      </c>
      <c r="Z102" s="31" t="s">
        <v>101</v>
      </c>
      <c r="AA102" s="6"/>
      <c r="AB102" s="21">
        <v>1</v>
      </c>
      <c r="AC102" s="31" t="s">
        <v>101</v>
      </c>
      <c r="AD102" s="6"/>
      <c r="AE102" s="27">
        <f t="shared" si="1"/>
        <v>9</v>
      </c>
    </row>
    <row r="103" spans="1:32" x14ac:dyDescent="0.2">
      <c r="A103" s="6" t="s">
        <v>210</v>
      </c>
      <c r="B103" s="6" t="s">
        <v>211</v>
      </c>
      <c r="C103" s="21">
        <v>20200330</v>
      </c>
      <c r="D103" s="21">
        <v>1</v>
      </c>
      <c r="E103" s="31" t="s">
        <v>101</v>
      </c>
      <c r="F103" s="6"/>
      <c r="G103" s="21">
        <v>1</v>
      </c>
      <c r="H103" s="31" t="s">
        <v>101</v>
      </c>
      <c r="I103" s="6"/>
      <c r="J103" s="21">
        <v>1</v>
      </c>
      <c r="K103" s="31" t="s">
        <v>101</v>
      </c>
      <c r="L103" s="6"/>
      <c r="M103" s="21">
        <v>1</v>
      </c>
      <c r="N103" s="31" t="s">
        <v>101</v>
      </c>
      <c r="O103" s="6"/>
      <c r="P103" s="21">
        <v>1</v>
      </c>
      <c r="Q103" s="31" t="s">
        <v>101</v>
      </c>
      <c r="R103" s="6"/>
      <c r="S103" s="21">
        <v>1</v>
      </c>
      <c r="T103" s="31" t="s">
        <v>101</v>
      </c>
      <c r="U103" s="6"/>
      <c r="V103" s="21">
        <v>1</v>
      </c>
      <c r="W103" s="31" t="s">
        <v>101</v>
      </c>
      <c r="X103" s="6"/>
      <c r="Y103" s="21">
        <v>1</v>
      </c>
      <c r="Z103" s="31" t="s">
        <v>101</v>
      </c>
      <c r="AA103" s="6"/>
      <c r="AB103" s="21">
        <v>1</v>
      </c>
      <c r="AC103" s="31" t="s">
        <v>101</v>
      </c>
      <c r="AD103" s="6"/>
      <c r="AE103" s="27">
        <f t="shared" si="1"/>
        <v>9</v>
      </c>
    </row>
    <row r="104" spans="1:32" x14ac:dyDescent="0.2">
      <c r="A104" s="6" t="s">
        <v>210</v>
      </c>
      <c r="B104" s="6" t="s">
        <v>211</v>
      </c>
      <c r="C104" s="21">
        <v>20200406</v>
      </c>
      <c r="D104" s="21">
        <v>1</v>
      </c>
      <c r="E104" s="31" t="s">
        <v>101</v>
      </c>
      <c r="F104" s="6"/>
      <c r="G104" s="21">
        <v>1</v>
      </c>
      <c r="H104" s="31" t="s">
        <v>101</v>
      </c>
      <c r="I104" s="6"/>
      <c r="J104" s="21">
        <v>1</v>
      </c>
      <c r="K104" s="31" t="s">
        <v>101</v>
      </c>
      <c r="L104" s="6"/>
      <c r="M104" s="21">
        <v>1</v>
      </c>
      <c r="N104" s="31" t="s">
        <v>101</v>
      </c>
      <c r="O104" s="6"/>
      <c r="P104" s="21">
        <v>1</v>
      </c>
      <c r="Q104" s="31" t="s">
        <v>101</v>
      </c>
      <c r="R104" s="6"/>
      <c r="S104" s="21">
        <v>1</v>
      </c>
      <c r="T104" s="31" t="s">
        <v>101</v>
      </c>
      <c r="U104" s="6"/>
      <c r="V104" s="21">
        <v>1</v>
      </c>
      <c r="W104" s="31" t="s">
        <v>101</v>
      </c>
      <c r="X104" s="6"/>
      <c r="Y104" s="21">
        <v>1</v>
      </c>
      <c r="Z104" s="31" t="s">
        <v>101</v>
      </c>
      <c r="AA104" s="6"/>
      <c r="AB104" s="21">
        <v>1</v>
      </c>
      <c r="AC104" s="31" t="s">
        <v>101</v>
      </c>
      <c r="AD104" s="6"/>
      <c r="AE104" s="27">
        <f t="shared" si="1"/>
        <v>9</v>
      </c>
    </row>
    <row r="105" spans="1:32" x14ac:dyDescent="0.2">
      <c r="A105" s="6" t="s">
        <v>210</v>
      </c>
      <c r="B105" s="6" t="s">
        <v>211</v>
      </c>
      <c r="C105" s="21">
        <v>20200413</v>
      </c>
      <c r="D105" s="21">
        <v>1</v>
      </c>
      <c r="E105" s="31" t="s">
        <v>101</v>
      </c>
      <c r="F105" s="6"/>
      <c r="G105" s="21">
        <v>1</v>
      </c>
      <c r="H105" s="31" t="s">
        <v>101</v>
      </c>
      <c r="I105" s="6"/>
      <c r="J105" s="21">
        <v>1</v>
      </c>
      <c r="K105" s="31" t="s">
        <v>101</v>
      </c>
      <c r="L105" s="6"/>
      <c r="M105" s="21">
        <v>1</v>
      </c>
      <c r="N105" s="31" t="s">
        <v>101</v>
      </c>
      <c r="O105" s="6"/>
      <c r="P105" s="21">
        <v>1</v>
      </c>
      <c r="Q105" s="31" t="s">
        <v>101</v>
      </c>
      <c r="R105" s="6"/>
      <c r="S105" s="21">
        <v>1</v>
      </c>
      <c r="T105" s="31" t="s">
        <v>101</v>
      </c>
      <c r="U105" s="6"/>
      <c r="V105" s="21">
        <v>1</v>
      </c>
      <c r="W105" s="31" t="s">
        <v>101</v>
      </c>
      <c r="X105" s="6"/>
      <c r="Y105" s="21">
        <v>1</v>
      </c>
      <c r="Z105" s="31" t="s">
        <v>101</v>
      </c>
      <c r="AA105" s="6"/>
      <c r="AB105" s="21">
        <v>1</v>
      </c>
      <c r="AC105" s="31" t="s">
        <v>101</v>
      </c>
      <c r="AD105" s="6"/>
      <c r="AE105" s="27">
        <f t="shared" si="1"/>
        <v>9</v>
      </c>
    </row>
    <row r="106" spans="1:32" x14ac:dyDescent="0.2">
      <c r="A106" s="6" t="s">
        <v>210</v>
      </c>
      <c r="B106" s="6" t="s">
        <v>211</v>
      </c>
      <c r="C106" s="21">
        <v>20200420</v>
      </c>
      <c r="D106" s="21">
        <v>1</v>
      </c>
      <c r="E106" s="31" t="s">
        <v>101</v>
      </c>
      <c r="F106" s="6"/>
      <c r="G106" s="21">
        <v>1</v>
      </c>
      <c r="H106" s="31" t="s">
        <v>101</v>
      </c>
      <c r="I106" s="6"/>
      <c r="J106" s="21">
        <v>1</v>
      </c>
      <c r="K106" s="31" t="s">
        <v>101</v>
      </c>
      <c r="L106" s="6"/>
      <c r="M106" s="23">
        <v>1</v>
      </c>
      <c r="N106" s="31" t="s">
        <v>101</v>
      </c>
      <c r="O106" s="6"/>
      <c r="P106" s="21">
        <v>1</v>
      </c>
      <c r="Q106" s="31" t="s">
        <v>101</v>
      </c>
      <c r="R106" s="6"/>
      <c r="S106" s="21">
        <v>1</v>
      </c>
      <c r="T106" s="31" t="s">
        <v>101</v>
      </c>
      <c r="U106" s="6"/>
      <c r="V106" s="21">
        <v>1</v>
      </c>
      <c r="W106" s="31" t="s">
        <v>101</v>
      </c>
      <c r="X106" s="6"/>
      <c r="Y106" s="21">
        <v>1</v>
      </c>
      <c r="Z106" s="31" t="s">
        <v>101</v>
      </c>
      <c r="AA106" s="6"/>
      <c r="AB106" s="21">
        <v>1</v>
      </c>
      <c r="AC106" s="31" t="s">
        <v>101</v>
      </c>
      <c r="AD106" s="6"/>
      <c r="AE106" s="27">
        <f t="shared" si="1"/>
        <v>9</v>
      </c>
    </row>
    <row r="107" spans="1:32" x14ac:dyDescent="0.2">
      <c r="A107" s="6" t="s">
        <v>210</v>
      </c>
      <c r="B107" s="6" t="s">
        <v>211</v>
      </c>
      <c r="C107" s="21">
        <v>20200427</v>
      </c>
      <c r="D107" s="21">
        <v>1</v>
      </c>
      <c r="E107" s="31" t="s">
        <v>101</v>
      </c>
      <c r="F107" s="6"/>
      <c r="G107" s="21">
        <v>1</v>
      </c>
      <c r="H107" s="31" t="s">
        <v>101</v>
      </c>
      <c r="I107" s="6"/>
      <c r="J107" s="21">
        <v>1</v>
      </c>
      <c r="K107" s="31" t="s">
        <v>101</v>
      </c>
      <c r="L107" s="6"/>
      <c r="M107" s="21">
        <v>1</v>
      </c>
      <c r="N107" s="31" t="s">
        <v>101</v>
      </c>
      <c r="O107" s="6"/>
      <c r="P107" s="21">
        <v>1</v>
      </c>
      <c r="Q107" s="31" t="s">
        <v>101</v>
      </c>
      <c r="R107" s="6"/>
      <c r="S107" s="21">
        <v>1</v>
      </c>
      <c r="T107" s="31" t="s">
        <v>101</v>
      </c>
      <c r="U107" s="6"/>
      <c r="V107" s="21">
        <v>1</v>
      </c>
      <c r="W107" s="31" t="s">
        <v>101</v>
      </c>
      <c r="X107" s="6"/>
      <c r="Y107" s="21">
        <v>1</v>
      </c>
      <c r="Z107" s="31" t="s">
        <v>101</v>
      </c>
      <c r="AA107" s="6"/>
      <c r="AB107" s="21">
        <v>1</v>
      </c>
      <c r="AC107" s="31" t="s">
        <v>101</v>
      </c>
      <c r="AD107" s="6"/>
      <c r="AE107" s="27">
        <f t="shared" si="1"/>
        <v>9</v>
      </c>
    </row>
    <row r="108" spans="1:32" ht="24" x14ac:dyDescent="0.2">
      <c r="A108" s="6" t="s">
        <v>210</v>
      </c>
      <c r="B108" s="6" t="s">
        <v>211</v>
      </c>
      <c r="C108" s="21">
        <v>20200504</v>
      </c>
      <c r="D108" s="21">
        <v>1</v>
      </c>
      <c r="E108" s="31" t="s">
        <v>101</v>
      </c>
      <c r="F108" s="6"/>
      <c r="G108" s="21">
        <v>0.25</v>
      </c>
      <c r="H108" s="31" t="s">
        <v>101</v>
      </c>
      <c r="I108" s="6" t="s">
        <v>223</v>
      </c>
      <c r="J108" s="21">
        <v>0.75</v>
      </c>
      <c r="K108" s="31" t="s">
        <v>101</v>
      </c>
      <c r="L108" s="5" t="s">
        <v>224</v>
      </c>
      <c r="M108" s="21">
        <v>1</v>
      </c>
      <c r="N108" s="31" t="s">
        <v>101</v>
      </c>
      <c r="P108" s="21">
        <v>1</v>
      </c>
      <c r="Q108" s="31" t="s">
        <v>101</v>
      </c>
      <c r="R108" s="6"/>
      <c r="S108" s="21">
        <v>1</v>
      </c>
      <c r="T108" s="31" t="s">
        <v>101</v>
      </c>
      <c r="U108" s="6"/>
      <c r="V108" s="21">
        <v>0.5</v>
      </c>
      <c r="W108" s="31" t="s">
        <v>101</v>
      </c>
      <c r="X108" s="6" t="s">
        <v>225</v>
      </c>
      <c r="Y108" s="21">
        <v>0.5</v>
      </c>
      <c r="Z108" s="31" t="s">
        <v>101</v>
      </c>
      <c r="AA108" s="6" t="s">
        <v>226</v>
      </c>
      <c r="AB108" s="21">
        <v>0.75</v>
      </c>
      <c r="AC108" s="31" t="s">
        <v>101</v>
      </c>
      <c r="AD108" s="6" t="s">
        <v>227</v>
      </c>
      <c r="AE108" s="27">
        <f t="shared" si="1"/>
        <v>6.75</v>
      </c>
      <c r="AF108" s="4" t="s">
        <v>228</v>
      </c>
    </row>
    <row r="109" spans="1:32" x14ac:dyDescent="0.2">
      <c r="A109" s="6" t="s">
        <v>210</v>
      </c>
      <c r="B109" s="6" t="s">
        <v>211</v>
      </c>
      <c r="C109" s="21">
        <v>20200511</v>
      </c>
      <c r="D109" s="21">
        <v>1</v>
      </c>
      <c r="E109" s="31" t="s">
        <v>101</v>
      </c>
      <c r="F109" s="6"/>
      <c r="G109" s="21">
        <v>0.25</v>
      </c>
      <c r="H109" s="31" t="s">
        <v>101</v>
      </c>
      <c r="I109" s="6"/>
      <c r="J109" s="21">
        <v>0.75</v>
      </c>
      <c r="K109" s="31" t="s">
        <v>101</v>
      </c>
      <c r="M109" s="21">
        <v>1</v>
      </c>
      <c r="N109" s="31" t="s">
        <v>101</v>
      </c>
      <c r="O109" s="6"/>
      <c r="P109" s="21">
        <v>1</v>
      </c>
      <c r="Q109" s="31" t="s">
        <v>101</v>
      </c>
      <c r="R109" s="6"/>
      <c r="S109" s="21">
        <v>1</v>
      </c>
      <c r="T109" s="31" t="s">
        <v>101</v>
      </c>
      <c r="U109" s="6"/>
      <c r="V109" s="21">
        <v>0.5</v>
      </c>
      <c r="W109" s="31" t="s">
        <v>101</v>
      </c>
      <c r="X109" s="6"/>
      <c r="Y109" s="21">
        <v>0.5</v>
      </c>
      <c r="Z109" s="31" t="s">
        <v>101</v>
      </c>
      <c r="AA109" s="6"/>
      <c r="AB109" s="21">
        <v>0.75</v>
      </c>
      <c r="AC109" s="31" t="s">
        <v>101</v>
      </c>
      <c r="AD109" s="6"/>
      <c r="AE109" s="27">
        <f t="shared" si="1"/>
        <v>6.75</v>
      </c>
    </row>
    <row r="110" spans="1:32" ht="36.75" customHeight="1" x14ac:dyDescent="0.2">
      <c r="A110" s="6" t="s">
        <v>210</v>
      </c>
      <c r="B110" s="6" t="s">
        <v>211</v>
      </c>
      <c r="C110" s="21">
        <v>20200518</v>
      </c>
      <c r="D110" s="21">
        <v>1</v>
      </c>
      <c r="E110" s="31" t="s">
        <v>101</v>
      </c>
      <c r="F110" s="6"/>
      <c r="G110" s="21">
        <v>0.25</v>
      </c>
      <c r="H110" s="31" t="s">
        <v>101</v>
      </c>
      <c r="I110" s="6"/>
      <c r="J110" s="21">
        <v>0.25</v>
      </c>
      <c r="K110" s="31" t="s">
        <v>101</v>
      </c>
      <c r="L110" s="6" t="s">
        <v>229</v>
      </c>
      <c r="M110" s="21">
        <v>0.25</v>
      </c>
      <c r="N110" s="31" t="s">
        <v>101</v>
      </c>
      <c r="O110" s="6" t="s">
        <v>229</v>
      </c>
      <c r="P110" s="21">
        <v>0.25</v>
      </c>
      <c r="Q110" s="31" t="s">
        <v>101</v>
      </c>
      <c r="R110" s="6" t="s">
        <v>229</v>
      </c>
      <c r="S110" s="21">
        <v>0.5</v>
      </c>
      <c r="T110" s="31" t="s">
        <v>101</v>
      </c>
      <c r="U110" s="6" t="s">
        <v>230</v>
      </c>
      <c r="V110" s="21">
        <v>0.5</v>
      </c>
      <c r="W110" s="31" t="s">
        <v>101</v>
      </c>
      <c r="X110" s="6"/>
      <c r="Y110" s="21">
        <v>0</v>
      </c>
      <c r="Z110" s="31" t="s">
        <v>101</v>
      </c>
      <c r="AA110" s="6"/>
      <c r="AB110" s="26">
        <v>0.25</v>
      </c>
      <c r="AC110" s="31" t="s">
        <v>101</v>
      </c>
      <c r="AD110" s="6" t="s">
        <v>231</v>
      </c>
      <c r="AE110" s="27">
        <f t="shared" si="1"/>
        <v>3.25</v>
      </c>
    </row>
    <row r="111" spans="1:32" x14ac:dyDescent="0.2">
      <c r="A111" s="6" t="s">
        <v>210</v>
      </c>
      <c r="B111" s="6" t="s">
        <v>211</v>
      </c>
      <c r="C111" s="21">
        <v>20200525</v>
      </c>
      <c r="D111" s="21">
        <v>1</v>
      </c>
      <c r="E111" s="31" t="s">
        <v>101</v>
      </c>
      <c r="F111" s="6"/>
      <c r="G111" s="21">
        <v>0.25</v>
      </c>
      <c r="H111" s="31" t="s">
        <v>101</v>
      </c>
      <c r="I111" s="6"/>
      <c r="J111" s="21">
        <v>0.25</v>
      </c>
      <c r="K111" s="31" t="s">
        <v>101</v>
      </c>
      <c r="L111" s="6"/>
      <c r="M111" s="21">
        <v>0.25</v>
      </c>
      <c r="N111" s="31" t="s">
        <v>101</v>
      </c>
      <c r="O111" s="6"/>
      <c r="P111" s="21">
        <v>0.25</v>
      </c>
      <c r="Q111" s="31" t="s">
        <v>101</v>
      </c>
      <c r="R111" s="6"/>
      <c r="S111" s="21">
        <v>0.5</v>
      </c>
      <c r="T111" s="31" t="s">
        <v>101</v>
      </c>
      <c r="U111" s="6"/>
      <c r="V111" s="21">
        <v>0.5</v>
      </c>
      <c r="W111" s="31" t="s">
        <v>101</v>
      </c>
      <c r="X111" s="6"/>
      <c r="Y111" s="21">
        <v>0</v>
      </c>
      <c r="Z111" s="31" t="s">
        <v>101</v>
      </c>
      <c r="AA111" s="6"/>
      <c r="AB111" s="26">
        <v>0.25</v>
      </c>
      <c r="AC111" s="31" t="s">
        <v>101</v>
      </c>
      <c r="AD111" s="6"/>
      <c r="AE111" s="27">
        <f t="shared" si="1"/>
        <v>3.25</v>
      </c>
    </row>
    <row r="112" spans="1:32" x14ac:dyDescent="0.2">
      <c r="A112" s="6" t="s">
        <v>210</v>
      </c>
      <c r="B112" s="6" t="s">
        <v>211</v>
      </c>
      <c r="C112" s="21">
        <v>20200601</v>
      </c>
      <c r="D112" s="21">
        <v>1</v>
      </c>
      <c r="E112" s="31" t="s">
        <v>101</v>
      </c>
      <c r="F112" s="6"/>
      <c r="G112" s="21">
        <v>0.25</v>
      </c>
      <c r="H112" s="31" t="s">
        <v>101</v>
      </c>
      <c r="I112" s="6"/>
      <c r="J112" s="21">
        <v>0.25</v>
      </c>
      <c r="K112" s="31" t="s">
        <v>101</v>
      </c>
      <c r="L112" s="6"/>
      <c r="M112" s="21">
        <v>0.25</v>
      </c>
      <c r="N112" s="31" t="s">
        <v>101</v>
      </c>
      <c r="O112" s="6"/>
      <c r="P112" s="21">
        <v>0.25</v>
      </c>
      <c r="Q112" s="31" t="s">
        <v>101</v>
      </c>
      <c r="R112" s="6"/>
      <c r="S112" s="21">
        <v>0.25</v>
      </c>
      <c r="T112" s="31" t="s">
        <v>101</v>
      </c>
      <c r="U112" s="6" t="s">
        <v>232</v>
      </c>
      <c r="V112" s="21">
        <v>0</v>
      </c>
      <c r="W112" s="31" t="s">
        <v>101</v>
      </c>
      <c r="X112" s="6"/>
      <c r="Y112" s="21">
        <v>0</v>
      </c>
      <c r="Z112" s="31" t="s">
        <v>101</v>
      </c>
      <c r="AA112" s="6"/>
      <c r="AB112" s="26">
        <v>0.25</v>
      </c>
      <c r="AC112" s="31" t="s">
        <v>101</v>
      </c>
      <c r="AD112" s="6"/>
      <c r="AE112" s="27">
        <f t="shared" si="1"/>
        <v>2.5</v>
      </c>
    </row>
  </sheetData>
  <autoFilter ref="A2:AE112" xr:uid="{E0F4F0E5-C184-40C2-A4E6-16A49C8CF15F}"/>
  <hyperlinks>
    <hyperlink ref="L13" r:id="rId1" location="cite_note-181" display="cite_note-181" xr:uid="{07FF7B47-5269-4158-AA64-6C9E69FCE714}"/>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4D4EE-3C7D-4E50-83A8-28871455E38B}">
  <dimension ref="A1:G56"/>
  <sheetViews>
    <sheetView showGridLines="0" workbookViewId="0">
      <selection activeCell="F6" sqref="F6"/>
    </sheetView>
  </sheetViews>
  <sheetFormatPr baseColWidth="10" defaultColWidth="9.1640625" defaultRowHeight="11" x14ac:dyDescent="0.2"/>
  <cols>
    <col min="1" max="1" width="13.5" style="4" bestFit="1" customWidth="1"/>
    <col min="2" max="2" width="15.83203125" style="4" bestFit="1" customWidth="1"/>
    <col min="3" max="3" width="7.6640625" style="4" bestFit="1" customWidth="1"/>
    <col min="4" max="4" width="8.1640625" style="4" bestFit="1" customWidth="1"/>
    <col min="5" max="5" width="7.33203125" style="4" bestFit="1" customWidth="1"/>
    <col min="6" max="6" width="12.5" style="4" bestFit="1" customWidth="1"/>
    <col min="7" max="7" width="32.33203125" style="4" customWidth="1"/>
    <col min="8" max="8" width="26.6640625" style="4" customWidth="1"/>
    <col min="9" max="9" width="4.1640625" style="4" customWidth="1"/>
    <col min="10" max="10" width="21.33203125" style="4" customWidth="1"/>
    <col min="11" max="15" width="32.33203125" style="4" customWidth="1"/>
    <col min="16" max="16384" width="9.1640625" style="4"/>
  </cols>
  <sheetData>
    <row r="1" spans="1:7" ht="24" x14ac:dyDescent="0.2">
      <c r="A1" s="4" t="s">
        <v>337</v>
      </c>
    </row>
    <row r="2" spans="1:7" ht="17" x14ac:dyDescent="0.2">
      <c r="A2" s="33" t="s">
        <v>233</v>
      </c>
      <c r="B2" s="33"/>
      <c r="C2" s="34"/>
    </row>
    <row r="3" spans="1:7" ht="31.5" customHeight="1" x14ac:dyDescent="0.2">
      <c r="A3" s="85" t="s">
        <v>234</v>
      </c>
      <c r="B3" s="86"/>
      <c r="C3" s="35" t="s">
        <v>235</v>
      </c>
    </row>
    <row r="4" spans="1:7" ht="18.75" customHeight="1" x14ac:dyDescent="0.2">
      <c r="A4" s="37" t="s">
        <v>236</v>
      </c>
      <c r="B4" s="38" t="s">
        <v>237</v>
      </c>
      <c r="C4" s="36" t="s">
        <v>238</v>
      </c>
    </row>
    <row r="5" spans="1:7" ht="18.75" customHeight="1" x14ac:dyDescent="0.2">
      <c r="A5" s="37" t="s">
        <v>239</v>
      </c>
      <c r="B5" s="38" t="s">
        <v>240</v>
      </c>
      <c r="C5" s="36" t="s">
        <v>241</v>
      </c>
    </row>
    <row r="6" spans="1:7" ht="18.75" customHeight="1" x14ac:dyDescent="0.2">
      <c r="A6" s="37" t="s">
        <v>242</v>
      </c>
      <c r="B6" s="38" t="s">
        <v>243</v>
      </c>
      <c r="C6" s="36" t="s">
        <v>244</v>
      </c>
    </row>
    <row r="7" spans="1:7" ht="18.75" customHeight="1" x14ac:dyDescent="0.2">
      <c r="A7" s="37" t="s">
        <v>245</v>
      </c>
      <c r="B7" s="38" t="s">
        <v>246</v>
      </c>
      <c r="C7" s="36" t="s">
        <v>247</v>
      </c>
    </row>
    <row r="8" spans="1:7" ht="18.75" customHeight="1" x14ac:dyDescent="0.2">
      <c r="A8" s="37" t="s">
        <v>248</v>
      </c>
      <c r="B8" s="38" t="s">
        <v>249</v>
      </c>
      <c r="C8" s="36" t="s">
        <v>250</v>
      </c>
    </row>
    <row r="9" spans="1:7" ht="18.75" customHeight="1" x14ac:dyDescent="0.2">
      <c r="A9" s="37" t="s">
        <v>251</v>
      </c>
      <c r="B9" s="38" t="s">
        <v>252</v>
      </c>
      <c r="C9" s="36" t="s">
        <v>253</v>
      </c>
    </row>
    <row r="10" spans="1:7" ht="18.75" customHeight="1" x14ac:dyDescent="0.2">
      <c r="A10" s="37" t="s">
        <v>254</v>
      </c>
      <c r="B10" s="38" t="s">
        <v>255</v>
      </c>
      <c r="C10" s="36" t="s">
        <v>256</v>
      </c>
    </row>
    <row r="11" spans="1:7" ht="18.75" customHeight="1" x14ac:dyDescent="0.2">
      <c r="A11" s="37" t="s">
        <v>257</v>
      </c>
      <c r="B11" s="38" t="s">
        <v>258</v>
      </c>
      <c r="C11" s="36" t="s">
        <v>259</v>
      </c>
    </row>
    <row r="12" spans="1:7" ht="18.75" customHeight="1" x14ac:dyDescent="0.2">
      <c r="A12" s="37" t="s">
        <v>260</v>
      </c>
      <c r="B12" s="38" t="s">
        <v>261</v>
      </c>
      <c r="C12" s="36" t="s">
        <v>262</v>
      </c>
    </row>
    <row r="15" spans="1:7" ht="17" x14ac:dyDescent="0.2">
      <c r="A15" s="33" t="s">
        <v>263</v>
      </c>
    </row>
    <row r="16" spans="1:7" ht="15.75" customHeight="1" x14ac:dyDescent="0.2">
      <c r="A16" s="87" t="s">
        <v>234</v>
      </c>
      <c r="B16" s="88"/>
      <c r="C16" s="91" t="s">
        <v>264</v>
      </c>
      <c r="D16" s="92"/>
      <c r="E16" s="92"/>
      <c r="F16" s="92"/>
      <c r="G16" s="93"/>
    </row>
    <row r="17" spans="1:7" ht="16" x14ac:dyDescent="0.2">
      <c r="A17" s="89"/>
      <c r="B17" s="90"/>
      <c r="C17" s="41">
        <v>1</v>
      </c>
      <c r="D17" s="41">
        <v>0.75</v>
      </c>
      <c r="E17" s="41">
        <v>0.5</v>
      </c>
      <c r="F17" s="41">
        <v>0.25</v>
      </c>
      <c r="G17" s="41">
        <v>0</v>
      </c>
    </row>
    <row r="18" spans="1:7" ht="45.75" customHeight="1" x14ac:dyDescent="0.2">
      <c r="A18" s="39" t="s">
        <v>236</v>
      </c>
      <c r="B18" s="40" t="s">
        <v>237</v>
      </c>
      <c r="C18" s="42" t="s">
        <v>265</v>
      </c>
      <c r="D18" s="42" t="s">
        <v>266</v>
      </c>
      <c r="E18" s="42" t="s">
        <v>267</v>
      </c>
      <c r="F18" s="42" t="s">
        <v>268</v>
      </c>
      <c r="G18" s="42" t="s">
        <v>269</v>
      </c>
    </row>
    <row r="19" spans="1:7" ht="45.75" customHeight="1" x14ac:dyDescent="0.2">
      <c r="A19" s="37" t="s">
        <v>239</v>
      </c>
      <c r="B19" s="38" t="s">
        <v>240</v>
      </c>
      <c r="C19" s="42" t="s">
        <v>270</v>
      </c>
      <c r="D19" s="42" t="s">
        <v>271</v>
      </c>
      <c r="E19" s="42" t="s">
        <v>272</v>
      </c>
      <c r="F19" s="42" t="s">
        <v>273</v>
      </c>
      <c r="G19" s="42" t="s">
        <v>274</v>
      </c>
    </row>
    <row r="20" spans="1:7" ht="45.75" customHeight="1" x14ac:dyDescent="0.2">
      <c r="A20" s="37" t="s">
        <v>242</v>
      </c>
      <c r="B20" s="38" t="s">
        <v>243</v>
      </c>
      <c r="C20" s="42" t="s">
        <v>275</v>
      </c>
      <c r="D20" s="46" t="s">
        <v>276</v>
      </c>
      <c r="E20" s="42" t="s">
        <v>267</v>
      </c>
      <c r="F20" s="42" t="s">
        <v>277</v>
      </c>
      <c r="G20" s="42" t="s">
        <v>278</v>
      </c>
    </row>
    <row r="21" spans="1:7" ht="45.75" customHeight="1" x14ac:dyDescent="0.2">
      <c r="A21" s="37" t="s">
        <v>245</v>
      </c>
      <c r="B21" s="38" t="s">
        <v>246</v>
      </c>
      <c r="C21" s="42" t="s">
        <v>279</v>
      </c>
      <c r="D21" s="42" t="s">
        <v>280</v>
      </c>
      <c r="E21" s="42" t="s">
        <v>267</v>
      </c>
      <c r="F21" s="42" t="s">
        <v>277</v>
      </c>
      <c r="G21" s="42" t="s">
        <v>278</v>
      </c>
    </row>
    <row r="22" spans="1:7" ht="45.75" customHeight="1" x14ac:dyDescent="0.2">
      <c r="A22" s="37" t="s">
        <v>248</v>
      </c>
      <c r="B22" s="38" t="s">
        <v>249</v>
      </c>
      <c r="C22" s="42" t="s">
        <v>281</v>
      </c>
      <c r="D22" s="42" t="s">
        <v>282</v>
      </c>
      <c r="E22" s="42" t="s">
        <v>267</v>
      </c>
      <c r="F22" s="42" t="s">
        <v>277</v>
      </c>
      <c r="G22" s="42" t="s">
        <v>278</v>
      </c>
    </row>
    <row r="23" spans="1:7" ht="45.75" customHeight="1" x14ac:dyDescent="0.2">
      <c r="A23" s="37" t="s">
        <v>251</v>
      </c>
      <c r="B23" s="38" t="s">
        <v>252</v>
      </c>
      <c r="C23" s="42" t="s">
        <v>283</v>
      </c>
      <c r="D23" s="42" t="s">
        <v>284</v>
      </c>
      <c r="E23" s="42" t="s">
        <v>267</v>
      </c>
      <c r="F23" s="42" t="s">
        <v>277</v>
      </c>
      <c r="G23" s="42" t="s">
        <v>278</v>
      </c>
    </row>
    <row r="24" spans="1:7" ht="54.75" customHeight="1" x14ac:dyDescent="0.2">
      <c r="A24" s="37" t="s">
        <v>254</v>
      </c>
      <c r="B24" s="38" t="s">
        <v>255</v>
      </c>
      <c r="C24" s="42" t="s">
        <v>285</v>
      </c>
      <c r="D24" s="42" t="s">
        <v>286</v>
      </c>
      <c r="E24" s="42" t="s">
        <v>287</v>
      </c>
      <c r="F24" s="42" t="s">
        <v>288</v>
      </c>
      <c r="G24" s="42" t="s">
        <v>289</v>
      </c>
    </row>
    <row r="25" spans="1:7" ht="45.75" customHeight="1" x14ac:dyDescent="0.2">
      <c r="A25" s="37" t="s">
        <v>257</v>
      </c>
      <c r="B25" s="38" t="s">
        <v>258</v>
      </c>
      <c r="C25" s="42" t="s">
        <v>290</v>
      </c>
      <c r="D25" s="42" t="s">
        <v>291</v>
      </c>
      <c r="E25" s="42" t="s">
        <v>292</v>
      </c>
      <c r="F25" s="46" t="s">
        <v>276</v>
      </c>
      <c r="G25" s="42" t="s">
        <v>289</v>
      </c>
    </row>
    <row r="26" spans="1:7" ht="45.75" customHeight="1" x14ac:dyDescent="0.2">
      <c r="A26" s="37" t="s">
        <v>260</v>
      </c>
      <c r="B26" s="38" t="s">
        <v>261</v>
      </c>
      <c r="C26" s="42" t="s">
        <v>293</v>
      </c>
      <c r="D26" s="42" t="s">
        <v>294</v>
      </c>
      <c r="E26" s="42" t="s">
        <v>295</v>
      </c>
      <c r="F26" s="42" t="s">
        <v>296</v>
      </c>
      <c r="G26" s="42" t="s">
        <v>289</v>
      </c>
    </row>
    <row r="30" spans="1:7" ht="12" x14ac:dyDescent="0.15">
      <c r="A30" s="1"/>
      <c r="B30" s="1"/>
      <c r="C30" s="1"/>
      <c r="D30" s="1"/>
      <c r="E30" s="1"/>
      <c r="F30" s="1"/>
    </row>
    <row r="31" spans="1:7" ht="39" x14ac:dyDescent="0.2">
      <c r="A31" s="44" t="s">
        <v>297</v>
      </c>
      <c r="B31" s="44" t="s">
        <v>298</v>
      </c>
      <c r="C31" s="45"/>
      <c r="D31" s="45"/>
      <c r="E31" s="45"/>
      <c r="F31" s="45"/>
    </row>
    <row r="32" spans="1:7" ht="13" x14ac:dyDescent="0.2">
      <c r="A32" s="44" t="s">
        <v>299</v>
      </c>
      <c r="B32" s="45" t="s">
        <v>166</v>
      </c>
      <c r="C32" s="45" t="s">
        <v>95</v>
      </c>
      <c r="D32" s="45" t="s">
        <v>211</v>
      </c>
      <c r="E32" s="45" t="s">
        <v>133</v>
      </c>
      <c r="F32" s="45" t="s">
        <v>190</v>
      </c>
    </row>
    <row r="33" spans="1:6" ht="12" x14ac:dyDescent="0.2">
      <c r="A33" s="9">
        <v>20200106</v>
      </c>
      <c r="B33" s="43">
        <v>0</v>
      </c>
      <c r="C33" s="43">
        <v>0</v>
      </c>
      <c r="D33" s="43">
        <v>0</v>
      </c>
      <c r="E33" s="43">
        <v>0</v>
      </c>
      <c r="F33" s="43">
        <v>0</v>
      </c>
    </row>
    <row r="34" spans="1:6" ht="12" x14ac:dyDescent="0.2">
      <c r="A34" s="9">
        <v>20200113</v>
      </c>
      <c r="B34" s="43">
        <v>0</v>
      </c>
      <c r="C34" s="43">
        <v>0</v>
      </c>
      <c r="D34" s="43">
        <v>0</v>
      </c>
      <c r="E34" s="43">
        <v>0</v>
      </c>
      <c r="F34" s="43">
        <v>0</v>
      </c>
    </row>
    <row r="35" spans="1:6" ht="12" x14ac:dyDescent="0.2">
      <c r="A35" s="9">
        <v>20200120</v>
      </c>
      <c r="B35" s="43">
        <v>0</v>
      </c>
      <c r="C35" s="43">
        <v>0</v>
      </c>
      <c r="D35" s="43">
        <v>0</v>
      </c>
      <c r="E35" s="43">
        <v>0</v>
      </c>
      <c r="F35" s="43">
        <v>0</v>
      </c>
    </row>
    <row r="36" spans="1:6" ht="12" x14ac:dyDescent="0.2">
      <c r="A36" s="9">
        <v>20200127</v>
      </c>
      <c r="B36" s="43">
        <v>0</v>
      </c>
      <c r="C36" s="43">
        <v>0</v>
      </c>
      <c r="D36" s="43">
        <v>0</v>
      </c>
      <c r="E36" s="43">
        <v>0</v>
      </c>
      <c r="F36" s="43">
        <v>0</v>
      </c>
    </row>
    <row r="37" spans="1:6" ht="12" x14ac:dyDescent="0.2">
      <c r="A37" s="9">
        <v>20200203</v>
      </c>
      <c r="B37" s="43">
        <v>0</v>
      </c>
      <c r="C37" s="43">
        <v>0</v>
      </c>
      <c r="D37" s="43">
        <v>0</v>
      </c>
      <c r="E37" s="43">
        <v>0</v>
      </c>
      <c r="F37" s="43">
        <v>0</v>
      </c>
    </row>
    <row r="38" spans="1:6" ht="12" x14ac:dyDescent="0.2">
      <c r="A38" s="9">
        <v>20200210</v>
      </c>
      <c r="B38" s="43">
        <v>0</v>
      </c>
      <c r="C38" s="43">
        <v>0</v>
      </c>
      <c r="D38" s="43">
        <v>0</v>
      </c>
      <c r="E38" s="43">
        <v>0</v>
      </c>
      <c r="F38" s="43">
        <v>0</v>
      </c>
    </row>
    <row r="39" spans="1:6" ht="12" x14ac:dyDescent="0.2">
      <c r="A39" s="9">
        <v>20200217</v>
      </c>
      <c r="B39" s="43">
        <v>0</v>
      </c>
      <c r="C39" s="43">
        <v>0</v>
      </c>
      <c r="D39" s="43">
        <v>0</v>
      </c>
      <c r="E39" s="43">
        <v>0</v>
      </c>
      <c r="F39" s="43">
        <v>0</v>
      </c>
    </row>
    <row r="40" spans="1:6" ht="12" x14ac:dyDescent="0.2">
      <c r="A40" s="9">
        <v>20200224</v>
      </c>
      <c r="B40" s="43">
        <v>0</v>
      </c>
      <c r="C40" s="43">
        <v>0.25</v>
      </c>
      <c r="D40" s="43">
        <v>4.5</v>
      </c>
      <c r="E40" s="43">
        <v>0</v>
      </c>
      <c r="F40" s="43">
        <v>0</v>
      </c>
    </row>
    <row r="41" spans="1:6" ht="12" x14ac:dyDescent="0.2">
      <c r="A41" s="9">
        <v>20200302</v>
      </c>
      <c r="B41" s="43">
        <v>0.5</v>
      </c>
      <c r="C41" s="43">
        <v>0.25</v>
      </c>
      <c r="D41" s="43">
        <v>5</v>
      </c>
      <c r="E41" s="43">
        <v>0</v>
      </c>
      <c r="F41" s="43">
        <v>0</v>
      </c>
    </row>
    <row r="42" spans="1:6" ht="12" x14ac:dyDescent="0.2">
      <c r="A42" s="9">
        <v>20200309</v>
      </c>
      <c r="B42" s="43">
        <v>0.5</v>
      </c>
      <c r="C42" s="43">
        <v>0.75</v>
      </c>
      <c r="D42" s="43">
        <v>9</v>
      </c>
      <c r="E42" s="43">
        <v>0.5</v>
      </c>
      <c r="F42" s="43">
        <v>0</v>
      </c>
    </row>
    <row r="43" spans="1:6" ht="12" x14ac:dyDescent="0.2">
      <c r="A43" s="9">
        <v>20200316</v>
      </c>
      <c r="B43" s="43">
        <v>9</v>
      </c>
      <c r="C43" s="43">
        <v>3.5</v>
      </c>
      <c r="D43" s="43">
        <v>9</v>
      </c>
      <c r="E43" s="43">
        <v>8.75</v>
      </c>
      <c r="F43" s="43">
        <v>0</v>
      </c>
    </row>
    <row r="44" spans="1:6" ht="12" x14ac:dyDescent="0.2">
      <c r="A44" s="9">
        <v>20200323</v>
      </c>
      <c r="B44" s="43">
        <v>9</v>
      </c>
      <c r="C44" s="43">
        <v>7.25</v>
      </c>
      <c r="D44" s="43">
        <v>9</v>
      </c>
      <c r="E44" s="43">
        <v>8.75</v>
      </c>
      <c r="F44" s="43">
        <v>9</v>
      </c>
    </row>
    <row r="45" spans="1:6" ht="12" x14ac:dyDescent="0.2">
      <c r="A45" s="9">
        <v>20200330</v>
      </c>
      <c r="B45" s="43">
        <v>9</v>
      </c>
      <c r="C45" s="43">
        <v>7.25</v>
      </c>
      <c r="D45" s="43">
        <v>9</v>
      </c>
      <c r="E45" s="43">
        <v>9</v>
      </c>
      <c r="F45" s="43">
        <v>9</v>
      </c>
    </row>
    <row r="46" spans="1:6" ht="12" x14ac:dyDescent="0.2">
      <c r="A46" s="9">
        <v>20200406</v>
      </c>
      <c r="B46" s="43">
        <v>9</v>
      </c>
      <c r="C46" s="43">
        <v>7.25</v>
      </c>
      <c r="D46" s="43">
        <v>9</v>
      </c>
      <c r="E46" s="43">
        <v>9</v>
      </c>
      <c r="F46" s="43">
        <v>9</v>
      </c>
    </row>
    <row r="47" spans="1:6" ht="12" x14ac:dyDescent="0.2">
      <c r="A47" s="9">
        <v>20200413</v>
      </c>
      <c r="B47" s="43">
        <v>9</v>
      </c>
      <c r="C47" s="43">
        <v>7.25</v>
      </c>
      <c r="D47" s="43">
        <v>9</v>
      </c>
      <c r="E47" s="43">
        <v>9</v>
      </c>
      <c r="F47" s="43">
        <v>9</v>
      </c>
    </row>
    <row r="48" spans="1:6" ht="12" x14ac:dyDescent="0.2">
      <c r="A48" s="9">
        <v>20200420</v>
      </c>
      <c r="B48" s="43">
        <v>9</v>
      </c>
      <c r="C48" s="43">
        <v>6.75</v>
      </c>
      <c r="D48" s="43">
        <v>9</v>
      </c>
      <c r="E48" s="43">
        <v>8.75</v>
      </c>
      <c r="F48" s="43">
        <v>9</v>
      </c>
    </row>
    <row r="49" spans="1:6" ht="12" x14ac:dyDescent="0.2">
      <c r="A49" s="9">
        <v>20200427</v>
      </c>
      <c r="B49" s="43">
        <v>9</v>
      </c>
      <c r="C49" s="43">
        <v>6.75</v>
      </c>
      <c r="D49" s="43">
        <v>9</v>
      </c>
      <c r="E49" s="43">
        <v>8.5</v>
      </c>
      <c r="F49" s="43">
        <v>9</v>
      </c>
    </row>
    <row r="50" spans="1:6" ht="12" x14ac:dyDescent="0.2">
      <c r="A50" s="9">
        <v>20200504</v>
      </c>
      <c r="B50" s="43">
        <v>9</v>
      </c>
      <c r="C50" s="43">
        <v>3.5</v>
      </c>
      <c r="D50" s="43">
        <v>6.75</v>
      </c>
      <c r="E50" s="43">
        <v>8.5</v>
      </c>
      <c r="F50" s="43">
        <v>9</v>
      </c>
    </row>
    <row r="51" spans="1:6" ht="12" x14ac:dyDescent="0.2">
      <c r="A51" s="9">
        <v>20200511</v>
      </c>
      <c r="B51" s="43">
        <v>5</v>
      </c>
      <c r="C51" s="43">
        <v>3.5</v>
      </c>
      <c r="D51" s="43">
        <v>6.75</v>
      </c>
      <c r="E51" s="43">
        <v>7</v>
      </c>
      <c r="F51" s="43">
        <v>7.75</v>
      </c>
    </row>
    <row r="52" spans="1:6" ht="12" x14ac:dyDescent="0.2">
      <c r="A52" s="9">
        <v>20200518</v>
      </c>
      <c r="B52" s="43">
        <v>5</v>
      </c>
      <c r="C52" s="43">
        <v>3.5</v>
      </c>
      <c r="D52" s="43">
        <v>3.25</v>
      </c>
      <c r="E52" s="43">
        <v>5.25</v>
      </c>
      <c r="F52" s="43">
        <v>7.75</v>
      </c>
    </row>
    <row r="53" spans="1:6" ht="12" x14ac:dyDescent="0.2">
      <c r="A53" s="9">
        <v>20200525</v>
      </c>
      <c r="B53" s="43">
        <v>5</v>
      </c>
      <c r="C53" s="43">
        <v>3.25</v>
      </c>
      <c r="D53" s="43">
        <v>3.25</v>
      </c>
      <c r="E53" s="43">
        <v>4</v>
      </c>
      <c r="F53" s="43">
        <v>7.75</v>
      </c>
    </row>
    <row r="54" spans="1:6" ht="12" x14ac:dyDescent="0.2">
      <c r="A54" s="9">
        <v>20200601</v>
      </c>
      <c r="B54" s="43">
        <v>5</v>
      </c>
      <c r="C54" s="43">
        <v>3.25</v>
      </c>
      <c r="D54" s="43">
        <v>2.5</v>
      </c>
      <c r="E54" s="43">
        <v>4</v>
      </c>
      <c r="F54" s="43">
        <v>6</v>
      </c>
    </row>
    <row r="55" spans="1:6" ht="12" x14ac:dyDescent="0.2">
      <c r="A55" s="9" t="s">
        <v>300</v>
      </c>
      <c r="B55" s="43">
        <v>93</v>
      </c>
      <c r="C55" s="43">
        <v>64.25</v>
      </c>
      <c r="D55" s="43">
        <v>104</v>
      </c>
      <c r="E55" s="43">
        <v>91</v>
      </c>
      <c r="F55" s="43">
        <v>92.25</v>
      </c>
    </row>
    <row r="56" spans="1:6" ht="15" x14ac:dyDescent="0.2">
      <c r="A56"/>
      <c r="B56" s="1"/>
      <c r="C56" s="1"/>
      <c r="D56" s="1"/>
      <c r="E56" s="1"/>
      <c r="F56" s="1"/>
    </row>
  </sheetData>
  <mergeCells count="3">
    <mergeCell ref="A3:B3"/>
    <mergeCell ref="A16:B17"/>
    <mergeCell ref="C16:G16"/>
  </mergeCells>
  <pageMargins left="0.7" right="0.7" top="0.75" bottom="0.75" header="0.3" footer="0.3"/>
  <pageSetup paperSize="9" orientation="portrait" horizontalDpi="90" verticalDpi="9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22D7-A2FB-4DBB-A9B7-01020A83D32C}">
  <dimension ref="A1:B11"/>
  <sheetViews>
    <sheetView workbookViewId="0"/>
  </sheetViews>
  <sheetFormatPr baseColWidth="10" defaultColWidth="8.83203125" defaultRowHeight="15" x14ac:dyDescent="0.2"/>
  <cols>
    <col min="1" max="1" width="20.6640625" bestFit="1" customWidth="1"/>
    <col min="2" max="2" width="14.1640625" bestFit="1" customWidth="1"/>
  </cols>
  <sheetData>
    <row r="1" spans="1:2" x14ac:dyDescent="0.2">
      <c r="A1" t="s">
        <v>338</v>
      </c>
    </row>
    <row r="2" spans="1:2" x14ac:dyDescent="0.2">
      <c r="A2" s="60" t="s">
        <v>307</v>
      </c>
      <c r="B2" s="60" t="s">
        <v>308</v>
      </c>
    </row>
    <row r="3" spans="1:2" x14ac:dyDescent="0.2">
      <c r="A3" s="61">
        <v>65273512</v>
      </c>
      <c r="B3" s="62" t="s">
        <v>166</v>
      </c>
    </row>
    <row r="4" spans="1:2" x14ac:dyDescent="0.2">
      <c r="A4" s="61">
        <v>83783945</v>
      </c>
      <c r="B4" s="62" t="s">
        <v>95</v>
      </c>
    </row>
    <row r="5" spans="1:2" x14ac:dyDescent="0.2">
      <c r="A5" s="61">
        <v>60461828</v>
      </c>
      <c r="B5" s="62" t="s">
        <v>211</v>
      </c>
    </row>
    <row r="6" spans="1:2" x14ac:dyDescent="0.2">
      <c r="A6" s="61">
        <v>46754783</v>
      </c>
      <c r="B6" s="62" t="s">
        <v>133</v>
      </c>
    </row>
    <row r="7" spans="1:2" x14ac:dyDescent="0.2">
      <c r="A7" s="61">
        <v>67886004</v>
      </c>
      <c r="B7" s="62" t="s">
        <v>190</v>
      </c>
    </row>
    <row r="10" spans="1:2" x14ac:dyDescent="0.2">
      <c r="A10" s="62" t="s">
        <v>309</v>
      </c>
      <c r="B10" s="61">
        <v>100000</v>
      </c>
    </row>
    <row r="11" spans="1:2" x14ac:dyDescent="0.2">
      <c r="A11" s="62" t="s">
        <v>309</v>
      </c>
      <c r="B11" s="61">
        <v>1000000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7168-D756-4E31-8D87-1B73F06ACD75}">
  <dimension ref="A1:E8"/>
  <sheetViews>
    <sheetView workbookViewId="0"/>
  </sheetViews>
  <sheetFormatPr baseColWidth="10" defaultColWidth="8.83203125" defaultRowHeight="15" x14ac:dyDescent="0.2"/>
  <cols>
    <col min="1" max="1" width="15.6640625" bestFit="1" customWidth="1"/>
    <col min="2" max="2" width="13.33203125" bestFit="1" customWidth="1"/>
    <col min="3" max="3" width="15.33203125" bestFit="1" customWidth="1"/>
    <col min="4" max="4" width="13.83203125" bestFit="1" customWidth="1"/>
    <col min="5" max="5" width="16.5" bestFit="1" customWidth="1"/>
  </cols>
  <sheetData>
    <row r="1" spans="1:5" x14ac:dyDescent="0.2">
      <c r="A1" t="s">
        <v>339</v>
      </c>
    </row>
    <row r="3" spans="1:5" ht="30" customHeight="1" x14ac:dyDescent="0.2">
      <c r="A3" s="63" t="s">
        <v>310</v>
      </c>
      <c r="B3" s="64" t="s">
        <v>311</v>
      </c>
      <c r="C3" s="64" t="s">
        <v>312</v>
      </c>
      <c r="D3" s="64" t="s">
        <v>313</v>
      </c>
      <c r="E3" s="65" t="s">
        <v>314</v>
      </c>
    </row>
    <row r="4" spans="1:5" x14ac:dyDescent="0.2">
      <c r="A4" s="66" t="s">
        <v>166</v>
      </c>
      <c r="B4" s="67">
        <v>43892</v>
      </c>
      <c r="C4" s="67">
        <v>43906</v>
      </c>
      <c r="D4" s="67">
        <v>43962</v>
      </c>
      <c r="E4" s="67">
        <v>43992</v>
      </c>
    </row>
    <row r="5" spans="1:5" x14ac:dyDescent="0.2">
      <c r="A5" s="66" t="s">
        <v>95</v>
      </c>
      <c r="B5" s="67">
        <v>43885</v>
      </c>
      <c r="C5" s="67">
        <v>43913</v>
      </c>
      <c r="D5" s="67">
        <v>43955</v>
      </c>
      <c r="E5" s="67">
        <v>43985</v>
      </c>
    </row>
    <row r="6" spans="1:5" x14ac:dyDescent="0.2">
      <c r="A6" s="66" t="s">
        <v>211</v>
      </c>
      <c r="B6" s="67">
        <v>43885</v>
      </c>
      <c r="C6" s="67">
        <v>43899</v>
      </c>
      <c r="D6" s="67">
        <v>43969</v>
      </c>
      <c r="E6" s="67">
        <v>43999</v>
      </c>
    </row>
    <row r="7" spans="1:5" x14ac:dyDescent="0.2">
      <c r="A7" s="66" t="s">
        <v>133</v>
      </c>
      <c r="B7" s="67">
        <v>43899</v>
      </c>
      <c r="C7" s="67">
        <v>43906</v>
      </c>
      <c r="D7" s="67">
        <v>43969</v>
      </c>
      <c r="E7" s="67">
        <v>43999</v>
      </c>
    </row>
    <row r="8" spans="1:5" x14ac:dyDescent="0.2">
      <c r="A8" s="66" t="s">
        <v>190</v>
      </c>
      <c r="B8" s="67"/>
      <c r="C8" s="67">
        <v>43913</v>
      </c>
      <c r="D8" s="67">
        <v>43983</v>
      </c>
      <c r="E8" s="67">
        <v>44013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3BE0-B134-434B-B227-D093B69F3CFF}">
  <dimension ref="B2:H7"/>
  <sheetViews>
    <sheetView workbookViewId="0">
      <selection activeCell="H11" sqref="H11"/>
    </sheetView>
  </sheetViews>
  <sheetFormatPr baseColWidth="10" defaultColWidth="8.83203125" defaultRowHeight="15" x14ac:dyDescent="0.2"/>
  <cols>
    <col min="2" max="2" width="13.1640625" bestFit="1" customWidth="1"/>
  </cols>
  <sheetData>
    <row r="2" spans="2:8" x14ac:dyDescent="0.2">
      <c r="B2" s="69" t="s">
        <v>324</v>
      </c>
    </row>
    <row r="3" spans="2:8" x14ac:dyDescent="0.2">
      <c r="B3" s="69"/>
    </row>
    <row r="4" spans="2:8" x14ac:dyDescent="0.2">
      <c r="B4" s="52"/>
      <c r="C4" s="53"/>
      <c r="D4" s="54" t="s">
        <v>166</v>
      </c>
      <c r="E4" s="54" t="s">
        <v>95</v>
      </c>
      <c r="F4" s="54" t="s">
        <v>211</v>
      </c>
      <c r="G4" s="54" t="s">
        <v>133</v>
      </c>
      <c r="H4" s="54" t="s">
        <v>190</v>
      </c>
    </row>
    <row r="5" spans="2:8" x14ac:dyDescent="0.2">
      <c r="B5" s="52" t="s">
        <v>301</v>
      </c>
      <c r="C5" s="55"/>
      <c r="D5" s="84">
        <v>0.29261486650205065</v>
      </c>
      <c r="E5" s="84">
        <v>1.9096737447729394E-2</v>
      </c>
      <c r="F5" s="77">
        <v>0.37875136689548983</v>
      </c>
      <c r="G5" s="84">
        <v>4.9363933525260935</v>
      </c>
      <c r="H5" s="84"/>
    </row>
    <row r="6" spans="2:8" x14ac:dyDescent="0.2">
      <c r="B6" s="52" t="s">
        <v>302</v>
      </c>
      <c r="C6" s="55"/>
      <c r="D6" s="84">
        <v>10.075296699218512</v>
      </c>
      <c r="E6" s="84">
        <v>34.679675205076585</v>
      </c>
      <c r="F6" s="77">
        <v>15.169901909019357</v>
      </c>
      <c r="G6" s="84">
        <v>29.992653371955548</v>
      </c>
      <c r="H6" s="84">
        <v>9.7958336154238808</v>
      </c>
    </row>
    <row r="7" spans="2:8" x14ac:dyDescent="0.2">
      <c r="B7" s="52" t="s">
        <v>303</v>
      </c>
      <c r="C7" s="55"/>
      <c r="D7" s="84">
        <v>213.74520188219688</v>
      </c>
      <c r="E7" s="84">
        <v>198.31007002594589</v>
      </c>
      <c r="F7" s="77">
        <v>373.60100988015114</v>
      </c>
      <c r="G7" s="84">
        <v>496.28505387352561</v>
      </c>
      <c r="H7" s="84">
        <v>407.05297663418219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88D8B-EB69-451B-A813-5664D51A23AF}">
  <dimension ref="B2:E11"/>
  <sheetViews>
    <sheetView workbookViewId="0">
      <selection activeCell="D7" sqref="D7"/>
    </sheetView>
  </sheetViews>
  <sheetFormatPr baseColWidth="10" defaultColWidth="8.83203125" defaultRowHeight="15" x14ac:dyDescent="0.2"/>
  <cols>
    <col min="4" max="4" width="37.5" bestFit="1" customWidth="1"/>
    <col min="5" max="5" width="40.33203125" bestFit="1" customWidth="1"/>
  </cols>
  <sheetData>
    <row r="2" spans="2:5" x14ac:dyDescent="0.2">
      <c r="B2" s="68" t="s">
        <v>323</v>
      </c>
    </row>
    <row r="4" spans="2:5" x14ac:dyDescent="0.2">
      <c r="B4" s="68" t="s">
        <v>304</v>
      </c>
    </row>
    <row r="6" spans="2:5" x14ac:dyDescent="0.2">
      <c r="B6" s="56"/>
      <c r="C6" s="57"/>
      <c r="D6" s="58" t="s">
        <v>305</v>
      </c>
      <c r="E6" s="58" t="s">
        <v>306</v>
      </c>
    </row>
    <row r="7" spans="2:5" x14ac:dyDescent="0.2">
      <c r="B7" s="54" t="s">
        <v>166</v>
      </c>
      <c r="C7" s="58"/>
      <c r="D7" s="59">
        <v>23.93</v>
      </c>
      <c r="E7" s="59">
        <v>12.2</v>
      </c>
    </row>
    <row r="8" spans="2:5" x14ac:dyDescent="0.2">
      <c r="B8" s="54" t="s">
        <v>95</v>
      </c>
      <c r="C8" s="58"/>
      <c r="D8" s="59">
        <v>21.45</v>
      </c>
      <c r="E8" s="59">
        <v>14.28</v>
      </c>
    </row>
    <row r="9" spans="2:5" x14ac:dyDescent="0.2">
      <c r="B9" s="54" t="s">
        <v>211</v>
      </c>
      <c r="C9" s="58"/>
      <c r="D9" s="59">
        <v>19.75</v>
      </c>
      <c r="E9" s="59">
        <v>21.63</v>
      </c>
    </row>
    <row r="10" spans="2:5" x14ac:dyDescent="0.2">
      <c r="B10" s="54" t="s">
        <v>133</v>
      </c>
      <c r="C10" s="58"/>
      <c r="D10" s="59">
        <v>28.3</v>
      </c>
      <c r="E10" s="59">
        <v>15.2</v>
      </c>
    </row>
    <row r="11" spans="2:5" x14ac:dyDescent="0.2">
      <c r="B11" s="54" t="s">
        <v>190</v>
      </c>
      <c r="C11" s="58"/>
      <c r="D11" s="59">
        <v>54.73</v>
      </c>
      <c r="E11" s="59">
        <v>27.32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2E1E-E568-4A5B-9D05-BE63FE37E288}">
  <dimension ref="A1:L202"/>
  <sheetViews>
    <sheetView workbookViewId="0"/>
  </sheetViews>
  <sheetFormatPr baseColWidth="10" defaultColWidth="8.6640625" defaultRowHeight="15" x14ac:dyDescent="0.2"/>
  <cols>
    <col min="1" max="1" width="10.6640625" style="70" bestFit="1" customWidth="1"/>
    <col min="2" max="3" width="10.6640625" style="70" customWidth="1"/>
    <col min="4" max="6" width="9.33203125" style="70" bestFit="1" customWidth="1"/>
    <col min="7" max="7" width="8.6640625" style="70"/>
    <col min="8" max="8" width="18.83203125" style="70" bestFit="1" customWidth="1"/>
    <col min="9" max="9" width="19.6640625" style="70" bestFit="1" customWidth="1"/>
    <col min="10" max="11" width="19.33203125" style="70" bestFit="1" customWidth="1"/>
    <col min="12" max="12" width="19.6640625" style="70" bestFit="1" customWidth="1"/>
    <col min="13" max="16384" width="8.6640625" style="70"/>
  </cols>
  <sheetData>
    <row r="1" spans="1:12" x14ac:dyDescent="0.2">
      <c r="A1" s="70" t="s">
        <v>340</v>
      </c>
    </row>
    <row r="2" spans="1:12" x14ac:dyDescent="0.2">
      <c r="B2" s="70" t="s">
        <v>325</v>
      </c>
      <c r="C2" s="70" t="s">
        <v>326</v>
      </c>
      <c r="D2" s="70" t="s">
        <v>327</v>
      </c>
      <c r="E2" s="70" t="s">
        <v>328</v>
      </c>
      <c r="F2" s="70" t="s">
        <v>329</v>
      </c>
      <c r="H2" s="70" t="s">
        <v>330</v>
      </c>
      <c r="I2" s="70" t="s">
        <v>334</v>
      </c>
      <c r="J2" s="70" t="s">
        <v>331</v>
      </c>
      <c r="K2" s="70" t="s">
        <v>332</v>
      </c>
      <c r="L2" s="70" t="s">
        <v>333</v>
      </c>
    </row>
    <row r="3" spans="1:12" s="79" customFormat="1" x14ac:dyDescent="0.2">
      <c r="A3" s="78">
        <v>43881</v>
      </c>
      <c r="B3" s="72">
        <v>3</v>
      </c>
      <c r="C3" s="72">
        <v>16</v>
      </c>
      <c r="D3" s="72">
        <v>12</v>
      </c>
      <c r="E3" s="72">
        <v>3</v>
      </c>
      <c r="F3" s="72">
        <v>9</v>
      </c>
      <c r="H3" s="76">
        <f>+B3*pop!$B$10/pop!$A$5</f>
        <v>4.9618082999409148E-3</v>
      </c>
      <c r="I3" s="76">
        <f>+C3*pop!$B$10/pop!$A$4</f>
        <v>1.9096737447729394E-2</v>
      </c>
      <c r="J3" s="76">
        <f>+D3*pop!$B$10/pop!$A$3</f>
        <v>1.8384180094369672E-2</v>
      </c>
      <c r="K3" s="76">
        <f>+E3*pop!$B$10/pop!$A$6</f>
        <v>6.4164558308398099E-3</v>
      </c>
      <c r="L3" s="76">
        <f>+F3*pop!$B$10/pop!$A$7</f>
        <v>1.3257519178769162E-2</v>
      </c>
    </row>
    <row r="4" spans="1:12" x14ac:dyDescent="0.2">
      <c r="A4" s="71">
        <v>43882</v>
      </c>
      <c r="B4" s="72">
        <v>20</v>
      </c>
      <c r="C4" s="72">
        <v>16</v>
      </c>
      <c r="D4" s="72">
        <v>12</v>
      </c>
      <c r="E4" s="72">
        <v>3</v>
      </c>
      <c r="F4" s="72">
        <v>9</v>
      </c>
      <c r="H4" s="74">
        <f>+B4*pop!$B$10/pop!$A$5</f>
        <v>3.3078721999606098E-2</v>
      </c>
      <c r="I4" s="76">
        <f>+C4*pop!$B$10/pop!$A$4</f>
        <v>1.9096737447729394E-2</v>
      </c>
      <c r="J4" s="76">
        <f>+D4*pop!$B$10/pop!$A$3</f>
        <v>1.8384180094369672E-2</v>
      </c>
      <c r="K4" s="76">
        <f>+E4*pop!$B$10/pop!$A$6</f>
        <v>6.4164558308398099E-3</v>
      </c>
      <c r="L4" s="76">
        <f>+F4*pop!$B$10/pop!$A$7</f>
        <v>1.3257519178769162E-2</v>
      </c>
    </row>
    <row r="5" spans="1:12" x14ac:dyDescent="0.2">
      <c r="A5" s="71">
        <v>43883</v>
      </c>
      <c r="B5" s="72">
        <v>62</v>
      </c>
      <c r="C5" s="72">
        <v>16</v>
      </c>
      <c r="D5" s="72">
        <v>12</v>
      </c>
      <c r="E5" s="72">
        <v>3</v>
      </c>
      <c r="F5" s="72">
        <v>9</v>
      </c>
      <c r="H5" s="74">
        <f>+B5*pop!$B$10/pop!$A$5</f>
        <v>0.1025440381987789</v>
      </c>
      <c r="I5" s="76">
        <f>+C5*pop!$B$10/pop!$A$4</f>
        <v>1.9096737447729394E-2</v>
      </c>
      <c r="J5" s="76">
        <f>+D5*pop!$B$10/pop!$A$3</f>
        <v>1.8384180094369672E-2</v>
      </c>
      <c r="K5" s="76">
        <f>+E5*pop!$B$10/pop!$A$6</f>
        <v>6.4164558308398099E-3</v>
      </c>
      <c r="L5" s="76">
        <f>+F5*pop!$B$10/pop!$A$7</f>
        <v>1.3257519178769162E-2</v>
      </c>
    </row>
    <row r="6" spans="1:12" x14ac:dyDescent="0.2">
      <c r="A6" s="71">
        <v>43884</v>
      </c>
      <c r="B6" s="72">
        <v>155</v>
      </c>
      <c r="C6" s="72">
        <v>16</v>
      </c>
      <c r="D6" s="72">
        <v>12</v>
      </c>
      <c r="E6" s="72">
        <v>3</v>
      </c>
      <c r="F6" s="72">
        <v>9</v>
      </c>
      <c r="H6" s="74">
        <f>+B6*pop!$B$10/pop!$A$5</f>
        <v>0.25636009549694727</v>
      </c>
      <c r="I6" s="76">
        <f>+C6*pop!$B$10/pop!$A$4</f>
        <v>1.9096737447729394E-2</v>
      </c>
      <c r="J6" s="76">
        <f>+D6*pop!$B$10/pop!$A$3</f>
        <v>1.8384180094369672E-2</v>
      </c>
      <c r="K6" s="76">
        <f>+E6*pop!$B$10/pop!$A$6</f>
        <v>6.4164558308398099E-3</v>
      </c>
      <c r="L6" s="76">
        <f>+F6*pop!$B$10/pop!$A$7</f>
        <v>1.3257519178769162E-2</v>
      </c>
    </row>
    <row r="7" spans="1:12" x14ac:dyDescent="0.2">
      <c r="A7" s="71">
        <v>43885</v>
      </c>
      <c r="B7" s="72">
        <v>229</v>
      </c>
      <c r="C7" s="72">
        <v>16</v>
      </c>
      <c r="D7" s="72">
        <v>12</v>
      </c>
      <c r="E7" s="72">
        <v>4</v>
      </c>
      <c r="F7" s="72">
        <v>13</v>
      </c>
      <c r="H7" s="75">
        <f>+B7*pop!$B$10/pop!$A$5</f>
        <v>0.37875136689548983</v>
      </c>
      <c r="I7" s="76">
        <f>+C7*pop!$B$10/pop!$A$4</f>
        <v>1.9096737447729394E-2</v>
      </c>
      <c r="J7" s="76">
        <f>+D7*pop!$B$10/pop!$A$3</f>
        <v>1.8384180094369672E-2</v>
      </c>
      <c r="K7" s="76">
        <f>+E7*pop!$B$10/pop!$A$6</f>
        <v>8.5552744411197465E-3</v>
      </c>
      <c r="L7" s="76">
        <f>+F7*pop!$B$10/pop!$A$7</f>
        <v>1.9149749924888788E-2</v>
      </c>
    </row>
    <row r="8" spans="1:12" x14ac:dyDescent="0.2">
      <c r="A8" s="71">
        <v>43886</v>
      </c>
      <c r="B8" s="72">
        <v>322</v>
      </c>
      <c r="C8" s="72">
        <v>17</v>
      </c>
      <c r="D8" s="72">
        <v>14</v>
      </c>
      <c r="E8" s="72">
        <v>10</v>
      </c>
      <c r="F8" s="72">
        <v>13</v>
      </c>
      <c r="H8" s="74">
        <f>+B8*pop!$B$10/pop!$A$5</f>
        <v>0.53256742419365821</v>
      </c>
      <c r="I8" s="76">
        <f>+C8*pop!$B$10/pop!$A$4</f>
        <v>2.0290283538212481E-2</v>
      </c>
      <c r="J8" s="76">
        <f>+D8*pop!$B$10/pop!$A$3</f>
        <v>2.1448210110097954E-2</v>
      </c>
      <c r="K8" s="76">
        <f>+E8*pop!$B$10/pop!$A$6</f>
        <v>2.1388186102799366E-2</v>
      </c>
      <c r="L8" s="76">
        <f>+F8*pop!$B$10/pop!$A$7</f>
        <v>1.9149749924888788E-2</v>
      </c>
    </row>
    <row r="9" spans="1:12" x14ac:dyDescent="0.2">
      <c r="A9" s="71">
        <v>43887</v>
      </c>
      <c r="B9" s="72">
        <v>453</v>
      </c>
      <c r="C9" s="72">
        <v>27</v>
      </c>
      <c r="D9" s="72">
        <v>18</v>
      </c>
      <c r="E9" s="72">
        <v>18</v>
      </c>
      <c r="F9" s="72">
        <v>13</v>
      </c>
      <c r="H9" s="74">
        <f>+B9*pop!$B$10/pop!$A$5</f>
        <v>0.74923305329107814</v>
      </c>
      <c r="I9" s="76">
        <f>+C9*pop!$B$10/pop!$A$4</f>
        <v>3.2225744443043353E-2</v>
      </c>
      <c r="J9" s="76">
        <f>+D9*pop!$B$10/pop!$A$3</f>
        <v>2.7576270141554511E-2</v>
      </c>
      <c r="K9" s="76">
        <f>+E9*pop!$B$10/pop!$A$6</f>
        <v>3.8498734985038856E-2</v>
      </c>
      <c r="L9" s="76">
        <f>+F9*pop!$B$10/pop!$A$7</f>
        <v>1.9149749924888788E-2</v>
      </c>
    </row>
    <row r="10" spans="1:12" x14ac:dyDescent="0.2">
      <c r="A10" s="71">
        <v>43888</v>
      </c>
      <c r="B10" s="72">
        <v>655</v>
      </c>
      <c r="C10" s="72">
        <v>46</v>
      </c>
      <c r="D10" s="72">
        <v>38</v>
      </c>
      <c r="E10" s="72">
        <v>36</v>
      </c>
      <c r="F10" s="72">
        <v>15</v>
      </c>
      <c r="H10" s="74">
        <f>+B10*pop!$B$10/pop!$A$5</f>
        <v>1.0833281454870998</v>
      </c>
      <c r="I10" s="76">
        <f>+C10*pop!$B$10/pop!$A$4</f>
        <v>5.4903120162222013E-2</v>
      </c>
      <c r="J10" s="76">
        <f>+D10*pop!$B$10/pop!$A$3</f>
        <v>5.8216570298837297E-2</v>
      </c>
      <c r="K10" s="76">
        <f>+E10*pop!$B$10/pop!$A$6</f>
        <v>7.6997469970077712E-2</v>
      </c>
      <c r="L10" s="76">
        <f>+F10*pop!$B$10/pop!$A$7</f>
        <v>2.2095865297948603E-2</v>
      </c>
    </row>
    <row r="11" spans="1:12" x14ac:dyDescent="0.2">
      <c r="A11" s="71">
        <v>43889</v>
      </c>
      <c r="B11" s="72">
        <v>888</v>
      </c>
      <c r="C11" s="72">
        <v>48</v>
      </c>
      <c r="D11" s="72">
        <v>57</v>
      </c>
      <c r="E11" s="72">
        <v>55</v>
      </c>
      <c r="F11" s="72">
        <v>20</v>
      </c>
      <c r="H11" s="74">
        <f>+B11*pop!$B$10/pop!$A$5</f>
        <v>1.4686952567825107</v>
      </c>
      <c r="I11" s="76">
        <f>+C11*pop!$B$10/pop!$A$4</f>
        <v>5.7290212343188186E-2</v>
      </c>
      <c r="J11" s="76">
        <f>+D11*pop!$B$10/pop!$A$3</f>
        <v>8.7324855448255953E-2</v>
      </c>
      <c r="K11" s="76">
        <f>+E11*pop!$B$10/pop!$A$6</f>
        <v>0.11763502356539651</v>
      </c>
      <c r="L11" s="76">
        <f>+F11*pop!$B$10/pop!$A$7</f>
        <v>2.9461153730598138E-2</v>
      </c>
    </row>
    <row r="12" spans="1:12" x14ac:dyDescent="0.2">
      <c r="A12" s="71">
        <v>43890</v>
      </c>
      <c r="B12" s="72">
        <v>1128</v>
      </c>
      <c r="C12" s="72">
        <v>79</v>
      </c>
      <c r="D12" s="72">
        <v>100</v>
      </c>
      <c r="E12" s="72">
        <v>83</v>
      </c>
      <c r="F12" s="72">
        <v>23</v>
      </c>
      <c r="H12" s="74">
        <f>+B12*pop!$B$10/pop!$A$5</f>
        <v>1.8656399207777841</v>
      </c>
      <c r="I12" s="76">
        <f>+C12*pop!$B$10/pop!$A$4</f>
        <v>9.4290141148163892E-2</v>
      </c>
      <c r="J12" s="76">
        <f>+D12*pop!$B$10/pop!$A$3</f>
        <v>0.15320150078641395</v>
      </c>
      <c r="K12" s="76">
        <f>+E12*pop!$B$10/pop!$A$6</f>
        <v>0.17752194465323473</v>
      </c>
      <c r="L12" s="76">
        <f>+F12*pop!$B$10/pop!$A$7</f>
        <v>3.3880326790187855E-2</v>
      </c>
    </row>
    <row r="13" spans="1:12" x14ac:dyDescent="0.2">
      <c r="A13" s="71">
        <v>43891</v>
      </c>
      <c r="B13" s="72">
        <v>1694</v>
      </c>
      <c r="C13" s="72">
        <v>130</v>
      </c>
      <c r="D13" s="72">
        <v>130</v>
      </c>
      <c r="E13" s="72">
        <v>138</v>
      </c>
      <c r="F13" s="72">
        <v>36</v>
      </c>
      <c r="H13" s="74">
        <f>+B13*pop!$B$10/pop!$A$5</f>
        <v>2.8017677533666365</v>
      </c>
      <c r="I13" s="76">
        <f>+C13*pop!$B$10/pop!$A$4</f>
        <v>0.15516099176280132</v>
      </c>
      <c r="J13" s="76">
        <f>+D13*pop!$B$10/pop!$A$3</f>
        <v>0.19916195102233814</v>
      </c>
      <c r="K13" s="76">
        <f>+E13*pop!$B$10/pop!$A$6</f>
        <v>0.29515696821863124</v>
      </c>
      <c r="L13" s="76">
        <f>+F13*pop!$B$10/pop!$A$7</f>
        <v>5.3030076715076646E-2</v>
      </c>
    </row>
    <row r="14" spans="1:12" x14ac:dyDescent="0.2">
      <c r="A14" s="71">
        <v>43892</v>
      </c>
      <c r="B14" s="72">
        <v>2036</v>
      </c>
      <c r="C14" s="72">
        <v>159</v>
      </c>
      <c r="D14" s="72">
        <v>191</v>
      </c>
      <c r="E14" s="72">
        <v>195</v>
      </c>
      <c r="F14" s="72">
        <v>40</v>
      </c>
      <c r="H14" s="74">
        <f>+B14*pop!$B$10/pop!$A$5</f>
        <v>3.3674138995599008</v>
      </c>
      <c r="I14" s="76">
        <f>+C14*pop!$B$10/pop!$A$4</f>
        <v>0.18977382838681087</v>
      </c>
      <c r="J14" s="76">
        <f>+D14*pop!$B$10/pop!$A$3</f>
        <v>0.29261486650205065</v>
      </c>
      <c r="K14" s="76">
        <f>+E14*pop!$B$10/pop!$A$6</f>
        <v>0.41706962900458761</v>
      </c>
      <c r="L14" s="76">
        <f>+F14*pop!$B$10/pop!$A$7</f>
        <v>5.8922307461196276E-2</v>
      </c>
    </row>
    <row r="15" spans="1:12" x14ac:dyDescent="0.2">
      <c r="A15" s="71">
        <v>43893</v>
      </c>
      <c r="B15" s="72">
        <v>2502</v>
      </c>
      <c r="C15" s="72">
        <v>196</v>
      </c>
      <c r="D15" s="72">
        <v>212</v>
      </c>
      <c r="E15" s="72">
        <v>270</v>
      </c>
      <c r="F15" s="72">
        <v>51</v>
      </c>
      <c r="H15" s="74">
        <f>+B15*pop!$B$10/pop!$A$5</f>
        <v>4.1381481221507226</v>
      </c>
      <c r="I15" s="76">
        <f>+C15*pop!$B$10/pop!$A$4</f>
        <v>0.23393503373468508</v>
      </c>
      <c r="J15" s="76">
        <f>+D15*pop!$B$10/pop!$A$3</f>
        <v>0.32478718166719756</v>
      </c>
      <c r="K15" s="76">
        <f>+E15*pop!$B$10/pop!$A$6</f>
        <v>0.57748102477558283</v>
      </c>
      <c r="L15" s="76">
        <f>+F15*pop!$B$10/pop!$A$7</f>
        <v>7.5125942013025249E-2</v>
      </c>
    </row>
    <row r="16" spans="1:12" x14ac:dyDescent="0.2">
      <c r="A16" s="71">
        <v>43894</v>
      </c>
      <c r="B16" s="72">
        <v>3089</v>
      </c>
      <c r="C16" s="72">
        <v>262</v>
      </c>
      <c r="D16" s="72">
        <v>285</v>
      </c>
      <c r="E16" s="72">
        <v>351</v>
      </c>
      <c r="F16" s="72">
        <v>85</v>
      </c>
      <c r="H16" s="74">
        <f>+B16*pop!$B$10/pop!$A$5</f>
        <v>5.1090086128391619</v>
      </c>
      <c r="I16" s="76">
        <f>+C16*pop!$B$10/pop!$A$4</f>
        <v>0.31270907570656886</v>
      </c>
      <c r="J16" s="76">
        <f>+D16*pop!$B$10/pop!$A$3</f>
        <v>0.43662427724127972</v>
      </c>
      <c r="K16" s="76">
        <f>+E16*pop!$B$10/pop!$A$6</f>
        <v>0.75072533220825766</v>
      </c>
      <c r="L16" s="76">
        <f>+F16*pop!$B$10/pop!$A$7</f>
        <v>0.12520990335504209</v>
      </c>
    </row>
    <row r="17" spans="1:12" x14ac:dyDescent="0.2">
      <c r="A17" s="71">
        <v>43895</v>
      </c>
      <c r="B17" s="72">
        <v>3858</v>
      </c>
      <c r="C17" s="72">
        <v>482</v>
      </c>
      <c r="D17" s="72">
        <v>423</v>
      </c>
      <c r="E17" s="72">
        <v>534</v>
      </c>
      <c r="F17" s="72">
        <v>115</v>
      </c>
      <c r="H17" s="74">
        <f>+B17*pop!$B$10/pop!$A$5</f>
        <v>6.3808854737240166</v>
      </c>
      <c r="I17" s="76">
        <f>+C17*pop!$B$10/pop!$A$4</f>
        <v>0.57528921561284807</v>
      </c>
      <c r="J17" s="76">
        <f>+D17*pop!$B$10/pop!$A$3</f>
        <v>0.64804234832653096</v>
      </c>
      <c r="K17" s="76">
        <f>+E17*pop!$B$10/pop!$A$6</f>
        <v>1.142129137889486</v>
      </c>
      <c r="L17" s="76">
        <f>+F17*pop!$B$10/pop!$A$7</f>
        <v>0.1694016339509393</v>
      </c>
    </row>
    <row r="18" spans="1:12" x14ac:dyDescent="0.2">
      <c r="A18" s="71">
        <v>43896</v>
      </c>
      <c r="B18" s="72">
        <v>4636</v>
      </c>
      <c r="C18" s="72">
        <v>670</v>
      </c>
      <c r="D18" s="72">
        <v>613</v>
      </c>
      <c r="E18" s="72">
        <v>768</v>
      </c>
      <c r="F18" s="72">
        <v>163</v>
      </c>
      <c r="H18" s="74">
        <f>+B18*pop!$B$10/pop!$A$5</f>
        <v>7.6676477595086938</v>
      </c>
      <c r="I18" s="76">
        <f>+C18*pop!$B$10/pop!$A$4</f>
        <v>0.79967588062366846</v>
      </c>
      <c r="J18" s="76">
        <f>+D18*pop!$B$10/pop!$A$3</f>
        <v>0.93912519982071752</v>
      </c>
      <c r="K18" s="76">
        <f>+E18*pop!$B$10/pop!$A$6</f>
        <v>1.6426126926949913</v>
      </c>
      <c r="L18" s="76">
        <f>+F18*pop!$B$10/pop!$A$7</f>
        <v>0.24010840290437482</v>
      </c>
    </row>
    <row r="19" spans="1:12" x14ac:dyDescent="0.2">
      <c r="A19" s="71">
        <v>43897</v>
      </c>
      <c r="B19" s="72">
        <v>5883</v>
      </c>
      <c r="C19" s="72">
        <v>799</v>
      </c>
      <c r="D19" s="72">
        <v>949</v>
      </c>
      <c r="E19" s="72">
        <v>1100</v>
      </c>
      <c r="F19" s="72">
        <v>206</v>
      </c>
      <c r="H19" s="74">
        <f>+B19*pop!$B$10/pop!$A$5</f>
        <v>9.7301060761841338</v>
      </c>
      <c r="I19" s="76">
        <f>+C19*pop!$B$10/pop!$A$4</f>
        <v>0.95364332629598669</v>
      </c>
      <c r="J19" s="76">
        <f>+D19*pop!$B$10/pop!$A$3</f>
        <v>1.4538822424630684</v>
      </c>
      <c r="K19" s="76">
        <f>+E19*pop!$B$10/pop!$A$6</f>
        <v>2.35270047130793</v>
      </c>
      <c r="L19" s="76">
        <f>+F19*pop!$B$10/pop!$A$7</f>
        <v>0.30344988342516083</v>
      </c>
    </row>
    <row r="20" spans="1:12" x14ac:dyDescent="0.2">
      <c r="A20" s="71">
        <v>43898</v>
      </c>
      <c r="B20" s="72">
        <v>7375</v>
      </c>
      <c r="C20" s="72">
        <v>1040</v>
      </c>
      <c r="D20" s="72">
        <v>1181</v>
      </c>
      <c r="E20" s="72">
        <v>1535</v>
      </c>
      <c r="F20" s="72">
        <v>273</v>
      </c>
      <c r="H20" s="74">
        <f>+B20*pop!$B$10/pop!$A$5</f>
        <v>12.197778737354749</v>
      </c>
      <c r="I20" s="76">
        <f>+C20*pop!$B$10/pop!$A$4</f>
        <v>1.2412879341024106</v>
      </c>
      <c r="J20" s="76">
        <f>+D20*pop!$B$10/pop!$A$3</f>
        <v>1.8093097242875487</v>
      </c>
      <c r="K20" s="76">
        <f>+E20*pop!$B$10/pop!$A$6</f>
        <v>3.2830865667797027</v>
      </c>
      <c r="L20" s="76">
        <f>+F20*pop!$B$10/pop!$A$7</f>
        <v>0.40214474842266457</v>
      </c>
    </row>
    <row r="21" spans="1:12" x14ac:dyDescent="0.2">
      <c r="A21" s="71">
        <v>43899</v>
      </c>
      <c r="B21" s="72">
        <v>9172</v>
      </c>
      <c r="C21" s="72">
        <v>1176</v>
      </c>
      <c r="D21" s="72">
        <v>1412</v>
      </c>
      <c r="E21" s="72">
        <v>2308</v>
      </c>
      <c r="F21" s="72">
        <v>321</v>
      </c>
      <c r="H21" s="75">
        <f>+B21*pop!$B$10/pop!$A$5</f>
        <v>15.169901909019357</v>
      </c>
      <c r="I21" s="76">
        <f>+C21*pop!$B$10/pop!$A$4</f>
        <v>1.4036102024081105</v>
      </c>
      <c r="J21" s="76">
        <f>+D21*pop!$B$10/pop!$A$3</f>
        <v>2.163205191104165</v>
      </c>
      <c r="K21" s="76">
        <f>+E21*pop!$B$10/pop!$A$6</f>
        <v>4.9363933525260935</v>
      </c>
      <c r="L21" s="76">
        <f>+F21*pop!$B$10/pop!$A$7</f>
        <v>0.47285151737610009</v>
      </c>
    </row>
    <row r="22" spans="1:12" x14ac:dyDescent="0.2">
      <c r="A22" s="71">
        <v>43900</v>
      </c>
      <c r="B22" s="72">
        <v>10149</v>
      </c>
      <c r="C22" s="72">
        <v>1457</v>
      </c>
      <c r="D22" s="72">
        <v>1784</v>
      </c>
      <c r="E22" s="72">
        <v>3284</v>
      </c>
      <c r="F22" s="72">
        <v>382</v>
      </c>
      <c r="H22" s="74">
        <f>+B22*pop!$B$10/pop!$A$5</f>
        <v>16.785797478700115</v>
      </c>
      <c r="I22" s="76">
        <f>+C22*pop!$B$10/pop!$A$4</f>
        <v>1.7389966538338579</v>
      </c>
      <c r="J22" s="76">
        <f>+D22*pop!$B$10/pop!$A$3</f>
        <v>2.7331147740296249</v>
      </c>
      <c r="K22" s="76">
        <f>+E22*pop!$B$10/pop!$A$6</f>
        <v>7.0238803161593113</v>
      </c>
      <c r="L22" s="76">
        <f>+F22*pop!$B$10/pop!$A$7</f>
        <v>0.56270803625442445</v>
      </c>
    </row>
    <row r="23" spans="1:12" x14ac:dyDescent="0.2">
      <c r="A23" s="71">
        <v>43901</v>
      </c>
      <c r="B23" s="72">
        <v>12462</v>
      </c>
      <c r="C23" s="72">
        <v>1908</v>
      </c>
      <c r="D23" s="72">
        <v>2281</v>
      </c>
      <c r="E23" s="72">
        <v>4441</v>
      </c>
      <c r="F23" s="72">
        <v>456</v>
      </c>
      <c r="H23" s="74">
        <f>+B23*pop!$B$10/pop!$A$5</f>
        <v>20.611351677954559</v>
      </c>
      <c r="I23" s="76">
        <f>+C23*pop!$B$10/pop!$A$4</f>
        <v>2.2772859406417303</v>
      </c>
      <c r="J23" s="76">
        <f>+D23*pop!$B$10/pop!$A$3</f>
        <v>3.4945262329381022</v>
      </c>
      <c r="K23" s="76">
        <f>+E23*pop!$B$10/pop!$A$6</f>
        <v>9.498493448253198</v>
      </c>
      <c r="L23" s="76">
        <f>+F23*pop!$B$10/pop!$A$7</f>
        <v>0.67171430505763752</v>
      </c>
    </row>
    <row r="24" spans="1:12" x14ac:dyDescent="0.2">
      <c r="A24" s="71">
        <v>43902</v>
      </c>
      <c r="B24" s="72">
        <v>15113</v>
      </c>
      <c r="C24" s="72">
        <v>2078</v>
      </c>
      <c r="D24" s="72">
        <v>2876</v>
      </c>
      <c r="E24" s="72">
        <v>5977</v>
      </c>
      <c r="F24" s="72">
        <v>456</v>
      </c>
      <c r="H24" s="74">
        <f>+B24*pop!$B$10/pop!$A$5</f>
        <v>24.995936279002347</v>
      </c>
      <c r="I24" s="76">
        <f>+C24*pop!$B$10/pop!$A$4</f>
        <v>2.480188776023855</v>
      </c>
      <c r="J24" s="76">
        <f>+D24*pop!$B$10/pop!$A$3</f>
        <v>4.406075162617265</v>
      </c>
      <c r="K24" s="76">
        <f>+E24*pop!$B$10/pop!$A$6</f>
        <v>12.78371883364318</v>
      </c>
      <c r="L24" s="76">
        <f>+F24*pop!$B$10/pop!$A$7</f>
        <v>0.67171430505763752</v>
      </c>
    </row>
    <row r="25" spans="1:12" x14ac:dyDescent="0.2">
      <c r="A25" s="71">
        <v>43903</v>
      </c>
      <c r="B25" s="72">
        <v>17660</v>
      </c>
      <c r="C25" s="72">
        <v>3675</v>
      </c>
      <c r="D25" s="72">
        <v>3688</v>
      </c>
      <c r="E25" s="72">
        <v>7660</v>
      </c>
      <c r="F25" s="72">
        <v>798</v>
      </c>
      <c r="H25" s="74">
        <f>+B25*pop!$B$10/pop!$A$5</f>
        <v>29.208511525652185</v>
      </c>
      <c r="I25" s="76">
        <f>+C25*pop!$B$10/pop!$A$4</f>
        <v>4.3862818825253456</v>
      </c>
      <c r="J25" s="76">
        <f>+D25*pop!$B$10/pop!$A$3</f>
        <v>5.6500713490029462</v>
      </c>
      <c r="K25" s="76">
        <f>+E25*pop!$B$10/pop!$A$6</f>
        <v>16.383350554744315</v>
      </c>
      <c r="L25" s="76">
        <f>+F25*pop!$B$10/pop!$A$7</f>
        <v>1.1755000338508657</v>
      </c>
    </row>
    <row r="26" spans="1:12" x14ac:dyDescent="0.2">
      <c r="A26" s="71">
        <v>43904</v>
      </c>
      <c r="B26" s="72">
        <v>21157</v>
      </c>
      <c r="C26" s="72">
        <v>4585</v>
      </c>
      <c r="D26" s="72">
        <v>4500</v>
      </c>
      <c r="E26" s="72">
        <v>9808</v>
      </c>
      <c r="F26" s="72">
        <v>1140</v>
      </c>
      <c r="H26" s="74">
        <f>+B26*pop!$B$10/pop!$A$5</f>
        <v>34.992326067283308</v>
      </c>
      <c r="I26" s="76">
        <f>+C26*pop!$B$10/pop!$A$4</f>
        <v>5.4724088248649547</v>
      </c>
      <c r="J26" s="76">
        <f>+D26*pop!$B$10/pop!$A$3</f>
        <v>6.8940675353886274</v>
      </c>
      <c r="K26" s="76">
        <f>+E26*pop!$B$10/pop!$A$6</f>
        <v>20.977532929625617</v>
      </c>
      <c r="L26" s="76">
        <f>+F26*pop!$B$10/pop!$A$7</f>
        <v>1.6792857626440938</v>
      </c>
    </row>
    <row r="27" spans="1:12" x14ac:dyDescent="0.2">
      <c r="A27" s="71">
        <v>43905</v>
      </c>
      <c r="B27" s="72">
        <v>24747</v>
      </c>
      <c r="C27" s="72">
        <v>5795</v>
      </c>
      <c r="D27" s="72">
        <v>5423</v>
      </c>
      <c r="E27" s="72">
        <v>11518</v>
      </c>
      <c r="F27" s="72">
        <v>1140</v>
      </c>
      <c r="H27" s="74">
        <f>+B27*pop!$B$10/pop!$A$5</f>
        <v>40.929956666212604</v>
      </c>
      <c r="I27" s="76">
        <f>+C27*pop!$B$10/pop!$A$4</f>
        <v>6.9165995943494902</v>
      </c>
      <c r="J27" s="76">
        <f>+D27*pop!$B$10/pop!$A$3</f>
        <v>8.3081173876472274</v>
      </c>
      <c r="K27" s="76">
        <f>+E27*pop!$B$10/pop!$A$6</f>
        <v>24.634912753204308</v>
      </c>
      <c r="L27" s="76">
        <f>+F27*pop!$B$10/pop!$A$7</f>
        <v>1.6792857626440938</v>
      </c>
    </row>
    <row r="28" spans="1:12" x14ac:dyDescent="0.2">
      <c r="A28" s="71">
        <v>43906</v>
      </c>
      <c r="B28" s="72">
        <v>27980</v>
      </c>
      <c r="C28" s="72">
        <v>7272</v>
      </c>
      <c r="D28" s="72">
        <v>6577</v>
      </c>
      <c r="E28" s="72">
        <v>14023</v>
      </c>
      <c r="F28" s="72">
        <v>1543</v>
      </c>
      <c r="H28" s="74">
        <f>+B28*pop!$B$10/pop!$A$5</f>
        <v>46.277132077448933</v>
      </c>
      <c r="I28" s="76">
        <f>+C28*pop!$B$10/pop!$A$4</f>
        <v>8.6794671699930106</v>
      </c>
      <c r="J28" s="76">
        <f>+D28*pop!$B$10/pop!$A$3</f>
        <v>10.076062706722444</v>
      </c>
      <c r="K28" s="76">
        <f>+E28*pop!$B$10/pop!$A$6</f>
        <v>29.992653371955548</v>
      </c>
      <c r="L28" s="76">
        <f>+F28*pop!$B$10/pop!$A$7</f>
        <v>2.2729280103156464</v>
      </c>
    </row>
    <row r="29" spans="1:12" x14ac:dyDescent="0.2">
      <c r="A29" s="71">
        <v>43907</v>
      </c>
      <c r="B29" s="72">
        <v>31506</v>
      </c>
      <c r="C29" s="72">
        <v>9257</v>
      </c>
      <c r="D29" s="72">
        <v>7730</v>
      </c>
      <c r="E29" s="72">
        <v>17718</v>
      </c>
      <c r="F29" s="72">
        <v>1950</v>
      </c>
      <c r="H29" s="74">
        <f>+B29*pop!$B$10/pop!$A$5</f>
        <v>52.108910765979488</v>
      </c>
      <c r="I29" s="76">
        <f>+C29*pop!$B$10/pop!$A$4</f>
        <v>11.048656159601938</v>
      </c>
      <c r="J29" s="76">
        <f>+D29*pop!$B$10/pop!$A$3</f>
        <v>11.842476010789797</v>
      </c>
      <c r="K29" s="76">
        <f>+E29*pop!$B$10/pop!$A$6</f>
        <v>37.895588136939914</v>
      </c>
      <c r="L29" s="76">
        <f>+F29*pop!$B$10/pop!$A$7</f>
        <v>2.8724624887333183</v>
      </c>
    </row>
    <row r="30" spans="1:12" x14ac:dyDescent="0.2">
      <c r="A30" s="71">
        <v>43908</v>
      </c>
      <c r="B30" s="72">
        <v>35713</v>
      </c>
      <c r="C30" s="72">
        <v>12327</v>
      </c>
      <c r="D30" s="72">
        <v>9134</v>
      </c>
      <c r="E30" s="72">
        <v>21770</v>
      </c>
      <c r="F30" s="72">
        <v>2626</v>
      </c>
      <c r="H30" s="74">
        <f>+B30*pop!$B$10/pop!$A$5</f>
        <v>59.06701993859663</v>
      </c>
      <c r="I30" s="76">
        <f>+C30*pop!$B$10/pop!$A$4</f>
        <v>14.712842657385016</v>
      </c>
      <c r="J30" s="76">
        <f>+D30*pop!$B$10/pop!$A$3</f>
        <v>13.993425081831049</v>
      </c>
      <c r="K30" s="76">
        <f>+E30*pop!$B$10/pop!$A$6</f>
        <v>46.562081145794217</v>
      </c>
      <c r="L30" s="76">
        <f>+F30*pop!$B$10/pop!$A$7</f>
        <v>3.8682494848275355</v>
      </c>
    </row>
    <row r="31" spans="1:12" x14ac:dyDescent="0.2">
      <c r="A31" s="71">
        <v>43909</v>
      </c>
      <c r="B31" s="72">
        <v>41035</v>
      </c>
      <c r="C31" s="72">
        <v>15320</v>
      </c>
      <c r="D31" s="72">
        <v>10995</v>
      </c>
      <c r="E31" s="72">
        <v>26339</v>
      </c>
      <c r="F31" s="72">
        <v>2689</v>
      </c>
      <c r="H31" s="74">
        <f>+B31*pop!$B$10/pop!$A$5</f>
        <v>67.869267862691814</v>
      </c>
      <c r="I31" s="76">
        <f>+C31*pop!$B$10/pop!$A$4</f>
        <v>18.285126106200895</v>
      </c>
      <c r="J31" s="76">
        <f>+D31*pop!$B$10/pop!$A$3</f>
        <v>16.844505011466214</v>
      </c>
      <c r="K31" s="76">
        <f>+E31*pop!$B$10/pop!$A$6</f>
        <v>56.334343376163247</v>
      </c>
      <c r="L31" s="76">
        <f>+F31*pop!$B$10/pop!$A$7</f>
        <v>3.9610521190789196</v>
      </c>
    </row>
    <row r="32" spans="1:12" x14ac:dyDescent="0.2">
      <c r="A32" s="71">
        <v>43910</v>
      </c>
      <c r="B32" s="72">
        <v>47021</v>
      </c>
      <c r="C32" s="72">
        <v>19848</v>
      </c>
      <c r="D32" s="72">
        <v>12612</v>
      </c>
      <c r="E32" s="72">
        <v>31786</v>
      </c>
      <c r="F32" s="72">
        <v>3983</v>
      </c>
      <c r="H32" s="74">
        <f>+B32*pop!$B$10/pop!$A$5</f>
        <v>77.769729357173915</v>
      </c>
      <c r="I32" s="76">
        <f>+C32*pop!$B$10/pop!$A$4</f>
        <v>23.689502803908315</v>
      </c>
      <c r="J32" s="76">
        <f>+D32*pop!$B$10/pop!$A$3</f>
        <v>19.321773279182526</v>
      </c>
      <c r="K32" s="76">
        <f>+E32*pop!$B$10/pop!$A$6</f>
        <v>67.984488346358063</v>
      </c>
      <c r="L32" s="76">
        <f>+F32*pop!$B$10/pop!$A$7</f>
        <v>5.8671887654486188</v>
      </c>
    </row>
    <row r="33" spans="1:12" x14ac:dyDescent="0.2">
      <c r="A33" s="71">
        <v>43911</v>
      </c>
      <c r="B33" s="72">
        <v>53578</v>
      </c>
      <c r="C33" s="72">
        <v>22213</v>
      </c>
      <c r="D33" s="72">
        <v>14459</v>
      </c>
      <c r="E33" s="72">
        <v>36653</v>
      </c>
      <c r="F33" s="72">
        <v>5018</v>
      </c>
      <c r="H33" s="74">
        <f>+B33*pop!$B$10/pop!$A$5</f>
        <v>88.614588364744776</v>
      </c>
      <c r="I33" s="76">
        <f>+C33*pop!$B$10/pop!$A$4</f>
        <v>26.512239307900817</v>
      </c>
      <c r="J33" s="76">
        <f>+D33*pop!$B$10/pop!$A$3</f>
        <v>22.151404998707591</v>
      </c>
      <c r="K33" s="76">
        <f>+E33*pop!$B$10/pop!$A$6</f>
        <v>78.394118522590517</v>
      </c>
      <c r="L33" s="76">
        <f>+F33*pop!$B$10/pop!$A$7</f>
        <v>7.3918034710070728</v>
      </c>
    </row>
    <row r="34" spans="1:12" x14ac:dyDescent="0.2">
      <c r="A34" s="71">
        <v>43912</v>
      </c>
      <c r="B34" s="72">
        <v>59138</v>
      </c>
      <c r="C34" s="72">
        <v>24873</v>
      </c>
      <c r="D34" s="72">
        <v>16689</v>
      </c>
      <c r="E34" s="72">
        <v>41299</v>
      </c>
      <c r="F34" s="72">
        <v>5683</v>
      </c>
      <c r="H34" s="74">
        <f>+B34*pop!$B$10/pop!$A$5</f>
        <v>97.810473080635276</v>
      </c>
      <c r="I34" s="76">
        <f>+C34*pop!$B$10/pop!$A$4</f>
        <v>29.687071908585828</v>
      </c>
      <c r="J34" s="76">
        <f>+D34*pop!$B$10/pop!$A$3</f>
        <v>25.567798466244621</v>
      </c>
      <c r="K34" s="76">
        <f>+E34*pop!$B$10/pop!$A$6</f>
        <v>88.331069785951101</v>
      </c>
      <c r="L34" s="76">
        <f>+F34*pop!$B$10/pop!$A$7</f>
        <v>8.3713868325494598</v>
      </c>
    </row>
    <row r="35" spans="1:12" x14ac:dyDescent="0.2">
      <c r="A35" s="71">
        <v>43913</v>
      </c>
      <c r="B35" s="72">
        <v>63927</v>
      </c>
      <c r="C35" s="72">
        <v>29056</v>
      </c>
      <c r="D35" s="72">
        <v>19856</v>
      </c>
      <c r="E35" s="72">
        <v>48991</v>
      </c>
      <c r="F35" s="72">
        <v>6650</v>
      </c>
      <c r="H35" s="74">
        <f>+B35*pop!$B$10/pop!$A$5</f>
        <v>105.73117306344095</v>
      </c>
      <c r="I35" s="76">
        <f>+C35*pop!$B$10/pop!$A$4</f>
        <v>34.679675205076585</v>
      </c>
      <c r="J35" s="76">
        <f>+D35*pop!$B$10/pop!$A$3</f>
        <v>30.419689996150353</v>
      </c>
      <c r="K35" s="76">
        <f>+E35*pop!$B$10/pop!$A$6</f>
        <v>104.78286253622437</v>
      </c>
      <c r="L35" s="76">
        <f>+F35*pop!$B$10/pop!$A$7</f>
        <v>9.7958336154238808</v>
      </c>
    </row>
    <row r="36" spans="1:12" x14ac:dyDescent="0.2">
      <c r="A36" s="71">
        <v>43914</v>
      </c>
      <c r="B36" s="72">
        <v>69176</v>
      </c>
      <c r="C36" s="72">
        <v>32986</v>
      </c>
      <c r="D36" s="72">
        <v>22302</v>
      </c>
      <c r="E36" s="72">
        <v>57554</v>
      </c>
      <c r="F36" s="72">
        <v>8077</v>
      </c>
      <c r="H36" s="74">
        <f>+B36*pop!$B$10/pop!$A$5</f>
        <v>114.41268365223758</v>
      </c>
      <c r="I36" s="76">
        <f>+C36*pop!$B$10/pop!$A$4</f>
        <v>39.370311340675116</v>
      </c>
      <c r="J36" s="76">
        <f>+D36*pop!$B$10/pop!$A$3</f>
        <v>34.166998705386035</v>
      </c>
      <c r="K36" s="76">
        <f>+E36*pop!$B$10/pop!$A$6</f>
        <v>123.09756629605147</v>
      </c>
      <c r="L36" s="76">
        <f>+F36*pop!$B$10/pop!$A$7</f>
        <v>11.897886934102058</v>
      </c>
    </row>
    <row r="37" spans="1:12" x14ac:dyDescent="0.2">
      <c r="A37" s="71">
        <v>43915</v>
      </c>
      <c r="B37" s="72">
        <v>74386</v>
      </c>
      <c r="C37" s="72">
        <v>37323</v>
      </c>
      <c r="D37" s="72">
        <v>25233</v>
      </c>
      <c r="E37" s="72">
        <v>66513</v>
      </c>
      <c r="F37" s="72">
        <v>9529</v>
      </c>
      <c r="H37" s="74">
        <f>+B37*pop!$B$10/pop!$A$5</f>
        <v>123.02969073313496</v>
      </c>
      <c r="I37" s="76">
        <f>+C37*pop!$B$10/pop!$A$4</f>
        <v>44.546720735100266</v>
      </c>
      <c r="J37" s="76">
        <f>+D37*pop!$B$10/pop!$A$3</f>
        <v>38.657334693435828</v>
      </c>
      <c r="K37" s="76">
        <f>+E37*pop!$B$10/pop!$A$6</f>
        <v>142.25924222554943</v>
      </c>
      <c r="L37" s="76">
        <f>+F37*pop!$B$10/pop!$A$7</f>
        <v>14.036766694943482</v>
      </c>
    </row>
    <row r="38" spans="1:12" x14ac:dyDescent="0.2">
      <c r="A38" s="71">
        <v>43916</v>
      </c>
      <c r="B38" s="72">
        <v>80589</v>
      </c>
      <c r="C38" s="72">
        <v>43938</v>
      </c>
      <c r="D38" s="72">
        <v>29155</v>
      </c>
      <c r="E38" s="72">
        <v>75702</v>
      </c>
      <c r="F38" s="72">
        <v>11658</v>
      </c>
      <c r="H38" s="74">
        <f>+B38*pop!$B$10/pop!$A$5</f>
        <v>133.28905636131279</v>
      </c>
      <c r="I38" s="76">
        <f>+C38*pop!$B$10/pop!$A$4</f>
        <v>52.442028123645883</v>
      </c>
      <c r="J38" s="76">
        <f>+D38*pop!$B$10/pop!$A$3</f>
        <v>44.665897554278985</v>
      </c>
      <c r="K38" s="76">
        <f>+E38*pop!$B$10/pop!$A$6</f>
        <v>161.91284643541175</v>
      </c>
      <c r="L38" s="76">
        <f>+F38*pop!$B$10/pop!$A$7</f>
        <v>17.172906509565653</v>
      </c>
    </row>
    <row r="39" spans="1:12" x14ac:dyDescent="0.2">
      <c r="A39" s="71">
        <v>43917</v>
      </c>
      <c r="B39" s="72">
        <v>86498</v>
      </c>
      <c r="C39" s="72">
        <v>50871</v>
      </c>
      <c r="D39" s="72">
        <v>32964</v>
      </c>
      <c r="E39" s="72">
        <v>83955</v>
      </c>
      <c r="F39" s="72">
        <v>14543</v>
      </c>
      <c r="H39" s="74">
        <f>+B39*pop!$B$10/pop!$A$5</f>
        <v>143.06216477609641</v>
      </c>
      <c r="I39" s="76">
        <f>+C39*pop!$B$10/pop!$A$4</f>
        <v>60.716883168965126</v>
      </c>
      <c r="J39" s="76">
        <f>+D39*pop!$B$10/pop!$A$3</f>
        <v>50.501342719233492</v>
      </c>
      <c r="K39" s="76">
        <f>+E39*pop!$B$10/pop!$A$6</f>
        <v>179.56451642605208</v>
      </c>
      <c r="L39" s="76">
        <f>+F39*pop!$B$10/pop!$A$7</f>
        <v>21.422677935204433</v>
      </c>
    </row>
    <row r="40" spans="1:12" x14ac:dyDescent="0.2">
      <c r="A40" s="71">
        <v>43918</v>
      </c>
      <c r="B40" s="72">
        <v>92472</v>
      </c>
      <c r="C40" s="72">
        <v>57695</v>
      </c>
      <c r="D40" s="72">
        <v>37575</v>
      </c>
      <c r="E40" s="72">
        <v>90383</v>
      </c>
      <c r="F40" s="72">
        <v>17089</v>
      </c>
      <c r="H40" s="74">
        <f>+B40*pop!$B$10/pop!$A$5</f>
        <v>152.94277903737876</v>
      </c>
      <c r="I40" s="76">
        <f>+C40*pop!$B$10/pop!$A$4</f>
        <v>68.86164169042172</v>
      </c>
      <c r="J40" s="76">
        <f>+D40*pop!$B$10/pop!$A$3</f>
        <v>57.565463920495041</v>
      </c>
      <c r="K40" s="76">
        <f>+E40*pop!$B$10/pop!$A$6</f>
        <v>193.31284245293151</v>
      </c>
      <c r="L40" s="76">
        <f>+F40*pop!$B$10/pop!$A$7</f>
        <v>25.173082805109576</v>
      </c>
    </row>
    <row r="41" spans="1:12" x14ac:dyDescent="0.2">
      <c r="A41" s="71">
        <v>43919</v>
      </c>
      <c r="B41" s="72">
        <v>97689</v>
      </c>
      <c r="C41" s="72">
        <v>62095</v>
      </c>
      <c r="D41" s="72">
        <v>40174</v>
      </c>
      <c r="E41" s="72">
        <v>96196</v>
      </c>
      <c r="F41" s="72">
        <v>19522</v>
      </c>
      <c r="H41" s="74">
        <f>+B41*pop!$B$10/pop!$A$5</f>
        <v>161.57136367097601</v>
      </c>
      <c r="I41" s="76">
        <f>+C41*pop!$B$10/pop!$A$4</f>
        <v>74.113244488547295</v>
      </c>
      <c r="J41" s="76">
        <f>+D41*pop!$B$10/pop!$A$3</f>
        <v>61.547170925933941</v>
      </c>
      <c r="K41" s="76">
        <f>+E41*pop!$B$10/pop!$A$6</f>
        <v>205.74579503448876</v>
      </c>
      <c r="L41" s="76">
        <f>+F41*pop!$B$10/pop!$A$7</f>
        <v>28.757032156436839</v>
      </c>
    </row>
    <row r="42" spans="1:12" x14ac:dyDescent="0.2">
      <c r="A42" s="71">
        <v>43920</v>
      </c>
      <c r="B42" s="72">
        <v>101739</v>
      </c>
      <c r="C42" s="72">
        <v>66885</v>
      </c>
      <c r="D42" s="72">
        <v>44550</v>
      </c>
      <c r="E42" s="72">
        <v>104344</v>
      </c>
      <c r="F42" s="72">
        <v>22141</v>
      </c>
      <c r="H42" s="74">
        <f>+B42*pop!$B$10/pop!$A$5</f>
        <v>168.26980487589626</v>
      </c>
      <c r="I42" s="76">
        <f>+C42*pop!$B$10/pop!$A$4</f>
        <v>79.830330261961279</v>
      </c>
      <c r="J42" s="76">
        <f>+D42*pop!$B$10/pop!$A$3</f>
        <v>68.251268600347416</v>
      </c>
      <c r="K42" s="76">
        <f>+E42*pop!$B$10/pop!$A$6</f>
        <v>223.1728890710497</v>
      </c>
      <c r="L42" s="76">
        <f>+F42*pop!$B$10/pop!$A$7</f>
        <v>32.614970237458664</v>
      </c>
    </row>
    <row r="43" spans="1:12" x14ac:dyDescent="0.2">
      <c r="A43" s="71">
        <v>43921</v>
      </c>
      <c r="B43" s="72">
        <v>105792</v>
      </c>
      <c r="C43" s="72">
        <v>71808</v>
      </c>
      <c r="D43" s="72">
        <v>52128</v>
      </c>
      <c r="E43" s="72">
        <v>111757</v>
      </c>
      <c r="F43" s="72">
        <v>25150</v>
      </c>
      <c r="H43" s="74">
        <f>+B43*pop!$B$10/pop!$A$5</f>
        <v>174.97320788911642</v>
      </c>
      <c r="I43" s="76">
        <f>+C43*pop!$B$10/pop!$A$4</f>
        <v>85.706157665409521</v>
      </c>
      <c r="J43" s="76">
        <f>+D43*pop!$B$10/pop!$A$3</f>
        <v>79.860878329941855</v>
      </c>
      <c r="K43" s="76">
        <f>+E43*pop!$B$10/pop!$A$6</f>
        <v>239.02795142905487</v>
      </c>
      <c r="L43" s="76">
        <f>+F43*pop!$B$10/pop!$A$7</f>
        <v>37.047400816227153</v>
      </c>
    </row>
    <row r="44" spans="1:12" x14ac:dyDescent="0.2">
      <c r="A44" s="71">
        <v>43922</v>
      </c>
      <c r="B44" s="72">
        <v>110574</v>
      </c>
      <c r="C44" s="72">
        <v>77872</v>
      </c>
      <c r="D44" s="72">
        <v>56989</v>
      </c>
      <c r="E44" s="72">
        <v>119348</v>
      </c>
      <c r="F44" s="72">
        <v>29474</v>
      </c>
      <c r="H44" s="74">
        <f>+B44*pop!$B$10/pop!$A$5</f>
        <v>182.88233031922223</v>
      </c>
      <c r="I44" s="76">
        <f>+C44*pop!$B$10/pop!$A$4</f>
        <v>92.94382115809897</v>
      </c>
      <c r="J44" s="76">
        <f>+D44*pop!$B$10/pop!$A$3</f>
        <v>87.308003283169441</v>
      </c>
      <c r="K44" s="76">
        <f>+E44*pop!$B$10/pop!$A$6</f>
        <v>255.26372349968986</v>
      </c>
      <c r="L44" s="76">
        <f>+F44*pop!$B$10/pop!$A$7</f>
        <v>43.416902252782471</v>
      </c>
    </row>
    <row r="45" spans="1:12" x14ac:dyDescent="0.2">
      <c r="A45" s="71">
        <v>43923</v>
      </c>
      <c r="B45" s="72">
        <v>115242</v>
      </c>
      <c r="C45" s="72">
        <v>84794</v>
      </c>
      <c r="D45" s="72">
        <v>59105</v>
      </c>
      <c r="E45" s="72">
        <v>126628</v>
      </c>
      <c r="F45" s="72">
        <v>33718</v>
      </c>
      <c r="H45" s="74">
        <f>+B45*pop!$B$10/pop!$A$5</f>
        <v>190.60290403393029</v>
      </c>
      <c r="I45" s="76">
        <f>+C45*pop!$B$10/pop!$A$4</f>
        <v>101.2055471964229</v>
      </c>
      <c r="J45" s="76">
        <f>+D45*pop!$B$10/pop!$A$3</f>
        <v>90.549747039809958</v>
      </c>
      <c r="K45" s="76">
        <f>+E45*pop!$B$10/pop!$A$6</f>
        <v>270.83432298252779</v>
      </c>
      <c r="L45" s="76">
        <f>+F45*pop!$B$10/pop!$A$7</f>
        <v>49.668559074415398</v>
      </c>
    </row>
    <row r="46" spans="1:12" x14ac:dyDescent="0.2">
      <c r="A46" s="71">
        <v>43924</v>
      </c>
      <c r="B46" s="72">
        <v>119827</v>
      </c>
      <c r="C46" s="72">
        <v>91159</v>
      </c>
      <c r="D46" s="72">
        <v>64338</v>
      </c>
      <c r="E46" s="72">
        <v>133306</v>
      </c>
      <c r="F46" s="72">
        <v>38168</v>
      </c>
      <c r="H46" s="74">
        <f>+B46*pop!$B$10/pop!$A$5</f>
        <v>198.18620105234001</v>
      </c>
      <c r="I46" s="76">
        <f>+C46*pop!$B$10/pop!$A$4</f>
        <v>108.80246806234774</v>
      </c>
      <c r="J46" s="76">
        <f>+D46*pop!$B$10/pop!$A$3</f>
        <v>98.566781575963006</v>
      </c>
      <c r="K46" s="76">
        <f>+E46*pop!$B$10/pop!$A$6</f>
        <v>285.11735366197723</v>
      </c>
      <c r="L46" s="76">
        <f>+F46*pop!$B$10/pop!$A$7</f>
        <v>56.223665779473485</v>
      </c>
    </row>
    <row r="47" spans="1:12" x14ac:dyDescent="0.2">
      <c r="A47" s="71">
        <v>43925</v>
      </c>
      <c r="B47" s="72">
        <v>124632</v>
      </c>
      <c r="C47" s="72">
        <v>96092</v>
      </c>
      <c r="D47" s="72">
        <v>68605</v>
      </c>
      <c r="E47" s="72">
        <v>138845</v>
      </c>
      <c r="F47" s="72">
        <v>41903</v>
      </c>
      <c r="H47" s="74">
        <f>+B47*pop!$B$10/pop!$A$5</f>
        <v>206.13336401274537</v>
      </c>
      <c r="I47" s="76">
        <f>+C47*pop!$B$10/pop!$A$4</f>
        <v>114.69023092670082</v>
      </c>
      <c r="J47" s="76">
        <f>+D47*pop!$B$10/pop!$A$3</f>
        <v>105.10388961451929</v>
      </c>
      <c r="K47" s="76">
        <f>+E47*pop!$B$10/pop!$A$6</f>
        <v>296.96426994431778</v>
      </c>
      <c r="L47" s="76">
        <f>+F47*pop!$B$10/pop!$A$7</f>
        <v>61.725536238662684</v>
      </c>
    </row>
    <row r="48" spans="1:12" x14ac:dyDescent="0.2">
      <c r="A48" s="71">
        <v>43926</v>
      </c>
      <c r="B48" s="72">
        <v>128948</v>
      </c>
      <c r="C48" s="72">
        <v>100123</v>
      </c>
      <c r="D48" s="72">
        <v>70478</v>
      </c>
      <c r="E48" s="72">
        <v>142517</v>
      </c>
      <c r="F48" s="72">
        <v>47806</v>
      </c>
      <c r="H48" s="74">
        <f>+B48*pop!$B$10/pop!$A$5</f>
        <v>213.27175222026037</v>
      </c>
      <c r="I48" s="76">
        <f>+C48*pop!$B$10/pop!$A$4</f>
        <v>119.50141521743814</v>
      </c>
      <c r="J48" s="76">
        <f>+D48*pop!$B$10/pop!$A$3</f>
        <v>107.97335372424882</v>
      </c>
      <c r="K48" s="76">
        <f>+E48*pop!$B$10/pop!$A$6</f>
        <v>304.8180118812657</v>
      </c>
      <c r="L48" s="76">
        <f>+F48*pop!$B$10/pop!$A$7</f>
        <v>70.420995762248722</v>
      </c>
    </row>
    <row r="49" spans="1:12" x14ac:dyDescent="0.2">
      <c r="A49" s="71">
        <v>43927</v>
      </c>
      <c r="B49" s="72">
        <v>132547</v>
      </c>
      <c r="C49" s="72">
        <v>103374</v>
      </c>
      <c r="D49" s="72">
        <v>74390</v>
      </c>
      <c r="E49" s="72">
        <v>147730</v>
      </c>
      <c r="F49" s="72">
        <v>51608</v>
      </c>
      <c r="H49" s="74">
        <f>+B49*pop!$B$10/pop!$A$5</f>
        <v>219.22426824408947</v>
      </c>
      <c r="I49" s="76">
        <f>+C49*pop!$B$10/pop!$A$4</f>
        <v>123.38163355759866</v>
      </c>
      <c r="J49" s="76">
        <f>+D49*pop!$B$10/pop!$A$3</f>
        <v>113.96659643501333</v>
      </c>
      <c r="K49" s="76">
        <f>+E49*pop!$B$10/pop!$A$6</f>
        <v>315.96767329665499</v>
      </c>
      <c r="L49" s="76">
        <f>+F49*pop!$B$10/pop!$A$7</f>
        <v>76.021561086435426</v>
      </c>
    </row>
    <row r="50" spans="1:12" x14ac:dyDescent="0.2">
      <c r="A50" s="71">
        <v>43928</v>
      </c>
      <c r="B50" s="72">
        <v>135586</v>
      </c>
      <c r="C50" s="72">
        <v>107663</v>
      </c>
      <c r="D50" s="72">
        <v>78167</v>
      </c>
      <c r="E50" s="72">
        <v>153316</v>
      </c>
      <c r="F50" s="72">
        <v>55242</v>
      </c>
      <c r="H50" s="74">
        <f>+B50*pop!$B$10/pop!$A$5</f>
        <v>224.25058005192963</v>
      </c>
      <c r="I50" s="76">
        <f>+C50*pop!$B$10/pop!$A$4</f>
        <v>128.50075273968062</v>
      </c>
      <c r="J50" s="76">
        <f>+D50*pop!$B$10/pop!$A$3</f>
        <v>119.75301711971619</v>
      </c>
      <c r="K50" s="76">
        <f>+E50*pop!$B$10/pop!$A$6</f>
        <v>327.91511405367874</v>
      </c>
      <c r="L50" s="76">
        <f>+F50*pop!$B$10/pop!$A$7</f>
        <v>81.374652719285109</v>
      </c>
    </row>
    <row r="51" spans="1:12" x14ac:dyDescent="0.2">
      <c r="A51" s="71">
        <v>43929</v>
      </c>
      <c r="B51" s="72">
        <v>139422</v>
      </c>
      <c r="C51" s="72">
        <v>113296</v>
      </c>
      <c r="D51" s="72">
        <v>82048</v>
      </c>
      <c r="E51" s="72">
        <v>159065</v>
      </c>
      <c r="F51" s="72">
        <v>60733</v>
      </c>
      <c r="H51" s="74">
        <f>+B51*pop!$B$10/pop!$A$5</f>
        <v>230.59507893145408</v>
      </c>
      <c r="I51" s="76">
        <f>+C51*pop!$B$10/pop!$A$4</f>
        <v>135.22399786737185</v>
      </c>
      <c r="J51" s="76">
        <f>+D51*pop!$B$10/pop!$A$3</f>
        <v>125.69876736523692</v>
      </c>
      <c r="K51" s="76">
        <f>+E51*pop!$B$10/pop!$A$6</f>
        <v>340.21118224417808</v>
      </c>
      <c r="L51" s="76">
        <f>+F51*pop!$B$10/pop!$A$7</f>
        <v>89.463212476020828</v>
      </c>
    </row>
    <row r="52" spans="1:12" x14ac:dyDescent="0.2">
      <c r="A52" s="71">
        <v>43930</v>
      </c>
      <c r="B52" s="72">
        <v>143626</v>
      </c>
      <c r="C52" s="72">
        <v>118181</v>
      </c>
      <c r="D52" s="72">
        <v>86334</v>
      </c>
      <c r="E52" s="72">
        <v>163605</v>
      </c>
      <c r="F52" s="72">
        <v>65077</v>
      </c>
      <c r="H52" s="74">
        <f>+B52*pop!$B$10/pop!$A$5</f>
        <v>237.54822629577129</v>
      </c>
      <c r="I52" s="76">
        <f>+C52*pop!$B$10/pop!$A$4</f>
        <v>141.05447051938174</v>
      </c>
      <c r="J52" s="76">
        <f>+D52*pop!$B$10/pop!$A$3</f>
        <v>132.26498368894261</v>
      </c>
      <c r="K52" s="76">
        <f>+E52*pop!$B$10/pop!$A$6</f>
        <v>349.921418734849</v>
      </c>
      <c r="L52" s="76">
        <f>+F52*pop!$B$10/pop!$A$7</f>
        <v>95.862175066306747</v>
      </c>
    </row>
    <row r="53" spans="1:12" x14ac:dyDescent="0.2">
      <c r="A53" s="71">
        <v>43931</v>
      </c>
      <c r="B53" s="72">
        <v>147577</v>
      </c>
      <c r="C53" s="72">
        <v>122171</v>
      </c>
      <c r="D53" s="72">
        <v>90676</v>
      </c>
      <c r="E53" s="72">
        <v>168165</v>
      </c>
      <c r="F53" s="72">
        <v>73758</v>
      </c>
      <c r="H53" s="74">
        <f>+B53*pop!$B$10/pop!$A$5</f>
        <v>244.08292782679345</v>
      </c>
      <c r="I53" s="76">
        <f>+C53*pop!$B$10/pop!$A$4</f>
        <v>145.81671942040924</v>
      </c>
      <c r="J53" s="76">
        <f>+D53*pop!$B$10/pop!$A$3</f>
        <v>138.91699285308871</v>
      </c>
      <c r="K53" s="76">
        <f>+E53*pop!$B$10/pop!$A$6</f>
        <v>359.67443159772552</v>
      </c>
      <c r="L53" s="76">
        <f>+F53*pop!$B$10/pop!$A$7</f>
        <v>108.64978884307287</v>
      </c>
    </row>
    <row r="54" spans="1:12" x14ac:dyDescent="0.2">
      <c r="A54" s="71">
        <v>43932</v>
      </c>
      <c r="B54" s="72">
        <v>152271</v>
      </c>
      <c r="C54" s="72">
        <v>124908</v>
      </c>
      <c r="D54" s="72">
        <v>93790</v>
      </c>
      <c r="E54" s="72">
        <v>172069</v>
      </c>
      <c r="F54" s="72">
        <v>78991</v>
      </c>
      <c r="H54" s="74">
        <f>+B54*pop!$B$10/pop!$A$5</f>
        <v>251.84650388010101</v>
      </c>
      <c r="I54" s="76">
        <f>+C54*pop!$B$10/pop!$A$4</f>
        <v>149.08345507006146</v>
      </c>
      <c r="J54" s="76">
        <f>+D54*pop!$B$10/pop!$A$3</f>
        <v>143.68768758757764</v>
      </c>
      <c r="K54" s="76">
        <f>+E54*pop!$B$10/pop!$A$6</f>
        <v>368.02437945225842</v>
      </c>
      <c r="L54" s="76">
        <f>+F54*pop!$B$10/pop!$A$7</f>
        <v>116.35829971668387</v>
      </c>
    </row>
    <row r="55" spans="1:12" x14ac:dyDescent="0.2">
      <c r="A55" s="71">
        <v>43933</v>
      </c>
      <c r="B55" s="72">
        <v>156363</v>
      </c>
      <c r="C55" s="72">
        <v>127854</v>
      </c>
      <c r="D55" s="72">
        <v>95403</v>
      </c>
      <c r="E55" s="72">
        <v>175102</v>
      </c>
      <c r="F55" s="72">
        <v>84279</v>
      </c>
      <c r="H55" s="74">
        <f>+B55*pop!$B$10/pop!$A$5</f>
        <v>258.61441040122043</v>
      </c>
      <c r="I55" s="76">
        <f>+C55*pop!$B$10/pop!$A$4</f>
        <v>152.59964185262461</v>
      </c>
      <c r="J55" s="76">
        <f>+D55*pop!$B$10/pop!$A$3</f>
        <v>146.15882779526248</v>
      </c>
      <c r="K55" s="76">
        <f>+E55*pop!$B$10/pop!$A$6</f>
        <v>374.51141629723742</v>
      </c>
      <c r="L55" s="76">
        <f>+F55*pop!$B$10/pop!$A$7</f>
        <v>124.14782876305402</v>
      </c>
    </row>
    <row r="56" spans="1:12" x14ac:dyDescent="0.2">
      <c r="A56" s="71">
        <v>43934</v>
      </c>
      <c r="B56" s="72">
        <v>159516</v>
      </c>
      <c r="C56" s="72">
        <v>130072</v>
      </c>
      <c r="D56" s="72">
        <v>98076</v>
      </c>
      <c r="E56" s="72">
        <v>178235</v>
      </c>
      <c r="F56" s="72">
        <v>88621</v>
      </c>
      <c r="H56" s="74">
        <f>+B56*pop!$B$10/pop!$A$5</f>
        <v>263.82927092445834</v>
      </c>
      <c r="I56" s="76">
        <f>+C56*pop!$B$10/pop!$A$4</f>
        <v>155.24692708131613</v>
      </c>
      <c r="J56" s="76">
        <f>+D56*pop!$B$10/pop!$A$3</f>
        <v>150.25390391128334</v>
      </c>
      <c r="K56" s="76">
        <f>+E56*pop!$B$10/pop!$A$6</f>
        <v>381.2123350032445</v>
      </c>
      <c r="L56" s="76">
        <f>+F56*pop!$B$10/pop!$A$7</f>
        <v>130.54384523796688</v>
      </c>
    </row>
    <row r="57" spans="1:12" x14ac:dyDescent="0.2">
      <c r="A57" s="71">
        <v>43935</v>
      </c>
      <c r="B57" s="72">
        <v>162488</v>
      </c>
      <c r="C57" s="72">
        <v>131359</v>
      </c>
      <c r="D57" s="72">
        <v>103573</v>
      </c>
      <c r="E57" s="72">
        <v>182672</v>
      </c>
      <c r="F57" s="72">
        <v>93873</v>
      </c>
      <c r="H57" s="74">
        <f>+B57*pop!$B$10/pop!$A$5</f>
        <v>268.74476901359981</v>
      </c>
      <c r="I57" s="76">
        <f>+C57*pop!$B$10/pop!$A$4</f>
        <v>156.78302089976785</v>
      </c>
      <c r="J57" s="76">
        <f>+D57*pop!$B$10/pop!$A$3</f>
        <v>158.67539040951252</v>
      </c>
      <c r="K57" s="76">
        <f>+E57*pop!$B$10/pop!$A$6</f>
        <v>390.70227317705655</v>
      </c>
      <c r="L57" s="76">
        <f>+F57*pop!$B$10/pop!$A$7</f>
        <v>138.28034420762194</v>
      </c>
    </row>
    <row r="58" spans="1:12" x14ac:dyDescent="0.2">
      <c r="A58" s="71">
        <v>43936</v>
      </c>
      <c r="B58" s="72">
        <v>165155</v>
      </c>
      <c r="C58" s="72">
        <v>134753</v>
      </c>
      <c r="D58" s="72">
        <v>106206</v>
      </c>
      <c r="E58" s="72">
        <v>186494</v>
      </c>
      <c r="F58" s="72">
        <v>98476</v>
      </c>
      <c r="H58" s="74">
        <f>+B58*pop!$B$10/pop!$A$5</f>
        <v>273.15581659224728</v>
      </c>
      <c r="I58" s="76">
        <f>+C58*pop!$B$10/pop!$A$4</f>
        <v>160.83391633086745</v>
      </c>
      <c r="J58" s="76">
        <f>+D58*pop!$B$10/pop!$A$3</f>
        <v>162.7091859252188</v>
      </c>
      <c r="K58" s="76">
        <f>+E58*pop!$B$10/pop!$A$6</f>
        <v>398.87683790554649</v>
      </c>
      <c r="L58" s="76">
        <f>+F58*pop!$B$10/pop!$A$7</f>
        <v>145.0608287387191</v>
      </c>
    </row>
    <row r="59" spans="1:12" x14ac:dyDescent="0.2">
      <c r="A59" s="71">
        <v>43937</v>
      </c>
      <c r="B59" s="72">
        <v>168941</v>
      </c>
      <c r="C59" s="72">
        <v>137698</v>
      </c>
      <c r="D59" s="72">
        <v>108847</v>
      </c>
      <c r="E59" s="72">
        <v>190319</v>
      </c>
      <c r="F59" s="72">
        <v>103093</v>
      </c>
      <c r="H59" s="74">
        <f>+B59*pop!$B$10/pop!$A$5</f>
        <v>279.41761866677268</v>
      </c>
      <c r="I59" s="76">
        <f>+C59*pop!$B$10/pop!$A$4</f>
        <v>164.34890956734014</v>
      </c>
      <c r="J59" s="76">
        <f>+D59*pop!$B$10/pop!$A$3</f>
        <v>166.75523756098798</v>
      </c>
      <c r="K59" s="76">
        <f>+E59*pop!$B$10/pop!$A$6</f>
        <v>407.05781908986722</v>
      </c>
      <c r="L59" s="76">
        <f>+F59*pop!$B$10/pop!$A$7</f>
        <v>151.86193607742769</v>
      </c>
    </row>
    <row r="60" spans="1:12" x14ac:dyDescent="0.2">
      <c r="A60" s="71">
        <v>43938</v>
      </c>
      <c r="B60" s="72">
        <v>172434</v>
      </c>
      <c r="C60" s="72">
        <v>141397</v>
      </c>
      <c r="D60" s="72">
        <v>109252</v>
      </c>
      <c r="E60" s="72">
        <v>194160</v>
      </c>
      <c r="F60" s="72">
        <v>108692</v>
      </c>
      <c r="H60" s="74">
        <f>+B60*pop!$B$10/pop!$A$5</f>
        <v>285.1948174640039</v>
      </c>
      <c r="I60" s="76">
        <f>+C60*pop!$B$10/pop!$A$4</f>
        <v>168.76383655603709</v>
      </c>
      <c r="J60" s="76">
        <f>+D60*pop!$B$10/pop!$A$3</f>
        <v>167.37570363917297</v>
      </c>
      <c r="K60" s="76">
        <f>+E60*pop!$B$10/pop!$A$6</f>
        <v>415.2730213719525</v>
      </c>
      <c r="L60" s="76">
        <f>+F60*pop!$B$10/pop!$A$7</f>
        <v>160.10958606430864</v>
      </c>
    </row>
    <row r="61" spans="1:12" x14ac:dyDescent="0.2">
      <c r="A61" s="71">
        <v>43939</v>
      </c>
      <c r="B61" s="72">
        <v>175925</v>
      </c>
      <c r="C61" s="72">
        <v>143342</v>
      </c>
      <c r="D61" s="72">
        <v>111821</v>
      </c>
      <c r="E61" s="72">
        <v>194160</v>
      </c>
      <c r="F61" s="72">
        <v>114217</v>
      </c>
      <c r="H61" s="74">
        <f>+B61*pop!$B$10/pop!$A$5</f>
        <v>290.96870838903516</v>
      </c>
      <c r="I61" s="76">
        <f>+C61*pop!$B$10/pop!$A$4</f>
        <v>171.08528370202669</v>
      </c>
      <c r="J61" s="76">
        <f>+D61*pop!$B$10/pop!$A$3</f>
        <v>171.31145019437594</v>
      </c>
      <c r="K61" s="76">
        <f>+E61*pop!$B$10/pop!$A$6</f>
        <v>415.2730213719525</v>
      </c>
      <c r="L61" s="76">
        <f>+F61*pop!$B$10/pop!$A$7</f>
        <v>168.24822978238637</v>
      </c>
    </row>
    <row r="62" spans="1:12" x14ac:dyDescent="0.2">
      <c r="A62" s="71">
        <v>43940</v>
      </c>
      <c r="B62" s="72">
        <v>178972</v>
      </c>
      <c r="C62" s="72">
        <v>145184</v>
      </c>
      <c r="D62" s="72">
        <v>112606</v>
      </c>
      <c r="E62" s="72">
        <v>195665</v>
      </c>
      <c r="F62" s="72">
        <v>120067</v>
      </c>
      <c r="H62" s="74">
        <f>+B62*pop!$B$10/pop!$A$5</f>
        <v>296.00825168567513</v>
      </c>
      <c r="I62" s="76">
        <f>+C62*pop!$B$10/pop!$A$4</f>
        <v>173.28379560069652</v>
      </c>
      <c r="J62" s="76">
        <f>+D62*pop!$B$10/pop!$A$3</f>
        <v>172.51408197554929</v>
      </c>
      <c r="K62" s="76">
        <f>+E62*pop!$B$10/pop!$A$6</f>
        <v>418.49194338042378</v>
      </c>
      <c r="L62" s="76">
        <f>+F62*pop!$B$10/pop!$A$7</f>
        <v>176.86561724858632</v>
      </c>
    </row>
    <row r="63" spans="1:12" x14ac:dyDescent="0.2">
      <c r="A63" s="71">
        <v>43941</v>
      </c>
      <c r="B63" s="72">
        <v>181228</v>
      </c>
      <c r="C63" s="72">
        <v>147065</v>
      </c>
      <c r="D63" s="72">
        <v>114657</v>
      </c>
      <c r="E63" s="72">
        <v>198623</v>
      </c>
      <c r="F63" s="72">
        <v>124743</v>
      </c>
      <c r="H63" s="74">
        <f>+B63*pop!$B$10/pop!$A$5</f>
        <v>299.73953152723072</v>
      </c>
      <c r="I63" s="76">
        <f>+C63*pop!$B$10/pop!$A$4</f>
        <v>175.52885579689521</v>
      </c>
      <c r="J63" s="76">
        <f>+D63*pop!$B$10/pop!$A$3</f>
        <v>175.65624475667863</v>
      </c>
      <c r="K63" s="76">
        <f>+E63*pop!$B$10/pop!$A$6</f>
        <v>424.81856882963183</v>
      </c>
      <c r="L63" s="76">
        <f>+F63*pop!$B$10/pop!$A$7</f>
        <v>183.75363499080018</v>
      </c>
    </row>
    <row r="64" spans="1:12" x14ac:dyDescent="0.2">
      <c r="A64" s="71">
        <v>43942</v>
      </c>
      <c r="B64" s="72">
        <v>183957</v>
      </c>
      <c r="C64" s="72">
        <v>148291</v>
      </c>
      <c r="D64" s="72">
        <v>117324</v>
      </c>
      <c r="E64" s="72">
        <v>200979</v>
      </c>
      <c r="F64" s="72">
        <v>129044</v>
      </c>
      <c r="H64" s="74">
        <f>+B64*pop!$B$10/pop!$A$5</f>
        <v>304.25312314407694</v>
      </c>
      <c r="I64" s="76">
        <f>+C64*pop!$B$10/pop!$A$4</f>
        <v>176.99214330382748</v>
      </c>
      <c r="J64" s="76">
        <f>+D64*pop!$B$10/pop!$A$3</f>
        <v>179.74212878265229</v>
      </c>
      <c r="K64" s="76">
        <f>+E64*pop!$B$10/pop!$A$6</f>
        <v>429.85762547545136</v>
      </c>
      <c r="L64" s="76">
        <f>+F64*pop!$B$10/pop!$A$7</f>
        <v>190.08925610056531</v>
      </c>
    </row>
    <row r="65" spans="1:12" x14ac:dyDescent="0.2">
      <c r="A65" s="71">
        <v>43943</v>
      </c>
      <c r="B65" s="72">
        <v>187327</v>
      </c>
      <c r="C65" s="72">
        <v>150648</v>
      </c>
      <c r="D65" s="72">
        <v>119151</v>
      </c>
      <c r="E65" s="72">
        <v>203900</v>
      </c>
      <c r="F65" s="72">
        <v>133495</v>
      </c>
      <c r="H65" s="74">
        <f>+B65*pop!$B$10/pop!$A$5</f>
        <v>309.82688780101057</v>
      </c>
      <c r="I65" s="76">
        <f>+C65*pop!$B$10/pop!$A$4</f>
        <v>179.80533143909611</v>
      </c>
      <c r="J65" s="76">
        <f>+D65*pop!$B$10/pop!$A$3</f>
        <v>182.54112020202007</v>
      </c>
      <c r="K65" s="76">
        <f>+E65*pop!$B$10/pop!$A$6</f>
        <v>436.10511463607907</v>
      </c>
      <c r="L65" s="76">
        <f>+F65*pop!$B$10/pop!$A$7</f>
        <v>196.64583586330991</v>
      </c>
    </row>
    <row r="66" spans="1:12" x14ac:dyDescent="0.2">
      <c r="A66" s="71">
        <v>43944</v>
      </c>
      <c r="B66" s="72">
        <v>189973</v>
      </c>
      <c r="C66" s="72">
        <v>153129</v>
      </c>
      <c r="D66" s="72">
        <v>120804</v>
      </c>
      <c r="E66" s="72">
        <v>206015</v>
      </c>
      <c r="F66" s="72">
        <v>138078</v>
      </c>
      <c r="H66" s="74">
        <f>+B66*pop!$B$10/pop!$A$5</f>
        <v>314.20320272155845</v>
      </c>
      <c r="I66" s="76">
        <f>+C66*pop!$B$10/pop!$A$4</f>
        <v>182.76651928958466</v>
      </c>
      <c r="J66" s="76">
        <f>+D66*pop!$B$10/pop!$A$3</f>
        <v>185.07354101001951</v>
      </c>
      <c r="K66" s="76">
        <f>+E66*pop!$B$10/pop!$A$6</f>
        <v>440.62871599682114</v>
      </c>
      <c r="L66" s="76">
        <f>+F66*pop!$B$10/pop!$A$7</f>
        <v>203.39685924067646</v>
      </c>
    </row>
    <row r="67" spans="1:12" x14ac:dyDescent="0.2">
      <c r="A67" s="71">
        <v>43945</v>
      </c>
      <c r="B67" s="72">
        <v>192994</v>
      </c>
      <c r="C67" s="72">
        <v>154999</v>
      </c>
      <c r="D67" s="72">
        <v>122577</v>
      </c>
      <c r="E67" s="72">
        <v>208520</v>
      </c>
      <c r="F67" s="72">
        <v>143464</v>
      </c>
      <c r="H67" s="74">
        <f>+B67*pop!$B$10/pop!$A$5</f>
        <v>319.19974367959895</v>
      </c>
      <c r="I67" s="76">
        <f>+C67*pop!$B$10/pop!$A$4</f>
        <v>184.99845047878804</v>
      </c>
      <c r="J67" s="76">
        <f>+D67*pop!$B$10/pop!$A$3</f>
        <v>187.78980361896262</v>
      </c>
      <c r="K67" s="76">
        <f>+E67*pop!$B$10/pop!$A$6</f>
        <v>445.98645661557237</v>
      </c>
      <c r="L67" s="76">
        <f>+F67*pop!$B$10/pop!$A$7</f>
        <v>211.33074794032655</v>
      </c>
    </row>
    <row r="68" spans="1:12" x14ac:dyDescent="0.2">
      <c r="A68" s="71">
        <v>43946</v>
      </c>
      <c r="B68" s="72">
        <v>195351</v>
      </c>
      <c r="C68" s="72">
        <v>156513</v>
      </c>
      <c r="D68" s="72">
        <v>124114</v>
      </c>
      <c r="E68" s="72">
        <v>210162</v>
      </c>
      <c r="F68" s="72">
        <v>148377</v>
      </c>
      <c r="H68" s="74">
        <f>+B68*pop!$B$10/pop!$A$5</f>
        <v>323.09807106725253</v>
      </c>
      <c r="I68" s="76">
        <f>+C68*pop!$B$10/pop!$A$4</f>
        <v>186.80547925977942</v>
      </c>
      <c r="J68" s="76">
        <f>+D68*pop!$B$10/pop!$A$3</f>
        <v>190.14451068604981</v>
      </c>
      <c r="K68" s="76">
        <f>+E68*pop!$B$10/pop!$A$6</f>
        <v>449.49839677365202</v>
      </c>
      <c r="L68" s="76">
        <f>+F68*pop!$B$10/pop!$A$7</f>
        <v>218.56788035424799</v>
      </c>
    </row>
    <row r="69" spans="1:12" x14ac:dyDescent="0.2">
      <c r="A69" s="71">
        <v>43947</v>
      </c>
      <c r="B69" s="72">
        <v>197675</v>
      </c>
      <c r="C69" s="72">
        <v>157770</v>
      </c>
      <c r="D69" s="72">
        <v>124575</v>
      </c>
      <c r="E69" s="72">
        <v>211822</v>
      </c>
      <c r="F69" s="72">
        <v>152840</v>
      </c>
      <c r="H69" s="74">
        <f>+B69*pop!$B$10/pop!$A$5</f>
        <v>326.94181856360677</v>
      </c>
      <c r="I69" s="76">
        <f>+C69*pop!$B$10/pop!$A$4</f>
        <v>188.30576669551667</v>
      </c>
      <c r="J69" s="76">
        <f>+D69*pop!$B$10/pop!$A$3</f>
        <v>190.85076960467518</v>
      </c>
      <c r="K69" s="76">
        <f>+E69*pop!$B$10/pop!$A$6</f>
        <v>453.04883566671668</v>
      </c>
      <c r="L69" s="76">
        <f>+F69*pop!$B$10/pop!$A$7</f>
        <v>225.14213680923095</v>
      </c>
    </row>
    <row r="70" spans="1:12" x14ac:dyDescent="0.2">
      <c r="A70" s="71">
        <v>43948</v>
      </c>
      <c r="B70" s="72">
        <v>199414</v>
      </c>
      <c r="C70" s="72">
        <v>158758</v>
      </c>
      <c r="D70" s="72">
        <v>128339</v>
      </c>
      <c r="E70" s="72">
        <v>213353</v>
      </c>
      <c r="F70" s="72">
        <v>157149</v>
      </c>
      <c r="H70" s="74">
        <f>+B70*pop!$B$10/pop!$A$5</f>
        <v>329.81801344147254</v>
      </c>
      <c r="I70" s="76">
        <f>+C70*pop!$B$10/pop!$A$4</f>
        <v>189.48499023291396</v>
      </c>
      <c r="J70" s="76">
        <f>+D70*pop!$B$10/pop!$A$3</f>
        <v>196.61727409427579</v>
      </c>
      <c r="K70" s="76">
        <f>+E70*pop!$B$10/pop!$A$6</f>
        <v>456.32336695905531</v>
      </c>
      <c r="L70" s="76">
        <f>+F70*pop!$B$10/pop!$A$7</f>
        <v>231.48954238048833</v>
      </c>
    </row>
    <row r="71" spans="1:12" x14ac:dyDescent="0.2">
      <c r="A71" s="71">
        <v>43949</v>
      </c>
      <c r="B71" s="72">
        <v>201505</v>
      </c>
      <c r="C71" s="72">
        <v>159912</v>
      </c>
      <c r="D71" s="72">
        <v>129859</v>
      </c>
      <c r="E71" s="72">
        <v>214225</v>
      </c>
      <c r="F71" s="72">
        <v>161145</v>
      </c>
      <c r="H71" s="74">
        <f>+B71*pop!$B$10/pop!$A$5</f>
        <v>333.27639382653132</v>
      </c>
      <c r="I71" s="76">
        <f>+C71*pop!$B$10/pop!$A$4</f>
        <v>190.86234242133145</v>
      </c>
      <c r="J71" s="76">
        <f>+D71*pop!$B$10/pop!$A$3</f>
        <v>198.94593690622929</v>
      </c>
      <c r="K71" s="76">
        <f>+E71*pop!$B$10/pop!$A$6</f>
        <v>458.18841678721941</v>
      </c>
      <c r="L71" s="76">
        <f>+F71*pop!$B$10/pop!$A$7</f>
        <v>237.37588089586183</v>
      </c>
    </row>
    <row r="72" spans="1:12" x14ac:dyDescent="0.2">
      <c r="A72" s="71">
        <v>43950</v>
      </c>
      <c r="B72" s="72">
        <v>203591</v>
      </c>
      <c r="C72" s="72">
        <v>161539</v>
      </c>
      <c r="D72" s="72">
        <v>129859</v>
      </c>
      <c r="E72" s="72">
        <v>215479</v>
      </c>
      <c r="F72" s="72">
        <v>165221</v>
      </c>
      <c r="H72" s="74">
        <f>+B72*pop!$B$10/pop!$A$5</f>
        <v>336.72650453109026</v>
      </c>
      <c r="I72" s="76">
        <f>+C72*pop!$B$10/pop!$A$4</f>
        <v>192.80424191054743</v>
      </c>
      <c r="J72" s="76">
        <f>+D72*pop!$B$10/pop!$A$3</f>
        <v>198.94593690622929</v>
      </c>
      <c r="K72" s="76">
        <f>+E72*pop!$B$10/pop!$A$6</f>
        <v>460.87049532451044</v>
      </c>
      <c r="L72" s="76">
        <f>+F72*pop!$B$10/pop!$A$7</f>
        <v>243.38006402615773</v>
      </c>
    </row>
    <row r="73" spans="1:12" x14ac:dyDescent="0.2">
      <c r="A73" s="71">
        <v>43951</v>
      </c>
      <c r="B73" s="72">
        <v>205463</v>
      </c>
      <c r="C73" s="72">
        <v>163009</v>
      </c>
      <c r="D73" s="72">
        <v>129859</v>
      </c>
      <c r="E73" s="72">
        <v>216764</v>
      </c>
      <c r="F73" s="72">
        <v>171253</v>
      </c>
      <c r="H73" s="74">
        <f>+B73*pop!$B$10/pop!$A$5</f>
        <v>339.8226729102534</v>
      </c>
      <c r="I73" s="76">
        <f>+C73*pop!$B$10/pop!$A$4</f>
        <v>194.55875466355755</v>
      </c>
      <c r="J73" s="76">
        <f>+D73*pop!$B$10/pop!$A$3</f>
        <v>198.94593690622929</v>
      </c>
      <c r="K73" s="76">
        <f>+E73*pop!$B$10/pop!$A$6</f>
        <v>463.61887723872013</v>
      </c>
      <c r="L73" s="76">
        <f>+F73*pop!$B$10/pop!$A$7</f>
        <v>252.26554799130614</v>
      </c>
    </row>
    <row r="74" spans="1:12" x14ac:dyDescent="0.2">
      <c r="A74" s="71">
        <v>43952</v>
      </c>
      <c r="B74" s="72">
        <v>207428</v>
      </c>
      <c r="C74" s="72">
        <v>164077</v>
      </c>
      <c r="D74" s="72">
        <v>130185</v>
      </c>
      <c r="E74" s="72">
        <v>217997</v>
      </c>
      <c r="F74" s="72">
        <v>177454</v>
      </c>
      <c r="H74" s="74">
        <f>+B74*pop!$B$10/pop!$A$5</f>
        <v>343.07265734671466</v>
      </c>
      <c r="I74" s="76">
        <f>+C74*pop!$B$10/pop!$A$4</f>
        <v>195.83346188819348</v>
      </c>
      <c r="J74" s="76">
        <f>+D74*pop!$B$10/pop!$A$3</f>
        <v>199.44537379879299</v>
      </c>
      <c r="K74" s="76">
        <f>+E74*pop!$B$10/pop!$A$6</f>
        <v>466.25604058519531</v>
      </c>
      <c r="L74" s="76">
        <f>+F74*pop!$B$10/pop!$A$7</f>
        <v>261.39997870547808</v>
      </c>
    </row>
    <row r="75" spans="1:12" x14ac:dyDescent="0.2">
      <c r="A75" s="71">
        <v>43953</v>
      </c>
      <c r="B75" s="72">
        <v>209328</v>
      </c>
      <c r="C75" s="72">
        <v>164967</v>
      </c>
      <c r="D75" s="72">
        <v>130979</v>
      </c>
      <c r="E75" s="72">
        <v>218899</v>
      </c>
      <c r="F75" s="72">
        <v>182260</v>
      </c>
      <c r="H75" s="74">
        <f>+B75*pop!$B$10/pop!$A$5</f>
        <v>346.21513593667726</v>
      </c>
      <c r="I75" s="76">
        <f>+C75*pop!$B$10/pop!$A$4</f>
        <v>196.89571790872344</v>
      </c>
      <c r="J75" s="76">
        <f>+D75*pop!$B$10/pop!$A$3</f>
        <v>200.66179371503711</v>
      </c>
      <c r="K75" s="76">
        <f>+E75*pop!$B$10/pop!$A$6</f>
        <v>468.1852549716678</v>
      </c>
      <c r="L75" s="76">
        <f>+F75*pop!$B$10/pop!$A$7</f>
        <v>268.47949394694081</v>
      </c>
    </row>
    <row r="76" spans="1:12" x14ac:dyDescent="0.2">
      <c r="A76" s="71">
        <v>43954</v>
      </c>
      <c r="B76" s="72">
        <v>210717</v>
      </c>
      <c r="C76" s="72">
        <v>165664</v>
      </c>
      <c r="D76" s="72">
        <v>131287</v>
      </c>
      <c r="E76" s="72">
        <v>219343</v>
      </c>
      <c r="F76" s="72">
        <v>186599</v>
      </c>
      <c r="H76" s="74">
        <f>+B76*pop!$B$10/pop!$A$5</f>
        <v>348.51245317954994</v>
      </c>
      <c r="I76" s="76">
        <f>+C76*pop!$B$10/pop!$A$4</f>
        <v>197.72761953379015</v>
      </c>
      <c r="J76" s="76">
        <f>+D76*pop!$B$10/pop!$A$3</f>
        <v>201.13365433745926</v>
      </c>
      <c r="K76" s="76">
        <f>+E76*pop!$B$10/pop!$A$6</f>
        <v>469.1348904346321</v>
      </c>
      <c r="L76" s="76">
        <f>+F76*pop!$B$10/pop!$A$7</f>
        <v>274.87109124879407</v>
      </c>
    </row>
    <row r="77" spans="1:12" x14ac:dyDescent="0.2">
      <c r="A77" s="71">
        <v>43955</v>
      </c>
      <c r="B77" s="72">
        <v>211938</v>
      </c>
      <c r="C77" s="72">
        <v>166152</v>
      </c>
      <c r="D77" s="72">
        <v>131863</v>
      </c>
      <c r="E77" s="72">
        <v>220367</v>
      </c>
      <c r="F77" s="72">
        <v>190584</v>
      </c>
      <c r="H77" s="74">
        <f>+B77*pop!$B$10/pop!$A$5</f>
        <v>350.53190915762588</v>
      </c>
      <c r="I77" s="76">
        <f>+C77*pop!$B$10/pop!$A$4</f>
        <v>198.31007002594589</v>
      </c>
      <c r="J77" s="76">
        <f>+D77*pop!$B$10/pop!$A$3</f>
        <v>202.01609498198903</v>
      </c>
      <c r="K77" s="76">
        <f>+E77*pop!$B$10/pop!$A$6</f>
        <v>471.32504069155874</v>
      </c>
      <c r="L77" s="76">
        <f>+F77*pop!$B$10/pop!$A$7</f>
        <v>280.74122612961577</v>
      </c>
    </row>
    <row r="78" spans="1:12" x14ac:dyDescent="0.2">
      <c r="A78" s="71">
        <v>43956</v>
      </c>
      <c r="B78" s="72">
        <v>213013</v>
      </c>
      <c r="C78" s="72">
        <v>167007</v>
      </c>
      <c r="D78" s="72">
        <v>132967</v>
      </c>
      <c r="E78" s="72">
        <v>221241</v>
      </c>
      <c r="F78" s="72">
        <v>194990</v>
      </c>
      <c r="H78" s="74">
        <f>+B78*pop!$B$10/pop!$A$5</f>
        <v>352.30989046510467</v>
      </c>
      <c r="I78" s="76">
        <f>+C78*pop!$B$10/pop!$A$4</f>
        <v>199.33055193330895</v>
      </c>
      <c r="J78" s="76">
        <f>+D78*pop!$B$10/pop!$A$3</f>
        <v>203.70743955067104</v>
      </c>
      <c r="K78" s="76">
        <f>+E78*pop!$B$10/pop!$A$6</f>
        <v>473.19436815694343</v>
      </c>
      <c r="L78" s="76">
        <f>+F78*pop!$B$10/pop!$A$7</f>
        <v>287.2315182964665</v>
      </c>
    </row>
    <row r="79" spans="1:12" x14ac:dyDescent="0.2">
      <c r="A79" s="71">
        <v>43957</v>
      </c>
      <c r="B79" s="72">
        <v>214457</v>
      </c>
      <c r="C79" s="72">
        <v>168162</v>
      </c>
      <c r="D79" s="72">
        <v>137150</v>
      </c>
      <c r="E79" s="72">
        <v>222149</v>
      </c>
      <c r="F79" s="72">
        <v>201101</v>
      </c>
      <c r="H79" s="74">
        <f>+B79*pop!$B$10/pop!$A$5</f>
        <v>354.69817419347623</v>
      </c>
      <c r="I79" s="76">
        <f>+C79*pop!$B$10/pop!$A$4</f>
        <v>200.70909766781691</v>
      </c>
      <c r="J79" s="76">
        <f>+D79*pop!$B$10/pop!$A$3</f>
        <v>210.11585832856673</v>
      </c>
      <c r="K79" s="76">
        <f>+E79*pop!$B$10/pop!$A$6</f>
        <v>475.13641545507761</v>
      </c>
      <c r="L79" s="76">
        <f>+F79*pop!$B$10/pop!$A$7</f>
        <v>296.23337381885079</v>
      </c>
    </row>
    <row r="80" spans="1:12" x14ac:dyDescent="0.2">
      <c r="A80" s="71">
        <v>43958</v>
      </c>
      <c r="B80" s="72">
        <v>215858</v>
      </c>
      <c r="C80" s="72">
        <v>169430</v>
      </c>
      <c r="D80" s="72">
        <v>137779</v>
      </c>
      <c r="E80" s="72">
        <v>223306</v>
      </c>
      <c r="F80" s="72">
        <v>206715</v>
      </c>
      <c r="H80" s="74">
        <f>+B80*pop!$B$10/pop!$A$5</f>
        <v>357.01533866954867</v>
      </c>
      <c r="I80" s="76">
        <f>+C80*pop!$B$10/pop!$A$4</f>
        <v>202.22251411054947</v>
      </c>
      <c r="J80" s="76">
        <f>+D80*pop!$B$10/pop!$A$3</f>
        <v>211.07949576851325</v>
      </c>
      <c r="K80" s="76">
        <f>+E80*pop!$B$10/pop!$A$6</f>
        <v>477.61102858717152</v>
      </c>
      <c r="L80" s="76">
        <f>+F80*pop!$B$10/pop!$A$7</f>
        <v>304.50311967102971</v>
      </c>
    </row>
    <row r="81" spans="1:12" x14ac:dyDescent="0.2">
      <c r="A81" s="71">
        <v>43959</v>
      </c>
      <c r="B81" s="72">
        <v>217185</v>
      </c>
      <c r="C81" s="72">
        <v>170588</v>
      </c>
      <c r="D81" s="72">
        <v>138421</v>
      </c>
      <c r="E81" s="72">
        <v>224048</v>
      </c>
      <c r="F81" s="72">
        <v>211364</v>
      </c>
      <c r="H81" s="74">
        <f>+B81*pop!$B$10/pop!$A$5</f>
        <v>359.21011187422255</v>
      </c>
      <c r="I81" s="76">
        <f>+C81*pop!$B$10/pop!$A$4</f>
        <v>203.60464048332886</v>
      </c>
      <c r="J81" s="76">
        <f>+D81*pop!$B$10/pop!$A$3</f>
        <v>212.06304940356205</v>
      </c>
      <c r="K81" s="76">
        <f>+E81*pop!$B$10/pop!$A$6</f>
        <v>479.1980319959992</v>
      </c>
      <c r="L81" s="76">
        <f>+F81*pop!$B$10/pop!$A$7</f>
        <v>311.35136485570723</v>
      </c>
    </row>
    <row r="82" spans="1:12" x14ac:dyDescent="0.2">
      <c r="A82" s="71">
        <v>43960</v>
      </c>
      <c r="B82" s="72">
        <v>218268</v>
      </c>
      <c r="C82" s="72">
        <v>171324</v>
      </c>
      <c r="D82" s="72">
        <v>138854</v>
      </c>
      <c r="E82" s="72">
        <v>224755</v>
      </c>
      <c r="F82" s="72">
        <v>215260</v>
      </c>
      <c r="H82" s="74">
        <f>+B82*pop!$B$10/pop!$A$5</f>
        <v>361.00132467050122</v>
      </c>
      <c r="I82" s="76">
        <f>+C82*pop!$B$10/pop!$A$4</f>
        <v>204.48309040592443</v>
      </c>
      <c r="J82" s="76">
        <f>+D82*pop!$B$10/pop!$A$3</f>
        <v>212.72641190196723</v>
      </c>
      <c r="K82" s="76">
        <f>+E82*pop!$B$10/pop!$A$6</f>
        <v>480.71017675346712</v>
      </c>
      <c r="L82" s="76">
        <f>+F82*pop!$B$10/pop!$A$7</f>
        <v>317.09039760242774</v>
      </c>
    </row>
    <row r="83" spans="1:12" x14ac:dyDescent="0.2">
      <c r="A83" s="71">
        <v>43961</v>
      </c>
      <c r="B83" s="72">
        <v>219070</v>
      </c>
      <c r="C83" s="72">
        <v>171879</v>
      </c>
      <c r="D83" s="72">
        <v>139063</v>
      </c>
      <c r="E83" s="72">
        <v>227659</v>
      </c>
      <c r="F83" s="72">
        <v>219183</v>
      </c>
      <c r="H83" s="74">
        <f>+B83*pop!$B$10/pop!$A$5</f>
        <v>362.3277814226854</v>
      </c>
      <c r="I83" s="76">
        <f>+C83*pop!$B$10/pop!$A$4</f>
        <v>205.14550848614255</v>
      </c>
      <c r="J83" s="76">
        <f>+D83*pop!$B$10/pop!$A$3</f>
        <v>213.04660303861081</v>
      </c>
      <c r="K83" s="76">
        <f>+E83*pop!$B$10/pop!$A$6</f>
        <v>486.92130599772008</v>
      </c>
      <c r="L83" s="76">
        <f>+F83*pop!$B$10/pop!$A$7</f>
        <v>322.86920290668456</v>
      </c>
    </row>
    <row r="84" spans="1:12" x14ac:dyDescent="0.2">
      <c r="A84" s="71">
        <v>43962</v>
      </c>
      <c r="B84" s="72">
        <v>219814</v>
      </c>
      <c r="C84" s="72">
        <v>172576</v>
      </c>
      <c r="D84" s="72">
        <v>139519</v>
      </c>
      <c r="E84" s="72">
        <v>228373</v>
      </c>
      <c r="F84" s="72">
        <v>223060</v>
      </c>
      <c r="H84" s="74">
        <f>+B84*pop!$B$10/pop!$A$5</f>
        <v>363.55830988107073</v>
      </c>
      <c r="I84" s="76">
        <f>+C84*pop!$B$10/pop!$A$4</f>
        <v>205.97741011120925</v>
      </c>
      <c r="J84" s="76">
        <f>+D84*pop!$B$10/pop!$A$3</f>
        <v>213.74520188219688</v>
      </c>
      <c r="K84" s="76">
        <f>+E84*pop!$B$10/pop!$A$6</f>
        <v>488.44842248545996</v>
      </c>
      <c r="L84" s="76">
        <f>+F84*pop!$B$10/pop!$A$7</f>
        <v>328.58024755736102</v>
      </c>
    </row>
    <row r="85" spans="1:12" x14ac:dyDescent="0.2">
      <c r="A85" s="71">
        <v>43963</v>
      </c>
      <c r="B85" s="72">
        <v>221216</v>
      </c>
      <c r="C85" s="72">
        <v>173171</v>
      </c>
      <c r="D85" s="72">
        <v>140227</v>
      </c>
      <c r="E85" s="72">
        <v>228957</v>
      </c>
      <c r="F85" s="72">
        <v>226463</v>
      </c>
      <c r="H85" s="74">
        <f>+B85*pop!$B$10/pop!$A$5</f>
        <v>365.87712829324312</v>
      </c>
      <c r="I85" s="76">
        <f>+C85*pop!$B$10/pop!$A$4</f>
        <v>206.68757003504669</v>
      </c>
      <c r="J85" s="76">
        <f>+D85*pop!$B$10/pop!$A$3</f>
        <v>214.82986850776467</v>
      </c>
      <c r="K85" s="76">
        <f>+E85*pop!$B$10/pop!$A$6</f>
        <v>489.69749255386341</v>
      </c>
      <c r="L85" s="76">
        <f>+F85*pop!$B$10/pop!$A$7</f>
        <v>333.59306286462231</v>
      </c>
    </row>
    <row r="86" spans="1:12" x14ac:dyDescent="0.2">
      <c r="A86" s="71">
        <v>43964</v>
      </c>
      <c r="B86" s="72">
        <v>222104</v>
      </c>
      <c r="C86" s="72">
        <v>174098</v>
      </c>
      <c r="D86" s="72">
        <v>140734</v>
      </c>
      <c r="E86" s="72">
        <v>229395</v>
      </c>
      <c r="F86" s="72">
        <v>229705</v>
      </c>
      <c r="H86" s="74">
        <f>+B86*pop!$B$10/pop!$A$5</f>
        <v>367.34582355002567</v>
      </c>
      <c r="I86" s="76">
        <f>+C86*pop!$B$10/pop!$A$4</f>
        <v>207.79398726092452</v>
      </c>
      <c r="J86" s="76">
        <f>+D86*pop!$B$10/pop!$A$3</f>
        <v>215.60660011675179</v>
      </c>
      <c r="K86" s="76">
        <f>+E86*pop!$B$10/pop!$A$6</f>
        <v>490.63429510516602</v>
      </c>
      <c r="L86" s="76">
        <f>+F86*pop!$B$10/pop!$A$7</f>
        <v>338.36871588435224</v>
      </c>
    </row>
    <row r="87" spans="1:12" x14ac:dyDescent="0.2">
      <c r="A87" s="71">
        <v>43965</v>
      </c>
      <c r="B87" s="72">
        <v>223096</v>
      </c>
      <c r="C87" s="72">
        <v>174478</v>
      </c>
      <c r="D87" s="72">
        <v>141356</v>
      </c>
      <c r="E87" s="72">
        <v>230174</v>
      </c>
      <c r="F87" s="72">
        <v>233151</v>
      </c>
      <c r="H87" s="74">
        <f>+B87*pop!$B$10/pop!$A$5</f>
        <v>368.98652816120608</v>
      </c>
      <c r="I87" s="76">
        <f>+C87*pop!$B$10/pop!$A$4</f>
        <v>208.24753477530808</v>
      </c>
      <c r="J87" s="76">
        <f>+D87*pop!$B$10/pop!$A$3</f>
        <v>216.55951345164328</v>
      </c>
      <c r="K87" s="76">
        <f>+E87*pop!$B$10/pop!$A$6</f>
        <v>492.3004348025741</v>
      </c>
      <c r="L87" s="76">
        <f>+F87*pop!$B$10/pop!$A$7</f>
        <v>343.4448726721343</v>
      </c>
    </row>
    <row r="88" spans="1:12" x14ac:dyDescent="0.2">
      <c r="A88" s="71">
        <v>43966</v>
      </c>
      <c r="B88" s="72">
        <v>223885</v>
      </c>
      <c r="C88" s="72">
        <v>175233</v>
      </c>
      <c r="D88" s="72">
        <v>141919</v>
      </c>
      <c r="E88" s="72">
        <v>230753</v>
      </c>
      <c r="F88" s="72">
        <v>236711</v>
      </c>
      <c r="H88" s="74">
        <f>+B88*pop!$B$10/pop!$A$5</f>
        <v>370.29148374409056</v>
      </c>
      <c r="I88" s="76">
        <f>+C88*pop!$B$10/pop!$A$4</f>
        <v>209.14866207362283</v>
      </c>
      <c r="J88" s="76">
        <f>+D88*pop!$B$10/pop!$A$3</f>
        <v>217.42203790107081</v>
      </c>
      <c r="K88" s="76">
        <f>+E88*pop!$B$10/pop!$A$6</f>
        <v>493.53881077792619</v>
      </c>
      <c r="L88" s="76">
        <f>+F88*pop!$B$10/pop!$A$7</f>
        <v>348.68895803618079</v>
      </c>
    </row>
    <row r="89" spans="1:12" x14ac:dyDescent="0.2">
      <c r="A89" s="71">
        <v>43967</v>
      </c>
      <c r="B89" s="72">
        <v>224760</v>
      </c>
      <c r="C89" s="72">
        <v>175752</v>
      </c>
      <c r="D89" s="72">
        <v>142291</v>
      </c>
      <c r="E89" s="72">
        <v>231321</v>
      </c>
      <c r="F89" s="72">
        <v>240161</v>
      </c>
      <c r="H89" s="74">
        <f>+B89*pop!$B$10/pop!$A$5</f>
        <v>371.73867783157334</v>
      </c>
      <c r="I89" s="76">
        <f>+C89*pop!$B$10/pop!$A$4</f>
        <v>209.76811249458353</v>
      </c>
      <c r="J89" s="76">
        <f>+D89*pop!$B$10/pop!$A$3</f>
        <v>217.99194748399626</v>
      </c>
      <c r="K89" s="76">
        <f>+E89*pop!$B$10/pop!$A$6</f>
        <v>494.75365974856521</v>
      </c>
      <c r="L89" s="76">
        <f>+F89*pop!$B$10/pop!$A$7</f>
        <v>353.77100705470895</v>
      </c>
    </row>
    <row r="90" spans="1:12" x14ac:dyDescent="0.2">
      <c r="A90" s="71">
        <v>43968</v>
      </c>
      <c r="B90" s="72">
        <v>225435</v>
      </c>
      <c r="C90" s="72">
        <v>176369</v>
      </c>
      <c r="D90" s="72">
        <v>142411</v>
      </c>
      <c r="E90" s="72">
        <v>231606</v>
      </c>
      <c r="F90" s="72">
        <v>243695</v>
      </c>
      <c r="H90" s="74">
        <f>+B90*pop!$B$10/pop!$A$5</f>
        <v>372.85508469906006</v>
      </c>
      <c r="I90" s="76">
        <f>+C90*pop!$B$10/pop!$A$4</f>
        <v>210.5045304324116</v>
      </c>
      <c r="J90" s="76">
        <f>+D90*pop!$B$10/pop!$A$3</f>
        <v>218.17578928493995</v>
      </c>
      <c r="K90" s="76">
        <f>+E90*pop!$B$10/pop!$A$6</f>
        <v>495.36322305249496</v>
      </c>
      <c r="L90" s="76">
        <f>+F90*pop!$B$10/pop!$A$7</f>
        <v>358.97679291890563</v>
      </c>
    </row>
    <row r="91" spans="1:12" x14ac:dyDescent="0.2">
      <c r="A91" s="71">
        <v>43969</v>
      </c>
      <c r="B91" s="72">
        <v>225886</v>
      </c>
      <c r="C91" s="72">
        <v>176551</v>
      </c>
      <c r="D91" s="72">
        <v>142903</v>
      </c>
      <c r="E91" s="72">
        <v>232037</v>
      </c>
      <c r="F91" s="72">
        <v>246406</v>
      </c>
      <c r="H91" s="75">
        <f>+B91*pop!$B$10/pop!$A$5</f>
        <v>373.60100988015114</v>
      </c>
      <c r="I91" s="76">
        <f>+C91*pop!$B$10/pop!$A$4</f>
        <v>210.72175582087954</v>
      </c>
      <c r="J91" s="76">
        <f>+D91*pop!$B$10/pop!$A$3</f>
        <v>218.92954066880912</v>
      </c>
      <c r="K91" s="76">
        <f>+E91*pop!$B$10/pop!$A$6</f>
        <v>496.28505387352561</v>
      </c>
      <c r="L91" s="76">
        <f>+F91*pop!$B$10/pop!$A$7</f>
        <v>362.97025230708823</v>
      </c>
    </row>
    <row r="92" spans="1:12" x14ac:dyDescent="0.2">
      <c r="A92" s="71">
        <v>43970</v>
      </c>
      <c r="B92" s="72">
        <v>226699</v>
      </c>
      <c r="C92" s="72">
        <v>177778</v>
      </c>
      <c r="D92" s="72">
        <v>143427</v>
      </c>
      <c r="E92" s="72">
        <v>232555</v>
      </c>
      <c r="F92" s="72">
        <v>248818</v>
      </c>
      <c r="H92" s="74">
        <f>+B92*pop!$B$10/pop!$A$5</f>
        <v>374.94565992943512</v>
      </c>
      <c r="I92" s="76">
        <f>+C92*pop!$B$10/pop!$A$4</f>
        <v>212.18623687390226</v>
      </c>
      <c r="J92" s="76">
        <f>+D92*pop!$B$10/pop!$A$3</f>
        <v>219.73231653292993</v>
      </c>
      <c r="K92" s="76">
        <f>+E92*pop!$B$10/pop!$A$6</f>
        <v>497.39296191365065</v>
      </c>
      <c r="L92" s="76">
        <f>+F92*pop!$B$10/pop!$A$7</f>
        <v>366.52326744699837</v>
      </c>
    </row>
    <row r="93" spans="1:12" x14ac:dyDescent="0.2">
      <c r="A93" s="71">
        <v>43971</v>
      </c>
      <c r="B93" s="72">
        <v>227364</v>
      </c>
      <c r="C93" s="72">
        <v>178473</v>
      </c>
      <c r="D93" s="72">
        <v>143845</v>
      </c>
      <c r="E93" s="72">
        <v>233037</v>
      </c>
      <c r="F93" s="72">
        <v>248293</v>
      </c>
      <c r="H93" s="74">
        <f>+B93*pop!$B$10/pop!$A$5</f>
        <v>376.04552743592205</v>
      </c>
      <c r="I93" s="76">
        <f>+C93*pop!$B$10/pop!$A$4</f>
        <v>213.01575140678801</v>
      </c>
      <c r="J93" s="76">
        <f>+D93*pop!$B$10/pop!$A$3</f>
        <v>220.37269880621713</v>
      </c>
      <c r="K93" s="76">
        <f>+E93*pop!$B$10/pop!$A$6</f>
        <v>498.42387248380555</v>
      </c>
      <c r="L93" s="76">
        <f>+F93*pop!$B$10/pop!$A$7</f>
        <v>365.74991216157014</v>
      </c>
    </row>
    <row r="94" spans="1:12" x14ac:dyDescent="0.2">
      <c r="A94" s="71">
        <v>43972</v>
      </c>
      <c r="B94" s="72">
        <v>228006</v>
      </c>
      <c r="C94" s="72">
        <v>179021</v>
      </c>
      <c r="D94" s="72">
        <v>144163</v>
      </c>
      <c r="E94" s="72">
        <v>234824</v>
      </c>
      <c r="F94" s="72">
        <v>250908</v>
      </c>
      <c r="H94" s="74">
        <f>+B94*pop!$B$10/pop!$A$5</f>
        <v>377.10735441210943</v>
      </c>
      <c r="I94" s="76">
        <f>+C94*pop!$B$10/pop!$A$4</f>
        <v>213.66981466437275</v>
      </c>
      <c r="J94" s="76">
        <f>+D94*pop!$B$10/pop!$A$3</f>
        <v>220.85987957871794</v>
      </c>
      <c r="K94" s="76">
        <f>+E94*pop!$B$10/pop!$A$6</f>
        <v>502.24594134037579</v>
      </c>
      <c r="L94" s="76">
        <f>+F94*pop!$B$10/pop!$A$7</f>
        <v>369.60195801184585</v>
      </c>
    </row>
    <row r="95" spans="1:12" x14ac:dyDescent="0.2">
      <c r="A95" s="71">
        <v>43973</v>
      </c>
      <c r="B95" s="72">
        <v>228658</v>
      </c>
      <c r="C95" s="72">
        <v>179710</v>
      </c>
      <c r="D95" s="72">
        <v>144556</v>
      </c>
      <c r="E95" s="72">
        <v>235290</v>
      </c>
      <c r="F95" s="72">
        <v>254195</v>
      </c>
      <c r="H95" s="74">
        <f>+B95*pop!$B$10/pop!$A$5</f>
        <v>378.18572074929659</v>
      </c>
      <c r="I95" s="76">
        <f>+C95*pop!$B$10/pop!$A$4</f>
        <v>214.49216792071559</v>
      </c>
      <c r="J95" s="76">
        <f>+D95*pop!$B$10/pop!$A$3</f>
        <v>221.46196147680854</v>
      </c>
      <c r="K95" s="76">
        <f>+E95*pop!$B$10/pop!$A$6</f>
        <v>503.24263081276627</v>
      </c>
      <c r="L95" s="76">
        <f>+F95*pop!$B$10/pop!$A$7</f>
        <v>374.44389862746965</v>
      </c>
    </row>
    <row r="96" spans="1:12" x14ac:dyDescent="0.2">
      <c r="A96" s="71">
        <v>43974</v>
      </c>
      <c r="B96" s="72">
        <v>229327</v>
      </c>
      <c r="C96" s="72">
        <v>179986</v>
      </c>
      <c r="D96" s="72">
        <v>144806</v>
      </c>
      <c r="E96" s="72">
        <v>235772</v>
      </c>
      <c r="F96" s="72">
        <v>257154</v>
      </c>
      <c r="H96" s="74">
        <f>+B96*pop!$B$10/pop!$A$5</f>
        <v>379.2922040001834</v>
      </c>
      <c r="I96" s="76">
        <f>+C96*pop!$B$10/pop!$A$4</f>
        <v>214.82158664168892</v>
      </c>
      <c r="J96" s="76">
        <f>+D96*pop!$B$10/pop!$A$3</f>
        <v>221.84496522877458</v>
      </c>
      <c r="K96" s="76">
        <f>+E96*pop!$B$10/pop!$A$6</f>
        <v>504.27354138292117</v>
      </c>
      <c r="L96" s="76">
        <f>+F96*pop!$B$10/pop!$A$7</f>
        <v>378.80267632191163</v>
      </c>
    </row>
    <row r="97" spans="1:12" x14ac:dyDescent="0.2">
      <c r="A97" s="71">
        <v>43975</v>
      </c>
      <c r="B97" s="72">
        <v>229858</v>
      </c>
      <c r="C97" s="72">
        <v>180328</v>
      </c>
      <c r="D97" s="72">
        <v>144921</v>
      </c>
      <c r="E97" s="72">
        <v>235772</v>
      </c>
      <c r="F97" s="72">
        <v>259559</v>
      </c>
      <c r="H97" s="74">
        <f>+B97*pop!$B$10/pop!$A$5</f>
        <v>380.17044406927295</v>
      </c>
      <c r="I97" s="76">
        <f>+C97*pop!$B$10/pop!$A$4</f>
        <v>215.22977940463414</v>
      </c>
      <c r="J97" s="76">
        <f>+D97*pop!$B$10/pop!$A$3</f>
        <v>222.02114695467895</v>
      </c>
      <c r="K97" s="76">
        <f>+E97*pop!$B$10/pop!$A$6</f>
        <v>504.27354138292117</v>
      </c>
      <c r="L97" s="76">
        <f>+F97*pop!$B$10/pop!$A$7</f>
        <v>382.34538005801608</v>
      </c>
    </row>
    <row r="98" spans="1:12" x14ac:dyDescent="0.2">
      <c r="A98" s="71">
        <v>43976</v>
      </c>
      <c r="B98" s="72">
        <v>230158</v>
      </c>
      <c r="C98" s="72">
        <v>180600</v>
      </c>
      <c r="D98" s="72">
        <v>145279</v>
      </c>
      <c r="E98" s="72">
        <v>236259</v>
      </c>
      <c r="F98" s="72">
        <v>261184</v>
      </c>
      <c r="H98" s="74">
        <f>+B98*pop!$B$10/pop!$A$5</f>
        <v>380.66662489926705</v>
      </c>
      <c r="I98" s="76">
        <f>+C98*pop!$B$10/pop!$A$4</f>
        <v>215.55442394124555</v>
      </c>
      <c r="J98" s="76">
        <f>+D98*pop!$B$10/pop!$A$3</f>
        <v>222.56960832749431</v>
      </c>
      <c r="K98" s="76">
        <f>+E98*pop!$B$10/pop!$A$6</f>
        <v>505.3151460461275</v>
      </c>
      <c r="L98" s="76">
        <f>+F98*pop!$B$10/pop!$A$7</f>
        <v>384.7390987986272</v>
      </c>
    </row>
    <row r="99" spans="1:12" x14ac:dyDescent="0.2">
      <c r="A99" s="71">
        <v>43977</v>
      </c>
      <c r="B99" s="72">
        <v>230555</v>
      </c>
      <c r="C99" s="72">
        <v>181200</v>
      </c>
      <c r="D99" s="72">
        <v>145555</v>
      </c>
      <c r="E99" s="72">
        <v>236259</v>
      </c>
      <c r="F99" s="72">
        <v>265227</v>
      </c>
      <c r="H99" s="74">
        <f>+B99*pop!$B$10/pop!$A$5</f>
        <v>381.3232375309592</v>
      </c>
      <c r="I99" s="76">
        <f>+C99*pop!$B$10/pop!$A$4</f>
        <v>216.27055159553541</v>
      </c>
      <c r="J99" s="76">
        <f>+D99*pop!$B$10/pop!$A$3</f>
        <v>222.9924444696648</v>
      </c>
      <c r="K99" s="76">
        <f>+E99*pop!$B$10/pop!$A$6</f>
        <v>505.3151460461275</v>
      </c>
      <c r="L99" s="76">
        <f>+F99*pop!$B$10/pop!$A$7</f>
        <v>390.69467102526761</v>
      </c>
    </row>
    <row r="100" spans="1:12" x14ac:dyDescent="0.2">
      <c r="A100" s="71">
        <v>43978</v>
      </c>
      <c r="B100" s="72">
        <v>231139</v>
      </c>
      <c r="C100" s="72">
        <v>181524</v>
      </c>
      <c r="D100" s="72">
        <v>145746</v>
      </c>
      <c r="E100" s="72">
        <v>237906</v>
      </c>
      <c r="F100" s="72">
        <v>267240</v>
      </c>
      <c r="H100" s="74">
        <f>+B100*pop!$B$10/pop!$A$5</f>
        <v>382.28913621334772</v>
      </c>
      <c r="I100" s="76">
        <f>+C100*pop!$B$10/pop!$A$4</f>
        <v>216.65726052885191</v>
      </c>
      <c r="J100" s="76">
        <f>+D100*pop!$B$10/pop!$A$3</f>
        <v>223.28505933616685</v>
      </c>
      <c r="K100" s="76">
        <f>+E100*pop!$B$10/pop!$A$6</f>
        <v>508.83778029725858</v>
      </c>
      <c r="L100" s="76">
        <f>+F100*pop!$B$10/pop!$A$7</f>
        <v>393.65993614825231</v>
      </c>
    </row>
    <row r="101" spans="1:12" x14ac:dyDescent="0.2">
      <c r="A101" s="71">
        <v>43979</v>
      </c>
      <c r="B101" s="72">
        <v>231732</v>
      </c>
      <c r="C101" s="72">
        <v>182196</v>
      </c>
      <c r="D101" s="72">
        <v>149071</v>
      </c>
      <c r="E101" s="72">
        <v>238564</v>
      </c>
      <c r="F101" s="72">
        <v>269127</v>
      </c>
      <c r="H101" s="74">
        <f>+B101*pop!$B$10/pop!$A$5</f>
        <v>383.269920320636</v>
      </c>
      <c r="I101" s="76">
        <f>+C101*pop!$B$10/pop!$A$4</f>
        <v>217.45932350165654</v>
      </c>
      <c r="J101" s="76">
        <f>+D101*pop!$B$10/pop!$A$3</f>
        <v>228.37900923731513</v>
      </c>
      <c r="K101" s="76">
        <f>+E101*pop!$B$10/pop!$A$6</f>
        <v>510.24512294282277</v>
      </c>
      <c r="L101" s="76">
        <f>+F101*pop!$B$10/pop!$A$7</f>
        <v>396.43959600273422</v>
      </c>
    </row>
    <row r="102" spans="1:12" x14ac:dyDescent="0.2">
      <c r="A102" s="71">
        <v>43980</v>
      </c>
      <c r="B102" s="72">
        <v>232248</v>
      </c>
      <c r="C102" s="72">
        <v>182922</v>
      </c>
      <c r="D102" s="72">
        <v>149668</v>
      </c>
      <c r="E102" s="72">
        <v>239228</v>
      </c>
      <c r="F102" s="72">
        <v>271222</v>
      </c>
      <c r="H102" s="74">
        <f>+B102*pop!$B$10/pop!$A$5</f>
        <v>384.12335134822587</v>
      </c>
      <c r="I102" s="76">
        <f>+C102*pop!$B$10/pop!$A$4</f>
        <v>218.32583796334728</v>
      </c>
      <c r="J102" s="76">
        <f>+D102*pop!$B$10/pop!$A$3</f>
        <v>229.29362219701002</v>
      </c>
      <c r="K102" s="76">
        <f>+E102*pop!$B$10/pop!$A$6</f>
        <v>511.66529850004866</v>
      </c>
      <c r="L102" s="76">
        <f>+F102*pop!$B$10/pop!$A$7</f>
        <v>399.52565185601441</v>
      </c>
    </row>
    <row r="103" spans="1:12" x14ac:dyDescent="0.2">
      <c r="A103" s="71">
        <v>43981</v>
      </c>
      <c r="B103" s="72">
        <v>232664</v>
      </c>
      <c r="C103" s="72">
        <v>183189</v>
      </c>
      <c r="D103" s="72">
        <v>151496</v>
      </c>
      <c r="E103" s="72">
        <v>239479</v>
      </c>
      <c r="F103" s="72">
        <v>272826</v>
      </c>
      <c r="H103" s="74">
        <f>+B103*pop!$B$10/pop!$A$5</f>
        <v>384.81138876581764</v>
      </c>
      <c r="I103" s="76">
        <f>+C103*pop!$B$10/pop!$A$4</f>
        <v>218.64451476950626</v>
      </c>
      <c r="J103" s="76">
        <f>+D103*pop!$B$10/pop!$A$3</f>
        <v>232.09414563138566</v>
      </c>
      <c r="K103" s="76">
        <f>+E103*pop!$B$10/pop!$A$6</f>
        <v>512.20214197122891</v>
      </c>
      <c r="L103" s="76">
        <f>+F103*pop!$B$10/pop!$A$7</f>
        <v>401.88843638520837</v>
      </c>
    </row>
    <row r="104" spans="1:12" x14ac:dyDescent="0.2">
      <c r="A104" s="71">
        <v>43982</v>
      </c>
      <c r="B104" s="72">
        <v>232997</v>
      </c>
      <c r="C104" s="72">
        <v>183410</v>
      </c>
      <c r="D104" s="72">
        <v>151753</v>
      </c>
      <c r="E104" s="72">
        <v>239638</v>
      </c>
      <c r="F104" s="72">
        <v>274762</v>
      </c>
      <c r="H104" s="74">
        <f>+B104*pop!$B$10/pop!$A$5</f>
        <v>385.36214948711108</v>
      </c>
      <c r="I104" s="76">
        <f>+C104*pop!$B$10/pop!$A$4</f>
        <v>218.90828845550303</v>
      </c>
      <c r="J104" s="76">
        <f>+D104*pop!$B$10/pop!$A$3</f>
        <v>232.48787348840676</v>
      </c>
      <c r="K104" s="76">
        <f>+E104*pop!$B$10/pop!$A$6</f>
        <v>512.54221413026346</v>
      </c>
      <c r="L104" s="76">
        <f>+F104*pop!$B$10/pop!$A$7</f>
        <v>404.74027606633024</v>
      </c>
    </row>
    <row r="105" spans="1:12" x14ac:dyDescent="0.2">
      <c r="A105" s="71">
        <v>43983</v>
      </c>
      <c r="B105" s="72">
        <v>233197</v>
      </c>
      <c r="C105" s="72">
        <v>183594</v>
      </c>
      <c r="D105" s="72">
        <v>152091</v>
      </c>
      <c r="E105" s="72">
        <v>239932</v>
      </c>
      <c r="F105" s="72">
        <v>276332</v>
      </c>
      <c r="H105" s="74">
        <f>+B105*pop!$B$10/pop!$A$5</f>
        <v>385.69293670710715</v>
      </c>
      <c r="I105" s="76">
        <f>+C105*pop!$B$10/pop!$A$4</f>
        <v>219.12790093615192</v>
      </c>
      <c r="J105" s="76">
        <f>+D105*pop!$B$10/pop!$A$3</f>
        <v>233.00569456106484</v>
      </c>
      <c r="K105" s="76">
        <f>+E105*pop!$B$10/pop!$A$6</f>
        <v>513.17102680168568</v>
      </c>
      <c r="L105" s="76">
        <f>+F105*pop!$B$10/pop!$A$7</f>
        <v>407.05297663418219</v>
      </c>
    </row>
    <row r="106" spans="1:12" x14ac:dyDescent="0.2">
      <c r="A106" s="71">
        <v>43984</v>
      </c>
      <c r="B106" s="73">
        <v>233515</v>
      </c>
      <c r="C106" s="72">
        <v>183879</v>
      </c>
      <c r="D106" s="72">
        <v>152091</v>
      </c>
      <c r="E106" s="72">
        <v>240326</v>
      </c>
      <c r="F106" s="72">
        <v>277985</v>
      </c>
      <c r="H106" s="74">
        <f>+B106*pop!$B$10/pop!$A$5</f>
        <v>386.21888838690091</v>
      </c>
      <c r="I106" s="76">
        <f>+C106*pop!$B$10/pop!$A$4</f>
        <v>219.46806157193959</v>
      </c>
      <c r="J106" s="76">
        <f>+D106*pop!$B$10/pop!$A$3</f>
        <v>233.00569456106484</v>
      </c>
      <c r="K106" s="76">
        <f>+E106*pop!$B$10/pop!$A$6</f>
        <v>514.01372133413599</v>
      </c>
      <c r="L106" s="76">
        <f>+F106*pop!$B$10/pop!$A$7</f>
        <v>409.48794099001617</v>
      </c>
    </row>
    <row r="107" spans="1:12" x14ac:dyDescent="0.2">
      <c r="A107" s="71">
        <v>43985</v>
      </c>
      <c r="B107" s="73">
        <v>233836</v>
      </c>
      <c r="C107" s="72">
        <v>184121</v>
      </c>
      <c r="D107" s="72">
        <v>152091</v>
      </c>
      <c r="E107" s="72">
        <v>240660</v>
      </c>
      <c r="F107" s="72">
        <v>279856</v>
      </c>
      <c r="H107" s="74">
        <f>+B107*pop!$B$10/pop!$A$5</f>
        <v>386.7498018749946</v>
      </c>
      <c r="I107" s="76">
        <f>+C107*pop!$B$10/pop!$A$4</f>
        <v>219.75689972583649</v>
      </c>
      <c r="J107" s="76">
        <f>+D107*pop!$B$10/pop!$A$3</f>
        <v>233.00569456106484</v>
      </c>
      <c r="K107" s="76">
        <f>+E107*pop!$B$10/pop!$A$6</f>
        <v>514.72808674996952</v>
      </c>
      <c r="L107" s="76">
        <f>+F107*pop!$B$10/pop!$A$7</f>
        <v>412.24403192151362</v>
      </c>
    </row>
    <row r="108" spans="1:12" x14ac:dyDescent="0.2">
      <c r="A108" s="71">
        <v>43986</v>
      </c>
      <c r="B108" s="73">
        <v>234013</v>
      </c>
      <c r="C108" s="72">
        <v>184472</v>
      </c>
      <c r="D108" s="72">
        <v>152444</v>
      </c>
      <c r="E108" s="72">
        <v>240978</v>
      </c>
      <c r="F108" s="72">
        <v>281661</v>
      </c>
      <c r="H108" s="74">
        <f>+B108*pop!$B$10/pop!$A$5</f>
        <v>387.04254856469112</v>
      </c>
      <c r="I108" s="76">
        <f>+C108*pop!$B$10/pop!$A$4</f>
        <v>220.17583440359607</v>
      </c>
      <c r="J108" s="76">
        <f>+D108*pop!$B$10/pop!$A$3</f>
        <v>233.54649585884087</v>
      </c>
      <c r="K108" s="76">
        <f>+E108*pop!$B$10/pop!$A$6</f>
        <v>515.4082310680385</v>
      </c>
      <c r="L108" s="76">
        <f>+F108*pop!$B$10/pop!$A$7</f>
        <v>414.9029010457001</v>
      </c>
    </row>
    <row r="109" spans="1:12" x14ac:dyDescent="0.2">
      <c r="A109" s="71">
        <v>43987</v>
      </c>
      <c r="B109" s="73">
        <v>234531</v>
      </c>
      <c r="C109" s="72">
        <v>184924</v>
      </c>
      <c r="D109" s="72">
        <v>153055</v>
      </c>
      <c r="E109" s="72">
        <v>241310</v>
      </c>
      <c r="F109" s="72">
        <v>283311</v>
      </c>
      <c r="H109" s="74">
        <f>+B109*pop!$B$10/pop!$A$5</f>
        <v>387.89928746448089</v>
      </c>
      <c r="I109" s="76">
        <f>+C109*pop!$B$10/pop!$A$4</f>
        <v>220.71531723649443</v>
      </c>
      <c r="J109" s="76">
        <f>+D109*pop!$B$10/pop!$A$3</f>
        <v>234.48255702864586</v>
      </c>
      <c r="K109" s="76">
        <f>+E109*pop!$B$10/pop!$A$6</f>
        <v>516.1183188466515</v>
      </c>
      <c r="L109" s="76">
        <f>+F109*pop!$B$10/pop!$A$7</f>
        <v>417.33344622847443</v>
      </c>
    </row>
    <row r="110" spans="1:12" x14ac:dyDescent="0.2">
      <c r="A110" s="71">
        <v>43988</v>
      </c>
      <c r="B110" s="73">
        <v>234801</v>
      </c>
      <c r="C110" s="72">
        <v>185450</v>
      </c>
      <c r="D110" s="72">
        <v>153634</v>
      </c>
      <c r="E110" s="72">
        <v>241550</v>
      </c>
      <c r="F110" s="72">
        <v>284868</v>
      </c>
      <c r="H110" s="74">
        <f>+B110*pop!$B$10/pop!$A$5</f>
        <v>388.34585021147558</v>
      </c>
      <c r="I110" s="76">
        <f>+C110*pop!$B$10/pop!$A$4</f>
        <v>221.34312248008851</v>
      </c>
      <c r="J110" s="76">
        <f>+D110*pop!$B$10/pop!$A$3</f>
        <v>235.36959371819921</v>
      </c>
      <c r="K110" s="76">
        <f>+E110*pop!$B$10/pop!$A$6</f>
        <v>516.63163531311864</v>
      </c>
      <c r="L110" s="76">
        <f>+F110*pop!$B$10/pop!$A$7</f>
        <v>419.62699704640147</v>
      </c>
    </row>
    <row r="111" spans="1:12" x14ac:dyDescent="0.2">
      <c r="A111" s="71">
        <v>43989</v>
      </c>
      <c r="B111" s="73">
        <v>234998</v>
      </c>
      <c r="C111" s="72">
        <v>185750</v>
      </c>
      <c r="D111" s="72">
        <v>153977</v>
      </c>
      <c r="E111" s="72">
        <v>241717</v>
      </c>
      <c r="F111" s="72">
        <v>286194</v>
      </c>
      <c r="H111" s="74">
        <f>+B111*pop!$B$10/pop!$A$5</f>
        <v>388.67167562317172</v>
      </c>
      <c r="I111" s="76">
        <f>+C111*pop!$B$10/pop!$A$4</f>
        <v>221.70118630723346</v>
      </c>
      <c r="J111" s="76">
        <f>+D111*pop!$B$10/pop!$A$3</f>
        <v>235.89507486589659</v>
      </c>
      <c r="K111" s="76">
        <f>+E111*pop!$B$10/pop!$A$6</f>
        <v>516.9888180210354</v>
      </c>
      <c r="L111" s="76">
        <f>+F111*pop!$B$10/pop!$A$7</f>
        <v>421.58027153874013</v>
      </c>
    </row>
    <row r="112" spans="1:12" x14ac:dyDescent="0.2">
      <c r="A112" s="71">
        <v>43990</v>
      </c>
      <c r="B112" s="73">
        <v>235278</v>
      </c>
      <c r="C112" s="72">
        <v>186109</v>
      </c>
      <c r="D112" s="72">
        <v>154188</v>
      </c>
      <c r="E112" s="72">
        <v>241966</v>
      </c>
      <c r="F112" s="72">
        <v>287399</v>
      </c>
      <c r="H112" s="74">
        <f>+B112*pop!$B$10/pop!$A$5</f>
        <v>389.1347777311662</v>
      </c>
      <c r="I112" s="76">
        <f>+C112*pop!$B$10/pop!$A$4</f>
        <v>222.12966935371688</v>
      </c>
      <c r="J112" s="76">
        <f>+D112*pop!$B$10/pop!$A$3</f>
        <v>236.21833003255594</v>
      </c>
      <c r="K112" s="76">
        <f>+E112*pop!$B$10/pop!$A$6</f>
        <v>517.52138385499507</v>
      </c>
      <c r="L112" s="76">
        <f>+F112*pop!$B$10/pop!$A$7</f>
        <v>423.35530605100871</v>
      </c>
    </row>
    <row r="113" spans="1:12" x14ac:dyDescent="0.2">
      <c r="A113" s="71">
        <v>43991</v>
      </c>
      <c r="B113" s="73">
        <v>235561</v>
      </c>
      <c r="C113" s="72">
        <v>186506</v>
      </c>
      <c r="D113" s="72">
        <v>154591</v>
      </c>
      <c r="E113" s="72">
        <v>242280</v>
      </c>
      <c r="F113" s="72">
        <v>289140</v>
      </c>
      <c r="H113" s="74">
        <f>+B113*pop!$B$10/pop!$A$5</f>
        <v>389.60284164746059</v>
      </c>
      <c r="I113" s="76">
        <f>+C113*pop!$B$10/pop!$A$4</f>
        <v>222.60350715163867</v>
      </c>
      <c r="J113" s="76">
        <f>+D113*pop!$B$10/pop!$A$3</f>
        <v>236.83573208072519</v>
      </c>
      <c r="K113" s="76">
        <f>+E113*pop!$B$10/pop!$A$6</f>
        <v>518.192972898623</v>
      </c>
      <c r="L113" s="76">
        <f>+F113*pop!$B$10/pop!$A$7</f>
        <v>425.91989948325727</v>
      </c>
    </row>
    <row r="114" spans="1:12" x14ac:dyDescent="0.2">
      <c r="A114" s="71">
        <v>43992</v>
      </c>
      <c r="B114" s="73">
        <v>235763</v>
      </c>
      <c r="C114" s="72">
        <v>186522</v>
      </c>
      <c r="D114" s="72">
        <v>155136</v>
      </c>
      <c r="E114" s="72">
        <v>242707</v>
      </c>
      <c r="F114" s="72">
        <v>290143</v>
      </c>
      <c r="H114" s="74">
        <f>+B114*pop!$B$10/pop!$A$5</f>
        <v>389.93693673965663</v>
      </c>
      <c r="I114" s="76">
        <f>+C114*pop!$B$10/pop!$A$4</f>
        <v>222.62260388908638</v>
      </c>
      <c r="J114" s="76">
        <f>+D114*pop!$B$10/pop!$A$3</f>
        <v>237.67068026001112</v>
      </c>
      <c r="K114" s="76">
        <f>+E114*pop!$B$10/pop!$A$6</f>
        <v>519.1062484452126</v>
      </c>
      <c r="L114" s="76">
        <f>+F114*pop!$B$10/pop!$A$7</f>
        <v>427.39737634284677</v>
      </c>
    </row>
    <row r="115" spans="1:12" x14ac:dyDescent="0.2">
      <c r="A115" s="71">
        <v>43993</v>
      </c>
      <c r="B115" s="73">
        <v>236142</v>
      </c>
      <c r="C115" s="72">
        <v>186691</v>
      </c>
      <c r="D115" s="72">
        <v>155561</v>
      </c>
      <c r="E115" s="72">
        <v>243209</v>
      </c>
      <c r="F115" s="72">
        <v>291409</v>
      </c>
      <c r="H115" s="74">
        <f>+B115*pop!$B$10/pop!$A$5</f>
        <v>390.56377852154918</v>
      </c>
      <c r="I115" s="76">
        <f>+C115*pop!$B$10/pop!$A$4</f>
        <v>222.82431317837802</v>
      </c>
      <c r="J115" s="76">
        <f>+D115*pop!$B$10/pop!$A$3</f>
        <v>238.32178663835339</v>
      </c>
      <c r="K115" s="76">
        <f>+E115*pop!$B$10/pop!$A$6</f>
        <v>520.1799353875731</v>
      </c>
      <c r="L115" s="76">
        <f>+F115*pop!$B$10/pop!$A$7</f>
        <v>429.26226737399361</v>
      </c>
    </row>
    <row r="116" spans="1:12" x14ac:dyDescent="0.2">
      <c r="A116" s="71">
        <v>43994</v>
      </c>
      <c r="B116" s="73">
        <v>236305</v>
      </c>
      <c r="C116" s="72">
        <v>187226</v>
      </c>
      <c r="D116" s="72">
        <v>156287</v>
      </c>
      <c r="E116" s="72">
        <v>243605</v>
      </c>
      <c r="F116" s="72">
        <v>292950</v>
      </c>
      <c r="H116" s="74">
        <f>+B116*pop!$B$10/pop!$A$5</f>
        <v>390.83337010584597</v>
      </c>
      <c r="I116" s="76">
        <f>+C116*pop!$B$10/pop!$A$4</f>
        <v>223.46286033678649</v>
      </c>
      <c r="J116" s="76">
        <f>+D116*pop!$B$10/pop!$A$3</f>
        <v>239.43402953406277</v>
      </c>
      <c r="K116" s="76">
        <f>+E116*pop!$B$10/pop!$A$6</f>
        <v>521.02690755724393</v>
      </c>
      <c r="L116" s="76">
        <f>+F116*pop!$B$10/pop!$A$7</f>
        <v>431.5322492689362</v>
      </c>
    </row>
    <row r="117" spans="1:12" x14ac:dyDescent="0.2">
      <c r="A117" s="71">
        <v>43995</v>
      </c>
      <c r="B117" s="73">
        <v>236651</v>
      </c>
      <c r="C117" s="72">
        <v>187267</v>
      </c>
      <c r="D117" s="72">
        <v>156813</v>
      </c>
      <c r="E117" s="72">
        <v>243928</v>
      </c>
      <c r="F117" s="72">
        <v>294375</v>
      </c>
      <c r="H117" s="74">
        <f>+B117*pop!$B$10/pop!$A$5</f>
        <v>391.40563199643913</v>
      </c>
      <c r="I117" s="76">
        <f>+C117*pop!$B$10/pop!$A$4</f>
        <v>223.51179572649627</v>
      </c>
      <c r="J117" s="76">
        <f>+D117*pop!$B$10/pop!$A$3</f>
        <v>240.23986942819928</v>
      </c>
      <c r="K117" s="76">
        <f>+E117*pop!$B$10/pop!$A$6</f>
        <v>521.7177459683644</v>
      </c>
      <c r="L117" s="76">
        <f>+F117*pop!$B$10/pop!$A$7</f>
        <v>433.63135647224129</v>
      </c>
    </row>
    <row r="118" spans="1:12" x14ac:dyDescent="0.2">
      <c r="A118" s="71">
        <v>43996</v>
      </c>
      <c r="B118" s="73">
        <v>236989</v>
      </c>
      <c r="C118" s="72">
        <v>187518</v>
      </c>
      <c r="D118" s="72">
        <v>157220</v>
      </c>
      <c r="E118" s="72">
        <v>244109</v>
      </c>
      <c r="F118" s="72">
        <v>295889</v>
      </c>
      <c r="H118" s="74">
        <f>+B118*pop!$B$10/pop!$A$5</f>
        <v>391.96466239823246</v>
      </c>
      <c r="I118" s="76">
        <f>+C118*pop!$B$10/pop!$A$4</f>
        <v>223.81137579520754</v>
      </c>
      <c r="J118" s="76">
        <f>+D118*pop!$B$10/pop!$A$3</f>
        <v>240.86339953640001</v>
      </c>
      <c r="K118" s="76">
        <f>+E118*pop!$B$10/pop!$A$6</f>
        <v>522.10487213682507</v>
      </c>
      <c r="L118" s="76">
        <f>+F118*pop!$B$10/pop!$A$7</f>
        <v>435.86156580964757</v>
      </c>
    </row>
    <row r="119" spans="1:12" x14ac:dyDescent="0.2">
      <c r="A119" s="71">
        <v>43997</v>
      </c>
      <c r="B119" s="73">
        <v>237290</v>
      </c>
      <c r="C119" s="72">
        <v>187682</v>
      </c>
      <c r="D119" s="72">
        <v>157372</v>
      </c>
      <c r="E119" s="72">
        <v>244328</v>
      </c>
      <c r="F119" s="72">
        <v>296857</v>
      </c>
      <c r="H119" s="74">
        <f>+B119*pop!$B$10/pop!$A$5</f>
        <v>392.46249716432658</v>
      </c>
      <c r="I119" s="76">
        <f>+C119*pop!$B$10/pop!$A$4</f>
        <v>224.00711735404676</v>
      </c>
      <c r="J119" s="76">
        <f>+D119*pop!$B$10/pop!$A$3</f>
        <v>241.09626581759534</v>
      </c>
      <c r="K119" s="76">
        <f>+E119*pop!$B$10/pop!$A$6</f>
        <v>522.57327341247628</v>
      </c>
      <c r="L119" s="76">
        <f>+F119*pop!$B$10/pop!$A$7</f>
        <v>437.28748565020857</v>
      </c>
    </row>
    <row r="120" spans="1:12" x14ac:dyDescent="0.2">
      <c r="A120" s="71">
        <v>43998</v>
      </c>
      <c r="B120" s="73">
        <v>237500</v>
      </c>
      <c r="C120" s="72">
        <v>188252</v>
      </c>
      <c r="D120" s="72">
        <v>157716</v>
      </c>
      <c r="E120" s="72">
        <v>244683</v>
      </c>
      <c r="F120" s="72">
        <v>298136</v>
      </c>
      <c r="H120" s="74">
        <f>+B120*pop!$B$10/pop!$A$5</f>
        <v>392.80982374532243</v>
      </c>
      <c r="I120" s="76">
        <f>+C120*pop!$B$10/pop!$A$4</f>
        <v>224.68743862562212</v>
      </c>
      <c r="J120" s="76">
        <f>+D120*pop!$B$10/pop!$A$3</f>
        <v>241.62327898030063</v>
      </c>
      <c r="K120" s="76">
        <f>+E120*pop!$B$10/pop!$A$6</f>
        <v>523.33255401912572</v>
      </c>
      <c r="L120" s="76">
        <f>+F120*pop!$B$10/pop!$A$7</f>
        <v>439.17152643128031</v>
      </c>
    </row>
    <row r="121" spans="1:12" x14ac:dyDescent="0.2">
      <c r="A121" s="71">
        <v>43999</v>
      </c>
      <c r="B121" s="73">
        <v>237828</v>
      </c>
      <c r="C121" s="72">
        <v>188604</v>
      </c>
      <c r="D121" s="72">
        <v>158174</v>
      </c>
      <c r="E121" s="72">
        <v>245268</v>
      </c>
      <c r="F121" s="72">
        <v>299251</v>
      </c>
      <c r="H121" s="74">
        <f>+B121*pop!$B$10/pop!$A$5</f>
        <v>393.35231478611598</v>
      </c>
      <c r="I121" s="76">
        <f>+C121*pop!$B$10/pop!$A$4</f>
        <v>225.10756684947216</v>
      </c>
      <c r="J121" s="76">
        <f>+D121*pop!$B$10/pop!$A$3</f>
        <v>242.3249418539024</v>
      </c>
      <c r="K121" s="76">
        <f>+E121*pop!$B$10/pop!$A$6</f>
        <v>524.58376290613944</v>
      </c>
      <c r="L121" s="76">
        <f>+F121*pop!$B$10/pop!$A$7</f>
        <v>440.81398575176115</v>
      </c>
    </row>
    <row r="122" spans="1:12" x14ac:dyDescent="0.2">
      <c r="A122" s="71">
        <v>44000</v>
      </c>
      <c r="B122" s="73">
        <v>238159</v>
      </c>
      <c r="C122" s="72">
        <v>189817</v>
      </c>
      <c r="D122" s="72">
        <v>158641</v>
      </c>
      <c r="E122" s="72">
        <v>245575</v>
      </c>
      <c r="F122" s="72">
        <v>300469</v>
      </c>
      <c r="H122" s="74">
        <f>+B122*pop!$B$10/pop!$A$5</f>
        <v>393.89976763520946</v>
      </c>
      <c r="I122" s="76">
        <f>+C122*pop!$B$10/pop!$A$4</f>
        <v>226.55533825722816</v>
      </c>
      <c r="J122" s="76">
        <f>+D122*pop!$B$10/pop!$A$3</f>
        <v>243.04039286257495</v>
      </c>
      <c r="K122" s="76">
        <f>+E122*pop!$B$10/pop!$A$6</f>
        <v>525.24038021949536</v>
      </c>
      <c r="L122" s="76">
        <f>+F122*pop!$B$10/pop!$A$7</f>
        <v>442.60817001395458</v>
      </c>
    </row>
    <row r="123" spans="1:12" x14ac:dyDescent="0.2">
      <c r="A123" s="71">
        <v>44001</v>
      </c>
      <c r="B123" s="73">
        <v>238011</v>
      </c>
      <c r="C123" s="72">
        <v>190299</v>
      </c>
      <c r="D123" s="72">
        <v>159452</v>
      </c>
      <c r="E123" s="72">
        <v>245938</v>
      </c>
      <c r="F123" s="72">
        <v>301815</v>
      </c>
      <c r="H123" s="74">
        <f>+B123*pop!$B$10/pop!$A$5</f>
        <v>393.65498509241235</v>
      </c>
      <c r="I123" s="76">
        <f>+C123*pop!$B$10/pop!$A$4</f>
        <v>227.13062747284101</v>
      </c>
      <c r="J123" s="76">
        <f>+D123*pop!$B$10/pop!$A$3</f>
        <v>244.28285703395275</v>
      </c>
      <c r="K123" s="76">
        <f>+E123*pop!$B$10/pop!$A$6</f>
        <v>526.01677137502702</v>
      </c>
      <c r="L123" s="76">
        <f>+F123*pop!$B$10/pop!$A$7</f>
        <v>444.59090566002385</v>
      </c>
    </row>
    <row r="124" spans="1:12" x14ac:dyDescent="0.2">
      <c r="A124" s="71">
        <v>44002</v>
      </c>
      <c r="B124" s="73">
        <v>238275</v>
      </c>
      <c r="C124" s="72">
        <v>190670</v>
      </c>
      <c r="D124" s="72">
        <v>160093</v>
      </c>
      <c r="E124" s="72">
        <v>246272</v>
      </c>
      <c r="F124" s="72">
        <v>303110</v>
      </c>
      <c r="H124" s="74">
        <f>+B124*pop!$B$10/pop!$A$5</f>
        <v>394.09162422280718</v>
      </c>
      <c r="I124" s="76">
        <f>+C124*pop!$B$10/pop!$A$4</f>
        <v>227.57343307241024</v>
      </c>
      <c r="J124" s="76">
        <f>+D124*pop!$B$10/pop!$A$3</f>
        <v>245.26487865399366</v>
      </c>
      <c r="K124" s="76">
        <f>+E124*pop!$B$10/pop!$A$6</f>
        <v>526.73113679086055</v>
      </c>
      <c r="L124" s="76">
        <f>+F124*pop!$B$10/pop!$A$7</f>
        <v>446.49851536408005</v>
      </c>
    </row>
    <row r="125" spans="1:12" x14ac:dyDescent="0.2">
      <c r="A125" s="71">
        <v>44003</v>
      </c>
      <c r="B125" s="73">
        <v>238499</v>
      </c>
      <c r="C125" s="72">
        <v>191272</v>
      </c>
      <c r="D125" s="72">
        <v>160377</v>
      </c>
      <c r="E125" s="72">
        <v>246504</v>
      </c>
      <c r="F125" s="72">
        <v>304331</v>
      </c>
      <c r="H125" s="74">
        <f>+B125*pop!$B$10/pop!$A$5</f>
        <v>394.46210590920276</v>
      </c>
      <c r="I125" s="76">
        <f>+C125*pop!$B$10/pop!$A$4</f>
        <v>228.29194781888106</v>
      </c>
      <c r="J125" s="76">
        <f>+D125*pop!$B$10/pop!$A$3</f>
        <v>245.6999709162271</v>
      </c>
      <c r="K125" s="76">
        <f>+E125*pop!$B$10/pop!$A$6</f>
        <v>527.22734270844546</v>
      </c>
      <c r="L125" s="76">
        <f>+F125*pop!$B$10/pop!$A$7</f>
        <v>448.29711879933308</v>
      </c>
    </row>
    <row r="126" spans="1:12" x14ac:dyDescent="0.2">
      <c r="A126" s="71">
        <v>44004</v>
      </c>
      <c r="B126" s="73">
        <v>238720</v>
      </c>
      <c r="C126" s="72">
        <v>191768</v>
      </c>
      <c r="D126" s="72">
        <v>160750</v>
      </c>
      <c r="E126" s="72">
        <v>246752</v>
      </c>
      <c r="F126" s="72">
        <v>305289</v>
      </c>
      <c r="H126" s="74">
        <f>+B126*pop!$B$10/pop!$A$5</f>
        <v>394.82762578729842</v>
      </c>
      <c r="I126" s="76">
        <f>+C126*pop!$B$10/pop!$A$4</f>
        <v>228.88394667976067</v>
      </c>
      <c r="J126" s="76">
        <f>+D126*pop!$B$10/pop!$A$3</f>
        <v>246.2714125141604</v>
      </c>
      <c r="K126" s="76">
        <f>+E126*pop!$B$10/pop!$A$6</f>
        <v>527.75776972379492</v>
      </c>
      <c r="L126" s="76">
        <f>+F126*pop!$B$10/pop!$A$7</f>
        <v>449.70830806302871</v>
      </c>
    </row>
    <row r="127" spans="1:12" x14ac:dyDescent="0.2">
      <c r="A127" s="71">
        <v>44005</v>
      </c>
      <c r="B127" s="73">
        <v>238833</v>
      </c>
      <c r="C127" s="72">
        <v>192480</v>
      </c>
      <c r="D127" s="72">
        <v>161267</v>
      </c>
      <c r="E127" s="72">
        <v>247086</v>
      </c>
      <c r="F127" s="72">
        <v>306210</v>
      </c>
      <c r="H127" s="74">
        <f>+B127*pop!$B$10/pop!$A$5</f>
        <v>395.01452056659616</v>
      </c>
      <c r="I127" s="76">
        <f>+C127*pop!$B$10/pop!$A$4</f>
        <v>229.73375149618462</v>
      </c>
      <c r="J127" s="76">
        <f>+D127*pop!$B$10/pop!$A$3</f>
        <v>247.06346427322617</v>
      </c>
      <c r="K127" s="76">
        <f>+E127*pop!$B$10/pop!$A$6</f>
        <v>528.47213513962834</v>
      </c>
      <c r="L127" s="76">
        <f>+F127*pop!$B$10/pop!$A$7</f>
        <v>451.06499419232279</v>
      </c>
    </row>
    <row r="128" spans="1:12" x14ac:dyDescent="0.2">
      <c r="A128" s="71">
        <v>44006</v>
      </c>
      <c r="B128" s="73">
        <v>239410</v>
      </c>
      <c r="C128" s="72">
        <v>192871</v>
      </c>
      <c r="D128" s="72">
        <v>161348</v>
      </c>
      <c r="E128" s="72">
        <v>247486</v>
      </c>
      <c r="F128" s="72">
        <v>306862</v>
      </c>
      <c r="H128" s="74">
        <f>+B128*pop!$B$10/pop!$A$5</f>
        <v>395.96884169628481</v>
      </c>
      <c r="I128" s="76">
        <f>+C128*pop!$B$10/pop!$A$4</f>
        <v>230.2004280175635</v>
      </c>
      <c r="J128" s="76">
        <f>+D128*pop!$B$10/pop!$A$3</f>
        <v>247.18755748886318</v>
      </c>
      <c r="K128" s="76">
        <f>+E128*pop!$B$10/pop!$A$6</f>
        <v>529.32766258374033</v>
      </c>
      <c r="L128" s="76">
        <f>+F128*pop!$B$10/pop!$A$7</f>
        <v>452.02542780394026</v>
      </c>
    </row>
    <row r="129" spans="1:12" x14ac:dyDescent="0.2">
      <c r="A129" s="71">
        <v>44007</v>
      </c>
      <c r="B129" s="73">
        <v>239706</v>
      </c>
      <c r="C129" s="72">
        <v>193371</v>
      </c>
      <c r="D129" s="72">
        <v>161348</v>
      </c>
      <c r="E129" s="72">
        <v>247905</v>
      </c>
      <c r="F129" s="72">
        <v>307980</v>
      </c>
      <c r="H129" s="74">
        <f>+B129*pop!$B$10/pop!$A$5</f>
        <v>396.45840678187898</v>
      </c>
      <c r="I129" s="76">
        <f>+C129*pop!$B$10/pop!$A$4</f>
        <v>230.79720106280504</v>
      </c>
      <c r="J129" s="76">
        <f>+D129*pop!$B$10/pop!$A$3</f>
        <v>247.18755748886318</v>
      </c>
      <c r="K129" s="76">
        <f>+E129*pop!$B$10/pop!$A$6</f>
        <v>530.22382758144761</v>
      </c>
      <c r="L129" s="76">
        <f>+F129*pop!$B$10/pop!$A$7</f>
        <v>453.6723062974807</v>
      </c>
    </row>
    <row r="130" spans="1:12" x14ac:dyDescent="0.2">
      <c r="A130" s="71">
        <v>44008</v>
      </c>
      <c r="B130" s="73">
        <v>239961</v>
      </c>
      <c r="C130" s="72">
        <v>194036</v>
      </c>
      <c r="D130" s="72">
        <v>162936</v>
      </c>
      <c r="E130" s="72">
        <v>248469</v>
      </c>
      <c r="F130" s="72">
        <v>309360</v>
      </c>
      <c r="H130" s="74">
        <f>+B130*pop!$B$10/pop!$A$5</f>
        <v>396.88016048737393</v>
      </c>
      <c r="I130" s="76">
        <f>+C130*pop!$B$10/pop!$A$4</f>
        <v>231.5909092129763</v>
      </c>
      <c r="J130" s="76">
        <f>+D130*pop!$B$10/pop!$A$3</f>
        <v>249.62039732135142</v>
      </c>
      <c r="K130" s="76">
        <f>+E130*pop!$B$10/pop!$A$6</f>
        <v>531.43012127764553</v>
      </c>
      <c r="L130" s="76">
        <f>+F130*pop!$B$10/pop!$A$7</f>
        <v>455.70512590489199</v>
      </c>
    </row>
    <row r="131" spans="1:12" x14ac:dyDescent="0.2">
      <c r="A131" s="71">
        <v>44009</v>
      </c>
      <c r="B131" s="73">
        <v>240136</v>
      </c>
      <c r="C131" s="72">
        <v>194458</v>
      </c>
      <c r="D131" s="72">
        <v>163454</v>
      </c>
      <c r="E131" s="72">
        <v>248770</v>
      </c>
      <c r="F131" s="72">
        <v>310250</v>
      </c>
      <c r="H131" s="74">
        <f>+B131*pop!$B$10/pop!$A$5</f>
        <v>397.16959930487053</v>
      </c>
      <c r="I131" s="76">
        <f>+C131*pop!$B$10/pop!$A$4</f>
        <v>232.09458566316016</v>
      </c>
      <c r="J131" s="76">
        <f>+D131*pop!$B$10/pop!$A$3</f>
        <v>250.41398109542504</v>
      </c>
      <c r="K131" s="76">
        <f>+E131*pop!$B$10/pop!$A$6</f>
        <v>532.07390567933976</v>
      </c>
      <c r="L131" s="76">
        <f>+F131*pop!$B$10/pop!$A$7</f>
        <v>457.0161472459036</v>
      </c>
    </row>
    <row r="132" spans="1:12" x14ac:dyDescent="0.2">
      <c r="A132" s="71">
        <v>44010</v>
      </c>
      <c r="B132" s="73">
        <v>240310</v>
      </c>
      <c r="C132" s="72">
        <v>194693</v>
      </c>
      <c r="D132" s="72">
        <v>163980</v>
      </c>
      <c r="E132" s="72">
        <v>248970</v>
      </c>
      <c r="F132" s="72">
        <v>311151</v>
      </c>
      <c r="H132" s="74">
        <f>+B132*pop!$B$10/pop!$A$5</f>
        <v>397.45738418626706</v>
      </c>
      <c r="I132" s="76">
        <f>+C132*pop!$B$10/pop!$A$4</f>
        <v>232.37506899442369</v>
      </c>
      <c r="J132" s="76">
        <f>+D132*pop!$B$10/pop!$A$3</f>
        <v>251.21982098956158</v>
      </c>
      <c r="K132" s="76">
        <f>+E132*pop!$B$10/pop!$A$6</f>
        <v>532.50166940139582</v>
      </c>
      <c r="L132" s="76">
        <f>+F132*pop!$B$10/pop!$A$7</f>
        <v>458.34337222146701</v>
      </c>
    </row>
    <row r="133" spans="1:12" x14ac:dyDescent="0.2">
      <c r="A133" s="71">
        <v>44011</v>
      </c>
      <c r="B133" s="73">
        <v>240436</v>
      </c>
      <c r="C133" s="72">
        <v>195042</v>
      </c>
      <c r="D133" s="72">
        <v>164260</v>
      </c>
      <c r="E133" s="72">
        <v>249271</v>
      </c>
      <c r="F133" s="72">
        <v>311965</v>
      </c>
      <c r="H133" s="74">
        <f>+B133*pop!$B$10/pop!$A$5</f>
        <v>397.66578013486458</v>
      </c>
      <c r="I133" s="76">
        <f>+C133*pop!$B$10/pop!$A$4</f>
        <v>232.79161658000228</v>
      </c>
      <c r="J133" s="76">
        <f>+D133*pop!$B$10/pop!$A$3</f>
        <v>251.64878519176355</v>
      </c>
      <c r="K133" s="76">
        <f>+E133*pop!$B$10/pop!$A$6</f>
        <v>533.14545380309005</v>
      </c>
      <c r="L133" s="76">
        <f>+F133*pop!$B$10/pop!$A$7</f>
        <v>459.5424411783024</v>
      </c>
    </row>
    <row r="134" spans="1:12" x14ac:dyDescent="0.2">
      <c r="A134" s="71">
        <v>44012</v>
      </c>
      <c r="B134" s="73">
        <v>240578</v>
      </c>
      <c r="C134" s="72">
        <v>195418</v>
      </c>
      <c r="D134" s="72">
        <v>164801</v>
      </c>
      <c r="E134" s="72">
        <v>249659</v>
      </c>
      <c r="F134" s="72">
        <v>312654</v>
      </c>
      <c r="H134" s="74">
        <f>+B134*pop!$B$10/pop!$A$5</f>
        <v>397.90063906106178</v>
      </c>
      <c r="I134" s="76">
        <f>+C134*pop!$B$10/pop!$A$4</f>
        <v>233.24038991002394</v>
      </c>
      <c r="J134" s="76">
        <f>+D134*pop!$B$10/pop!$A$3</f>
        <v>252.47760531101804</v>
      </c>
      <c r="K134" s="76">
        <f>+E134*pop!$B$10/pop!$A$6</f>
        <v>533.97531542387867</v>
      </c>
      <c r="L134" s="76">
        <f>+F134*pop!$B$10/pop!$A$7</f>
        <v>460.55737792432149</v>
      </c>
    </row>
    <row r="135" spans="1:12" x14ac:dyDescent="0.2">
      <c r="A135" s="71">
        <v>44013</v>
      </c>
      <c r="B135" s="73">
        <v>240760</v>
      </c>
      <c r="C135" s="72">
        <v>195893</v>
      </c>
      <c r="D135" s="72">
        <v>165719</v>
      </c>
      <c r="E135" s="72">
        <v>250103</v>
      </c>
      <c r="F135" s="72">
        <v>313483</v>
      </c>
      <c r="H135" s="74">
        <f>+B135*pop!$B$10/pop!$A$5</f>
        <v>398.20165543125819</v>
      </c>
      <c r="I135" s="76">
        <f>+C135*pop!$B$10/pop!$A$4</f>
        <v>233.80732430300338</v>
      </c>
      <c r="J135" s="76">
        <f>+D135*pop!$B$10/pop!$A$3</f>
        <v>253.88399508823733</v>
      </c>
      <c r="K135" s="76">
        <f>+E135*pop!$B$10/pop!$A$6</f>
        <v>534.92495088684291</v>
      </c>
      <c r="L135" s="76">
        <f>+F135*pop!$B$10/pop!$A$7</f>
        <v>461.77854274645478</v>
      </c>
    </row>
    <row r="136" spans="1:12" x14ac:dyDescent="0.2">
      <c r="A136" s="71">
        <v>44014</v>
      </c>
      <c r="B136" s="73">
        <v>240961</v>
      </c>
      <c r="C136" s="72">
        <v>196370</v>
      </c>
      <c r="D136" s="72">
        <v>166378</v>
      </c>
      <c r="E136" s="72">
        <v>250545</v>
      </c>
      <c r="F136" s="72">
        <v>283757</v>
      </c>
      <c r="H136" s="74">
        <f>+B136*pop!$B$10/pop!$A$5</f>
        <v>398.53409658735427</v>
      </c>
      <c r="I136" s="76">
        <f>+C136*pop!$B$10/pop!$A$4</f>
        <v>234.37664578816384</v>
      </c>
      <c r="J136" s="76">
        <f>+D136*pop!$B$10/pop!$A$3</f>
        <v>254.8935929784198</v>
      </c>
      <c r="K136" s="76">
        <f>+E136*pop!$B$10/pop!$A$6</f>
        <v>535.87030871258673</v>
      </c>
      <c r="L136" s="76">
        <f>+F136*pop!$B$10/pop!$A$7</f>
        <v>417.99042995666679</v>
      </c>
    </row>
    <row r="137" spans="1:12" x14ac:dyDescent="0.2">
      <c r="A137" s="71">
        <v>44015</v>
      </c>
      <c r="B137" s="73">
        <v>241184</v>
      </c>
      <c r="C137" s="72">
        <v>196780</v>
      </c>
      <c r="D137" s="72">
        <v>166960</v>
      </c>
      <c r="E137" s="72">
        <v>250545</v>
      </c>
      <c r="F137" s="72">
        <v>284276</v>
      </c>
      <c r="H137" s="74">
        <f>+B137*pop!$B$10/pop!$A$5</f>
        <v>398.90292433764984</v>
      </c>
      <c r="I137" s="76">
        <f>+C137*pop!$B$10/pop!$A$4</f>
        <v>234.8659996852619</v>
      </c>
      <c r="J137" s="76">
        <f>+D137*pop!$B$10/pop!$A$3</f>
        <v>255.78522571299672</v>
      </c>
      <c r="K137" s="76">
        <f>+E137*pop!$B$10/pop!$A$6</f>
        <v>535.87030871258673</v>
      </c>
      <c r="L137" s="76">
        <f>+F137*pop!$B$10/pop!$A$7</f>
        <v>418.75494689597576</v>
      </c>
    </row>
    <row r="138" spans="1:12" x14ac:dyDescent="0.2">
      <c r="A138" s="71">
        <v>44016</v>
      </c>
      <c r="B138" s="73">
        <v>241419</v>
      </c>
      <c r="C138" s="72">
        <v>197198</v>
      </c>
      <c r="D138" s="72">
        <v>167418.33333333334</v>
      </c>
      <c r="E138" s="72">
        <v>250545</v>
      </c>
      <c r="F138" s="72">
        <v>284900</v>
      </c>
      <c r="H138" s="74">
        <f>+B138*pop!$B$10/pop!$A$5</f>
        <v>399.29159932114521</v>
      </c>
      <c r="I138" s="76">
        <f>+C138*pop!$B$10/pop!$A$4</f>
        <v>235.36490195108382</v>
      </c>
      <c r="J138" s="76">
        <f>+D138*pop!$B$10/pop!$A$3</f>
        <v>256.48739925826777</v>
      </c>
      <c r="K138" s="76">
        <f>+E138*pop!$B$10/pop!$A$6</f>
        <v>535.87030871258673</v>
      </c>
      <c r="L138" s="76">
        <f>+F138*pop!$B$10/pop!$A$7</f>
        <v>419.67413489237043</v>
      </c>
    </row>
    <row r="139" spans="1:12" x14ac:dyDescent="0.2">
      <c r="A139" s="71">
        <v>44017</v>
      </c>
      <c r="B139" s="73">
        <v>241611</v>
      </c>
      <c r="C139" s="72">
        <v>197523</v>
      </c>
      <c r="D139" s="72">
        <v>167876.66666666669</v>
      </c>
      <c r="E139" s="72">
        <v>251789</v>
      </c>
      <c r="F139" s="72">
        <v>285416</v>
      </c>
      <c r="H139" s="74">
        <f>+B139*pop!$B$10/pop!$A$5</f>
        <v>399.60915505234146</v>
      </c>
      <c r="I139" s="76">
        <f>+C139*pop!$B$10/pop!$A$4</f>
        <v>235.75280443049084</v>
      </c>
      <c r="J139" s="76">
        <f>+D139*pop!$B$10/pop!$A$3</f>
        <v>257.18957280353885</v>
      </c>
      <c r="K139" s="76">
        <f>+E139*pop!$B$10/pop!$A$6</f>
        <v>538.53099906377497</v>
      </c>
      <c r="L139" s="76">
        <f>+F139*pop!$B$10/pop!$A$7</f>
        <v>420.43423265861986</v>
      </c>
    </row>
    <row r="140" spans="1:12" x14ac:dyDescent="0.2">
      <c r="A140" s="71">
        <v>44018</v>
      </c>
      <c r="B140" s="73">
        <v>241819</v>
      </c>
      <c r="C140" s="72">
        <v>198064</v>
      </c>
      <c r="D140" s="72">
        <v>168335</v>
      </c>
      <c r="E140" s="72">
        <v>252130</v>
      </c>
      <c r="F140" s="72">
        <v>285678</v>
      </c>
      <c r="H140" s="74">
        <f>+B140*pop!$B$10/pop!$A$5</f>
        <v>399.95317376113735</v>
      </c>
      <c r="I140" s="76">
        <f>+C140*pop!$B$10/pop!$A$4</f>
        <v>236.39851286544217</v>
      </c>
      <c r="J140" s="76">
        <f>+D140*pop!$B$10/pop!$A$3</f>
        <v>257.89174634880993</v>
      </c>
      <c r="K140" s="76">
        <f>+E140*pop!$B$10/pop!$A$6</f>
        <v>539.26033620988039</v>
      </c>
      <c r="L140" s="76">
        <f>+F140*pop!$B$10/pop!$A$7</f>
        <v>420.8201737724907</v>
      </c>
    </row>
    <row r="141" spans="1:12" x14ac:dyDescent="0.2">
      <c r="A141" s="71">
        <v>44019</v>
      </c>
      <c r="B141" s="73">
        <v>241956</v>
      </c>
      <c r="C141" s="72">
        <v>198343</v>
      </c>
      <c r="D141" s="72">
        <v>168810</v>
      </c>
      <c r="E141" s="72">
        <v>252513</v>
      </c>
      <c r="F141" s="72">
        <v>286349</v>
      </c>
      <c r="H141" s="74">
        <f>+B141*pop!$B$10/pop!$A$5</f>
        <v>400.17976300683466</v>
      </c>
      <c r="I141" s="76">
        <f>+C141*pop!$B$10/pop!$A$4</f>
        <v>236.73151222468695</v>
      </c>
      <c r="J141" s="76">
        <f>+D141*pop!$B$10/pop!$A$3</f>
        <v>258.61945347754539</v>
      </c>
      <c r="K141" s="76">
        <f>+E141*pop!$B$10/pop!$A$6</f>
        <v>540.07950373761764</v>
      </c>
      <c r="L141" s="76">
        <f>+F141*pop!$B$10/pop!$A$7</f>
        <v>421.80859548015229</v>
      </c>
    </row>
    <row r="142" spans="1:12" x14ac:dyDescent="0.2">
      <c r="A142" s="71">
        <v>44020</v>
      </c>
      <c r="B142" s="73">
        <v>242149</v>
      </c>
      <c r="C142" s="72">
        <v>198699</v>
      </c>
      <c r="D142" s="72">
        <v>169473</v>
      </c>
      <c r="E142" s="72">
        <v>253056</v>
      </c>
      <c r="F142" s="72">
        <v>286979</v>
      </c>
      <c r="H142" s="74">
        <f>+B142*pop!$B$10/pop!$A$5</f>
        <v>400.49897267413087</v>
      </c>
      <c r="I142" s="76">
        <f>+C142*pop!$B$10/pop!$A$4</f>
        <v>237.15641463289893</v>
      </c>
      <c r="J142" s="76">
        <f>+D142*pop!$B$10/pop!$A$3</f>
        <v>259.63517942775928</v>
      </c>
      <c r="K142" s="76">
        <f>+E142*pop!$B$10/pop!$A$6</f>
        <v>541.24088224299965</v>
      </c>
      <c r="L142" s="76">
        <f>+F142*pop!$B$10/pop!$A$7</f>
        <v>422.73662182266611</v>
      </c>
    </row>
    <row r="143" spans="1:12" x14ac:dyDescent="0.2">
      <c r="A143" s="71">
        <v>44021</v>
      </c>
      <c r="B143" s="73">
        <v>242363</v>
      </c>
      <c r="C143" s="72">
        <v>199001</v>
      </c>
      <c r="D143" s="72">
        <v>170094</v>
      </c>
      <c r="E143" s="72">
        <v>253908</v>
      </c>
      <c r="F143" s="72">
        <v>287621</v>
      </c>
      <c r="H143" s="74">
        <f>+B143*pop!$B$10/pop!$A$5</f>
        <v>400.85291499952666</v>
      </c>
      <c r="I143" s="76">
        <f>+C143*pop!$B$10/pop!$A$4</f>
        <v>237.51686555222483</v>
      </c>
      <c r="J143" s="76">
        <f>+D143*pop!$B$10/pop!$A$3</f>
        <v>260.58656074764292</v>
      </c>
      <c r="K143" s="76">
        <f>+E143*pop!$B$10/pop!$A$6</f>
        <v>543.0631556989581</v>
      </c>
      <c r="L143" s="76">
        <f>+F143*pop!$B$10/pop!$A$7</f>
        <v>423.68232485741834</v>
      </c>
    </row>
    <row r="144" spans="1:12" x14ac:dyDescent="0.2">
      <c r="A144" s="71">
        <v>44022</v>
      </c>
      <c r="B144" s="73">
        <v>242639</v>
      </c>
      <c r="C144" s="72">
        <v>199332</v>
      </c>
      <c r="D144" s="72">
        <v>170752</v>
      </c>
      <c r="E144" s="72">
        <v>253908</v>
      </c>
      <c r="F144" s="72">
        <v>288133</v>
      </c>
      <c r="H144" s="74">
        <f>+B144*pop!$B$10/pop!$A$5</f>
        <v>401.3094013631212</v>
      </c>
      <c r="I144" s="76">
        <f>+C144*pop!$B$10/pop!$A$4</f>
        <v>237.91192930817473</v>
      </c>
      <c r="J144" s="76">
        <f>+D144*pop!$B$10/pop!$A$3</f>
        <v>261.59462662281754</v>
      </c>
      <c r="K144" s="76">
        <f>+E144*pop!$B$10/pop!$A$6</f>
        <v>543.0631556989581</v>
      </c>
      <c r="L144" s="76">
        <f>+F144*pop!$B$10/pop!$A$7</f>
        <v>424.43653039292167</v>
      </c>
    </row>
    <row r="145" spans="1:12" x14ac:dyDescent="0.2">
      <c r="A145" s="71">
        <v>44023</v>
      </c>
      <c r="B145" s="73">
        <v>242827</v>
      </c>
      <c r="C145" s="72">
        <v>199709</v>
      </c>
      <c r="D145" s="72">
        <v>171293.66666666666</v>
      </c>
      <c r="E145" s="72">
        <v>253908</v>
      </c>
      <c r="F145" s="72">
        <v>288953</v>
      </c>
      <c r="H145" s="74">
        <f>+B145*pop!$B$10/pop!$A$5</f>
        <v>401.62034134991751</v>
      </c>
      <c r="I145" s="76">
        <f>+C145*pop!$B$10/pop!$A$4</f>
        <v>238.36189618428685</v>
      </c>
      <c r="J145" s="76">
        <f>+D145*pop!$B$10/pop!$A$3</f>
        <v>262.42446808541058</v>
      </c>
      <c r="K145" s="76">
        <f>+E145*pop!$B$10/pop!$A$6</f>
        <v>543.0631556989581</v>
      </c>
      <c r="L145" s="76">
        <f>+F145*pop!$B$10/pop!$A$7</f>
        <v>425.64443769587615</v>
      </c>
    </row>
    <row r="146" spans="1:12" x14ac:dyDescent="0.2">
      <c r="A146" s="71">
        <v>44024</v>
      </c>
      <c r="B146" s="73">
        <v>243061</v>
      </c>
      <c r="C146" s="72">
        <v>199919</v>
      </c>
      <c r="D146" s="72">
        <v>171835.33333333331</v>
      </c>
      <c r="E146" s="72">
        <v>255953</v>
      </c>
      <c r="F146" s="72">
        <v>289603</v>
      </c>
      <c r="H146" s="74">
        <f>+B146*pop!$B$10/pop!$A$5</f>
        <v>402.00736239731287</v>
      </c>
      <c r="I146" s="76">
        <f>+C146*pop!$B$10/pop!$A$4</f>
        <v>238.6125408632883</v>
      </c>
      <c r="J146" s="76">
        <f>+D146*pop!$B$10/pop!$A$3</f>
        <v>263.25430954800368</v>
      </c>
      <c r="K146" s="76">
        <f>+E146*pop!$B$10/pop!$A$6</f>
        <v>547.43703975698054</v>
      </c>
      <c r="L146" s="76">
        <f>+F146*pop!$B$10/pop!$A$7</f>
        <v>426.60192519212058</v>
      </c>
    </row>
    <row r="147" spans="1:12" x14ac:dyDescent="0.2">
      <c r="A147" s="71">
        <v>44025</v>
      </c>
      <c r="B147" s="73">
        <v>243230</v>
      </c>
      <c r="C147" s="72">
        <v>200180</v>
      </c>
      <c r="D147" s="72">
        <v>172377</v>
      </c>
      <c r="E147" s="72">
        <v>256619</v>
      </c>
      <c r="F147" s="72">
        <v>290133</v>
      </c>
      <c r="H147" s="74">
        <f>+B147*pop!$B$10/pop!$A$5</f>
        <v>402.28687759820957</v>
      </c>
      <c r="I147" s="76">
        <f>+C147*pop!$B$10/pop!$A$4</f>
        <v>238.92405639290439</v>
      </c>
      <c r="J147" s="76">
        <f>+D147*pop!$B$10/pop!$A$3</f>
        <v>264.08415101059677</v>
      </c>
      <c r="K147" s="76">
        <f>+E147*pop!$B$10/pop!$A$6</f>
        <v>548.86149295142707</v>
      </c>
      <c r="L147" s="76">
        <f>+F147*pop!$B$10/pop!$A$7</f>
        <v>427.38264576598147</v>
      </c>
    </row>
    <row r="148" spans="1:12" x14ac:dyDescent="0.2">
      <c r="A148" s="71">
        <v>44026</v>
      </c>
      <c r="B148" s="73">
        <v>243344</v>
      </c>
      <c r="C148" s="72">
        <v>200456</v>
      </c>
      <c r="D148" s="72">
        <v>173304</v>
      </c>
      <c r="E148" s="72">
        <v>257494</v>
      </c>
      <c r="F148" s="72">
        <v>291373</v>
      </c>
      <c r="H148" s="74">
        <f>+B148*pop!$B$10/pop!$A$5</f>
        <v>402.47542631360733</v>
      </c>
      <c r="I148" s="76">
        <f>+C148*pop!$B$10/pop!$A$4</f>
        <v>239.25347511387773</v>
      </c>
      <c r="J148" s="76">
        <f>+D148*pop!$B$10/pop!$A$3</f>
        <v>265.50432892288683</v>
      </c>
      <c r="K148" s="76">
        <f>+E148*pop!$B$10/pop!$A$6</f>
        <v>550.73295923542196</v>
      </c>
      <c r="L148" s="76">
        <f>+F148*pop!$B$10/pop!$A$7</f>
        <v>429.20923729727855</v>
      </c>
    </row>
    <row r="149" spans="1:12" x14ac:dyDescent="0.2">
      <c r="A149" s="71">
        <v>44027</v>
      </c>
      <c r="B149" s="73">
        <v>243506</v>
      </c>
      <c r="C149" s="72">
        <v>200890</v>
      </c>
      <c r="D149" s="72">
        <v>173304</v>
      </c>
      <c r="E149" s="72"/>
      <c r="F149" s="72">
        <v>291911</v>
      </c>
      <c r="H149" s="74">
        <f>+B149*pop!$B$10/pop!$A$5</f>
        <v>402.74336396180411</v>
      </c>
      <c r="I149" s="76">
        <f>+C149*pop!$B$10/pop!$A$4</f>
        <v>239.77147411714739</v>
      </c>
      <c r="J149" s="76">
        <f>+D149*pop!$B$10/pop!$A$3</f>
        <v>265.50432892288683</v>
      </c>
      <c r="K149" s="76">
        <f>+E149*pop!$B$10/pop!$A$6</f>
        <v>0</v>
      </c>
      <c r="L149" s="76">
        <f>+F149*pop!$B$10/pop!$A$7</f>
        <v>430.00174233263164</v>
      </c>
    </row>
    <row r="150" spans="1:12" x14ac:dyDescent="0.2">
      <c r="A150" s="71">
        <v>44028</v>
      </c>
      <c r="B150" s="73">
        <v>243736</v>
      </c>
      <c r="C150" s="72"/>
      <c r="D150" s="72"/>
      <c r="E150" s="72"/>
      <c r="F150" s="72"/>
      <c r="H150" s="74">
        <f>+B150*pop!$B$10/pop!$A$5</f>
        <v>403.12376926479959</v>
      </c>
      <c r="I150" s="76">
        <f>+C150*pop!$B$10/pop!$A$4</f>
        <v>0</v>
      </c>
      <c r="J150" s="76">
        <f>+D150*pop!$B$10/pop!$A$3</f>
        <v>0</v>
      </c>
      <c r="K150" s="76">
        <f>+E150*pop!$B$10/pop!$A$6</f>
        <v>0</v>
      </c>
      <c r="L150" s="76">
        <f>+F150*pop!$B$10/pop!$A$7</f>
        <v>0</v>
      </c>
    </row>
    <row r="151" spans="1:12" x14ac:dyDescent="0.2">
      <c r="A151" s="71">
        <v>44029</v>
      </c>
      <c r="B151" s="73">
        <v>243967</v>
      </c>
      <c r="C151" s="72"/>
      <c r="D151" s="72"/>
      <c r="E151" s="72"/>
      <c r="F151" s="72"/>
      <c r="H151" s="74">
        <f>+B151*pop!$B$10/pop!$A$5</f>
        <v>403.50582850389503</v>
      </c>
      <c r="I151" s="76">
        <f>+C151*pop!$B$10/pop!$A$4</f>
        <v>0</v>
      </c>
      <c r="J151" s="76">
        <f>+D151*pop!$B$10/pop!$A$3</f>
        <v>0</v>
      </c>
      <c r="K151" s="76">
        <f>+E151*pop!$B$10/pop!$A$6</f>
        <v>0</v>
      </c>
      <c r="L151" s="76">
        <f>+F151*pop!$B$10/pop!$A$7</f>
        <v>0</v>
      </c>
    </row>
    <row r="152" spans="1:12" x14ac:dyDescent="0.2">
      <c r="A152" s="71">
        <v>44030</v>
      </c>
      <c r="B152" s="73">
        <v>244216</v>
      </c>
      <c r="C152" s="72"/>
      <c r="D152" s="72"/>
      <c r="E152" s="72"/>
      <c r="F152" s="72"/>
      <c r="H152" s="74">
        <f>+B152*pop!$B$10/pop!$A$5</f>
        <v>403.91765859279013</v>
      </c>
      <c r="I152" s="76">
        <f>+C152*pop!$B$10/pop!$A$4</f>
        <v>0</v>
      </c>
      <c r="J152" s="76">
        <f>+D152*pop!$B$10/pop!$A$3</f>
        <v>0</v>
      </c>
      <c r="K152" s="76">
        <f>+E152*pop!$B$10/pop!$A$6</f>
        <v>0</v>
      </c>
      <c r="L152" s="76">
        <f>+F152*pop!$B$10/pop!$A$7</f>
        <v>0</v>
      </c>
    </row>
    <row r="153" spans="1:12" x14ac:dyDescent="0.2">
      <c r="A153" s="71">
        <v>44031</v>
      </c>
      <c r="B153" s="73">
        <v>244434</v>
      </c>
      <c r="C153" s="72"/>
      <c r="D153" s="72"/>
      <c r="E153" s="72"/>
      <c r="F153" s="72"/>
      <c r="H153" s="74">
        <f>+B153*pop!$B$10/pop!$A$5</f>
        <v>404.27821666258586</v>
      </c>
      <c r="I153" s="76">
        <f>+C153*pop!$B$10/pop!$A$4</f>
        <v>0</v>
      </c>
      <c r="J153" s="76">
        <f>+D153*pop!$B$10/pop!$A$3</f>
        <v>0</v>
      </c>
      <c r="K153" s="76">
        <f>+E153*pop!$B$10/pop!$A$6</f>
        <v>0</v>
      </c>
      <c r="L153" s="76">
        <f>+F153*pop!$B$10/pop!$A$7</f>
        <v>0</v>
      </c>
    </row>
    <row r="154" spans="1:12" x14ac:dyDescent="0.2">
      <c r="A154" s="71">
        <v>44032</v>
      </c>
      <c r="B154" s="73">
        <v>244624</v>
      </c>
      <c r="C154" s="72"/>
      <c r="D154" s="72"/>
      <c r="E154" s="72"/>
      <c r="F154" s="72"/>
      <c r="H154" s="74">
        <f>+B154*pop!$B$10/pop!$A$5</f>
        <v>404.59246452158209</v>
      </c>
      <c r="I154" s="76">
        <f>+C154*pop!$B$10/pop!$A$4</f>
        <v>0</v>
      </c>
      <c r="J154" s="76">
        <f>+D154*pop!$B$10/pop!$A$3</f>
        <v>0</v>
      </c>
      <c r="K154" s="76">
        <f>+E154*pop!$B$10/pop!$A$6</f>
        <v>0</v>
      </c>
      <c r="L154" s="76">
        <f>+F154*pop!$B$10/pop!$A$7</f>
        <v>0</v>
      </c>
    </row>
    <row r="155" spans="1:12" x14ac:dyDescent="0.2">
      <c r="A155" s="71">
        <v>44033</v>
      </c>
      <c r="B155" s="73">
        <v>244752</v>
      </c>
      <c r="C155" s="72"/>
      <c r="D155" s="72"/>
      <c r="E155" s="72"/>
      <c r="F155" s="72"/>
      <c r="H155" s="74">
        <f>+B155*pop!$B$10/pop!$A$5</f>
        <v>404.80416834237957</v>
      </c>
      <c r="I155" s="76">
        <f>+C155*pop!$B$10/pop!$A$4</f>
        <v>0</v>
      </c>
      <c r="J155" s="76">
        <f>+D155*pop!$B$10/pop!$A$3</f>
        <v>0</v>
      </c>
      <c r="K155" s="76">
        <f>+E155*pop!$B$10/pop!$A$6</f>
        <v>0</v>
      </c>
      <c r="L155" s="76">
        <f>+F155*pop!$B$10/pop!$A$7</f>
        <v>0</v>
      </c>
    </row>
    <row r="156" spans="1:12" x14ac:dyDescent="0.2">
      <c r="A156" s="71">
        <v>44034</v>
      </c>
      <c r="B156" s="73">
        <v>245032</v>
      </c>
      <c r="C156" s="72"/>
      <c r="D156" s="72"/>
      <c r="E156" s="72"/>
      <c r="F156" s="72"/>
      <c r="H156" s="74">
        <f>+B156*pop!$B$10/pop!$A$5</f>
        <v>405.2672704503741</v>
      </c>
      <c r="I156" s="76">
        <f>+C156*pop!$B$10/pop!$A$4</f>
        <v>0</v>
      </c>
      <c r="J156" s="76">
        <f>+D156*pop!$B$10/pop!$A$3</f>
        <v>0</v>
      </c>
      <c r="K156" s="76">
        <f>+E156*pop!$B$10/pop!$A$6</f>
        <v>0</v>
      </c>
      <c r="L156" s="76">
        <f>+F156*pop!$B$10/pop!$A$7</f>
        <v>0</v>
      </c>
    </row>
    <row r="157" spans="1:12" x14ac:dyDescent="0.2">
      <c r="A157" s="71">
        <v>44035</v>
      </c>
      <c r="B157" s="73">
        <v>245338</v>
      </c>
      <c r="C157" s="72"/>
      <c r="D157" s="72"/>
      <c r="E157" s="72"/>
      <c r="F157" s="72"/>
      <c r="H157" s="74">
        <f>+B157*pop!$B$10/pop!$A$5</f>
        <v>405.77337489696805</v>
      </c>
      <c r="I157" s="76">
        <f>+C157*pop!$B$10/pop!$A$4</f>
        <v>0</v>
      </c>
      <c r="J157" s="76">
        <f>+D157*pop!$B$10/pop!$A$3</f>
        <v>0</v>
      </c>
      <c r="K157" s="76">
        <f>+E157*pop!$B$10/pop!$A$6</f>
        <v>0</v>
      </c>
      <c r="L157" s="76">
        <f>+F157*pop!$B$10/pop!$A$7</f>
        <v>0</v>
      </c>
    </row>
    <row r="158" spans="1:12" x14ac:dyDescent="0.2">
      <c r="A158" s="71">
        <v>44036</v>
      </c>
      <c r="B158" s="72">
        <v>245590</v>
      </c>
      <c r="C158" s="72"/>
      <c r="D158" s="72"/>
      <c r="E158" s="72"/>
      <c r="F158" s="72"/>
      <c r="H158" s="74">
        <f>+B158*pop!$B$10/pop!$A$5</f>
        <v>406.19016679416308</v>
      </c>
      <c r="I158" s="76">
        <f>+C158*pop!$B$10/pop!$A$4</f>
        <v>0</v>
      </c>
      <c r="J158" s="76">
        <f>+D158*pop!$B$10/pop!$A$3</f>
        <v>0</v>
      </c>
      <c r="K158" s="76">
        <f>+E158*pop!$B$10/pop!$A$6</f>
        <v>0</v>
      </c>
      <c r="L158" s="76">
        <f>+F158*pop!$B$10/pop!$A$7</f>
        <v>0</v>
      </c>
    </row>
    <row r="159" spans="1:12" x14ac:dyDescent="0.2">
      <c r="A159" s="71">
        <v>44037</v>
      </c>
      <c r="B159" s="72">
        <v>245864</v>
      </c>
      <c r="C159" s="72"/>
      <c r="D159" s="72"/>
      <c r="E159" s="72"/>
      <c r="F159" s="72"/>
      <c r="H159" s="74">
        <f>+B159*pop!$B$10/pop!$A$5</f>
        <v>406.6433452855577</v>
      </c>
      <c r="I159" s="76">
        <f>+C159*pop!$B$10/pop!$A$4</f>
        <v>0</v>
      </c>
      <c r="J159" s="76">
        <f>+D159*pop!$B$10/pop!$A$3</f>
        <v>0</v>
      </c>
      <c r="K159" s="76">
        <f>+E159*pop!$B$10/pop!$A$6</f>
        <v>0</v>
      </c>
      <c r="L159" s="76">
        <f>+F159*pop!$B$10/pop!$A$7</f>
        <v>0</v>
      </c>
    </row>
    <row r="160" spans="1:12" x14ac:dyDescent="0.2">
      <c r="A160" s="71">
        <v>44038</v>
      </c>
      <c r="B160" s="72">
        <v>246118</v>
      </c>
      <c r="C160" s="72"/>
      <c r="D160" s="72"/>
      <c r="E160" s="72"/>
      <c r="F160" s="72"/>
      <c r="H160" s="74">
        <f>+B160*pop!$B$10/pop!$A$5</f>
        <v>407.06344505495269</v>
      </c>
      <c r="I160" s="76">
        <f>+C160*pop!$B$10/pop!$A$4</f>
        <v>0</v>
      </c>
      <c r="J160" s="76">
        <f>+D160*pop!$B$10/pop!$A$3</f>
        <v>0</v>
      </c>
      <c r="K160" s="76">
        <f>+E160*pop!$B$10/pop!$A$6</f>
        <v>0</v>
      </c>
      <c r="L160" s="76">
        <f>+F160*pop!$B$10/pop!$A$7</f>
        <v>0</v>
      </c>
    </row>
    <row r="161" spans="1:12" x14ac:dyDescent="0.2">
      <c r="A161" s="71">
        <v>44039</v>
      </c>
      <c r="B161" s="72">
        <v>246286</v>
      </c>
      <c r="C161" s="72"/>
      <c r="D161" s="72"/>
      <c r="E161" s="72"/>
      <c r="F161" s="72"/>
      <c r="H161" s="74">
        <f>+B161*pop!$B$10/pop!$A$5</f>
        <v>407.34130631974938</v>
      </c>
      <c r="I161" s="76">
        <f>+C161*pop!$B$10/pop!$A$4</f>
        <v>0</v>
      </c>
      <c r="J161" s="76">
        <f>+D161*pop!$B$10/pop!$A$3</f>
        <v>0</v>
      </c>
      <c r="K161" s="76">
        <f>+E161*pop!$B$10/pop!$A$6</f>
        <v>0</v>
      </c>
      <c r="L161" s="76">
        <f>+F161*pop!$B$10/pop!$A$7</f>
        <v>0</v>
      </c>
    </row>
    <row r="162" spans="1:12" x14ac:dyDescent="0.2">
      <c r="A162" s="71">
        <v>44040</v>
      </c>
      <c r="B162" s="72">
        <v>246488</v>
      </c>
      <c r="C162" s="72"/>
      <c r="D162" s="72"/>
      <c r="E162" s="72"/>
      <c r="F162" s="72"/>
      <c r="H162" s="74">
        <f>+B162*pop!$B$10/pop!$A$5</f>
        <v>407.67540141194542</v>
      </c>
      <c r="I162" s="76">
        <f>+C162*pop!$B$10/pop!$A$4</f>
        <v>0</v>
      </c>
      <c r="J162" s="76">
        <f>+D162*pop!$B$10/pop!$A$3</f>
        <v>0</v>
      </c>
      <c r="K162" s="76">
        <f>+E162*pop!$B$10/pop!$A$6</f>
        <v>0</v>
      </c>
      <c r="L162" s="76">
        <f>+F162*pop!$B$10/pop!$A$7</f>
        <v>0</v>
      </c>
    </row>
    <row r="163" spans="1:12" x14ac:dyDescent="0.2">
      <c r="A163" s="71">
        <v>44041</v>
      </c>
      <c r="B163" s="72">
        <v>246776</v>
      </c>
      <c r="C163" s="72"/>
      <c r="D163" s="72"/>
      <c r="E163" s="72"/>
      <c r="F163" s="72"/>
      <c r="H163" s="74">
        <f>+B163*pop!$B$10/pop!$A$5</f>
        <v>408.15173500873971</v>
      </c>
      <c r="I163" s="76">
        <f>+C163*pop!$B$10/pop!$A$4</f>
        <v>0</v>
      </c>
      <c r="J163" s="76">
        <f>+D163*pop!$B$10/pop!$A$3</f>
        <v>0</v>
      </c>
      <c r="K163" s="76">
        <f>+E163*pop!$B$10/pop!$A$6</f>
        <v>0</v>
      </c>
      <c r="L163" s="76">
        <f>+F163*pop!$B$10/pop!$A$7</f>
        <v>0</v>
      </c>
    </row>
    <row r="164" spans="1:12" x14ac:dyDescent="0.2">
      <c r="A164" s="71">
        <v>44042</v>
      </c>
      <c r="B164" s="72">
        <v>247158</v>
      </c>
      <c r="C164" s="72"/>
      <c r="D164" s="72"/>
      <c r="E164" s="72"/>
      <c r="F164" s="72"/>
      <c r="H164" s="74">
        <f>+B164*pop!$B$10/pop!$A$5</f>
        <v>408.78353859893218</v>
      </c>
      <c r="I164" s="76">
        <f>+C164*pop!$B$10/pop!$A$4</f>
        <v>0</v>
      </c>
      <c r="J164" s="76">
        <f>+D164*pop!$B$10/pop!$A$3</f>
        <v>0</v>
      </c>
      <c r="K164" s="76">
        <f>+E164*pop!$B$10/pop!$A$6</f>
        <v>0</v>
      </c>
      <c r="L164" s="76">
        <f>+F164*pop!$B$10/pop!$A$7</f>
        <v>0</v>
      </c>
    </row>
    <row r="165" spans="1:12" x14ac:dyDescent="0.2">
      <c r="A165" s="71">
        <v>44043</v>
      </c>
      <c r="B165" s="72">
        <v>247537</v>
      </c>
      <c r="C165" s="72"/>
      <c r="D165" s="72"/>
      <c r="E165" s="72"/>
      <c r="F165" s="72"/>
      <c r="H165" s="74">
        <f>+B165*pop!$B$10/pop!$A$5</f>
        <v>409.41038038082473</v>
      </c>
      <c r="I165" s="76">
        <f>+C165*pop!$B$10/pop!$A$4</f>
        <v>0</v>
      </c>
      <c r="J165" s="76">
        <f>+D165*pop!$B$10/pop!$A$3</f>
        <v>0</v>
      </c>
      <c r="K165" s="76">
        <f>+E165*pop!$B$10/pop!$A$6</f>
        <v>0</v>
      </c>
      <c r="L165" s="76">
        <f>+F165*pop!$B$10/pop!$A$7</f>
        <v>0</v>
      </c>
    </row>
    <row r="166" spans="1:12" x14ac:dyDescent="0.2">
      <c r="A166" s="71">
        <v>44044</v>
      </c>
      <c r="B166" s="72">
        <v>247832</v>
      </c>
      <c r="C166" s="71"/>
      <c r="D166" s="72"/>
      <c r="E166" s="72"/>
      <c r="F166" s="72"/>
      <c r="H166" s="74">
        <f>+B166*pop!$B$10/pop!$A$5</f>
        <v>409.89829153031894</v>
      </c>
      <c r="I166" s="76">
        <f>+C166*pop!$B$10/pop!$A$4</f>
        <v>0</v>
      </c>
      <c r="J166" s="76">
        <f>+D166*pop!$B$10/pop!$A$3</f>
        <v>0</v>
      </c>
      <c r="K166" s="76">
        <f>+E166*pop!$B$10/pop!$A$6</f>
        <v>0</v>
      </c>
      <c r="L166" s="76">
        <f>+F166*pop!$B$10/pop!$A$7</f>
        <v>0</v>
      </c>
    </row>
    <row r="167" spans="1:12" x14ac:dyDescent="0.2">
      <c r="A167" s="71">
        <v>44045</v>
      </c>
      <c r="B167" s="72">
        <v>248070</v>
      </c>
      <c r="C167" s="71"/>
      <c r="D167" s="72"/>
      <c r="E167" s="72"/>
      <c r="F167" s="72"/>
      <c r="H167" s="74">
        <f>+B167*pop!$B$10/pop!$A$5</f>
        <v>410.29192832211425</v>
      </c>
      <c r="I167" s="76">
        <f>+C167*pop!$B$10/pop!$A$4</f>
        <v>0</v>
      </c>
      <c r="J167" s="76">
        <f>+D167*pop!$B$10/pop!$A$3</f>
        <v>0</v>
      </c>
      <c r="K167" s="76">
        <f>+E167*pop!$B$10/pop!$A$6</f>
        <v>0</v>
      </c>
      <c r="L167" s="76">
        <f>+F167*pop!$B$10/pop!$A$7</f>
        <v>0</v>
      </c>
    </row>
    <row r="168" spans="1:12" x14ac:dyDescent="0.2">
      <c r="A168" s="71">
        <v>44046</v>
      </c>
      <c r="B168" s="72">
        <v>248229</v>
      </c>
      <c r="C168" s="71"/>
      <c r="D168" s="72"/>
      <c r="E168" s="72"/>
      <c r="F168" s="72"/>
      <c r="H168" s="74">
        <f>+B168*pop!$B$10/pop!$A$5</f>
        <v>410.5549041620111</v>
      </c>
      <c r="I168" s="76">
        <f>+C168*pop!$B$10/pop!$A$4</f>
        <v>0</v>
      </c>
      <c r="J168" s="76">
        <f>+D168*pop!$B$10/pop!$A$3</f>
        <v>0</v>
      </c>
      <c r="K168" s="76">
        <f>+E168*pop!$B$10/pop!$A$6</f>
        <v>0</v>
      </c>
      <c r="L168" s="76">
        <f>+F168*pop!$B$10/pop!$A$7</f>
        <v>0</v>
      </c>
    </row>
    <row r="169" spans="1:12" x14ac:dyDescent="0.2">
      <c r="A169" s="71">
        <v>44047</v>
      </c>
      <c r="B169" s="72">
        <v>248419</v>
      </c>
      <c r="C169" s="71"/>
      <c r="D169" s="72"/>
      <c r="E169" s="72"/>
      <c r="F169" s="72"/>
      <c r="H169" s="74">
        <f>+B169*pop!$B$10/pop!$A$5</f>
        <v>410.86915202100738</v>
      </c>
      <c r="I169" s="76">
        <f>+C169*pop!$B$10/pop!$A$4</f>
        <v>0</v>
      </c>
      <c r="J169" s="76">
        <f>+D169*pop!$B$10/pop!$A$3</f>
        <v>0</v>
      </c>
      <c r="K169" s="76">
        <f>+E169*pop!$B$10/pop!$A$6</f>
        <v>0</v>
      </c>
      <c r="L169" s="76">
        <f>+F169*pop!$B$10/pop!$A$7</f>
        <v>0</v>
      </c>
    </row>
    <row r="170" spans="1:12" x14ac:dyDescent="0.2">
      <c r="A170" s="71">
        <v>44048</v>
      </c>
      <c r="B170" s="72">
        <v>248803</v>
      </c>
      <c r="C170" s="71"/>
      <c r="D170" s="72"/>
      <c r="E170" s="72"/>
      <c r="F170" s="72"/>
      <c r="H170" s="74">
        <f>+B170*pop!$B$10/pop!$A$5</f>
        <v>411.50426348339982</v>
      </c>
      <c r="I170" s="76">
        <f>+C170*pop!$B$10/pop!$A$4</f>
        <v>0</v>
      </c>
      <c r="J170" s="76">
        <f>+D170*pop!$B$10/pop!$A$3</f>
        <v>0</v>
      </c>
      <c r="K170" s="76">
        <f>+E170*pop!$B$10/pop!$A$6</f>
        <v>0</v>
      </c>
      <c r="L170" s="76">
        <f>+F170*pop!$B$10/pop!$A$7</f>
        <v>0</v>
      </c>
    </row>
    <row r="171" spans="1:12" x14ac:dyDescent="0.2">
      <c r="A171" s="71">
        <v>44049</v>
      </c>
      <c r="B171" s="72">
        <v>249204</v>
      </c>
      <c r="C171" s="71"/>
      <c r="D171" s="72"/>
      <c r="E171" s="72"/>
      <c r="F171" s="72"/>
      <c r="H171" s="74">
        <f>+B171*pop!$B$10/pop!$A$5</f>
        <v>412.16749185949192</v>
      </c>
      <c r="I171" s="76">
        <f>+C171*pop!$B$10/pop!$A$4</f>
        <v>0</v>
      </c>
      <c r="J171" s="76">
        <f>+D171*pop!$B$10/pop!$A$3</f>
        <v>0</v>
      </c>
      <c r="K171" s="76">
        <f>+E171*pop!$B$10/pop!$A$6</f>
        <v>0</v>
      </c>
      <c r="L171" s="76">
        <f>+F171*pop!$B$10/pop!$A$7</f>
        <v>0</v>
      </c>
    </row>
    <row r="172" spans="1:12" x14ac:dyDescent="0.2">
      <c r="A172" s="71">
        <v>44050</v>
      </c>
      <c r="B172" s="72">
        <v>249756</v>
      </c>
      <c r="C172" s="71"/>
      <c r="D172" s="72"/>
      <c r="E172" s="72"/>
      <c r="F172" s="72"/>
      <c r="H172" s="74">
        <f>+B172*pop!$B$10/pop!$A$5</f>
        <v>413.08046458668105</v>
      </c>
      <c r="I172" s="76">
        <f>+C172*pop!$B$10/pop!$A$4</f>
        <v>0</v>
      </c>
      <c r="J172" s="76">
        <f>+D172*pop!$B$10/pop!$A$3</f>
        <v>0</v>
      </c>
      <c r="K172" s="76">
        <f>+E172*pop!$B$10/pop!$A$6</f>
        <v>0</v>
      </c>
      <c r="L172" s="76">
        <f>+F172*pop!$B$10/pop!$A$7</f>
        <v>0</v>
      </c>
    </row>
    <row r="173" spans="1:12" x14ac:dyDescent="0.2">
      <c r="A173" s="71">
        <v>44051</v>
      </c>
      <c r="B173" s="72">
        <v>250103</v>
      </c>
      <c r="C173" s="71"/>
      <c r="D173" s="72"/>
      <c r="E173" s="72"/>
      <c r="F173" s="72"/>
      <c r="H173" s="74">
        <f>+B173*pop!$B$10/pop!$A$5</f>
        <v>413.65438041337421</v>
      </c>
      <c r="I173" s="76">
        <f>+C173*pop!$B$10/pop!$A$4</f>
        <v>0</v>
      </c>
      <c r="J173" s="76">
        <f>+D173*pop!$B$10/pop!$A$3</f>
        <v>0</v>
      </c>
      <c r="K173" s="76">
        <f>+E173*pop!$B$10/pop!$A$6</f>
        <v>0</v>
      </c>
      <c r="L173" s="76">
        <f>+F173*pop!$B$10/pop!$A$7</f>
        <v>0</v>
      </c>
    </row>
    <row r="174" spans="1:12" x14ac:dyDescent="0.2">
      <c r="A174" s="71">
        <v>44052</v>
      </c>
      <c r="B174" s="72">
        <v>250566</v>
      </c>
      <c r="C174" s="71"/>
      <c r="D174" s="72"/>
      <c r="E174" s="72"/>
      <c r="F174" s="72"/>
      <c r="H174" s="74">
        <f>+B174*pop!$B$10/pop!$A$5</f>
        <v>414.42015282766511</v>
      </c>
      <c r="I174" s="76">
        <f>+C174*pop!$B$10/pop!$A$4</f>
        <v>0</v>
      </c>
      <c r="J174" s="76">
        <f>+D174*pop!$B$10/pop!$A$3</f>
        <v>0</v>
      </c>
      <c r="K174" s="76">
        <f>+E174*pop!$B$10/pop!$A$6</f>
        <v>0</v>
      </c>
      <c r="L174" s="76">
        <f>+F174*pop!$B$10/pop!$A$7</f>
        <v>0</v>
      </c>
    </row>
    <row r="175" spans="1:12" x14ac:dyDescent="0.2">
      <c r="A175" s="71">
        <v>44053</v>
      </c>
      <c r="B175" s="72">
        <v>250825</v>
      </c>
      <c r="C175" s="71"/>
      <c r="D175" s="72"/>
      <c r="E175" s="72"/>
      <c r="F175" s="72"/>
      <c r="H175" s="74">
        <f>+B175*pop!$B$10/pop!$A$5</f>
        <v>414.84852227755999</v>
      </c>
      <c r="I175" s="76">
        <f>+C175*pop!$B$10/pop!$A$4</f>
        <v>0</v>
      </c>
      <c r="J175" s="76">
        <f>+D175*pop!$B$10/pop!$A$3</f>
        <v>0</v>
      </c>
      <c r="K175" s="76">
        <f>+E175*pop!$B$10/pop!$A$6</f>
        <v>0</v>
      </c>
      <c r="L175" s="76">
        <f>+F175*pop!$B$10/pop!$A$7</f>
        <v>0</v>
      </c>
    </row>
    <row r="176" spans="1:12" x14ac:dyDescent="0.2">
      <c r="A176" s="71">
        <v>44054</v>
      </c>
      <c r="B176" s="72">
        <v>251237</v>
      </c>
      <c r="C176" s="71"/>
      <c r="D176" s="72"/>
      <c r="E176" s="72"/>
      <c r="F176" s="72"/>
      <c r="H176" s="74">
        <f>+B176*pop!$B$10/pop!$A$5</f>
        <v>415.52994395075189</v>
      </c>
      <c r="I176" s="76">
        <f>+C176*pop!$B$10/pop!$A$4</f>
        <v>0</v>
      </c>
      <c r="J176" s="76">
        <f>+D176*pop!$B$10/pop!$A$3</f>
        <v>0</v>
      </c>
      <c r="K176" s="76">
        <f>+E176*pop!$B$10/pop!$A$6</f>
        <v>0</v>
      </c>
      <c r="L176" s="76">
        <f>+F176*pop!$B$10/pop!$A$7</f>
        <v>0</v>
      </c>
    </row>
    <row r="177" spans="1:12" x14ac:dyDescent="0.2">
      <c r="A177" s="71">
        <v>44055</v>
      </c>
      <c r="B177" s="72">
        <v>251713</v>
      </c>
      <c r="C177" s="71"/>
      <c r="D177" s="72"/>
      <c r="E177" s="72"/>
      <c r="F177" s="72"/>
      <c r="H177" s="74">
        <f>+B177*pop!$B$10/pop!$A$5</f>
        <v>416.31721753434249</v>
      </c>
      <c r="I177" s="76">
        <f>+C177*pop!$B$10/pop!$A$4</f>
        <v>0</v>
      </c>
      <c r="J177" s="76">
        <f>+D177*pop!$B$10/pop!$A$3</f>
        <v>0</v>
      </c>
      <c r="K177" s="76">
        <f>+E177*pop!$B$10/pop!$A$6</f>
        <v>0</v>
      </c>
      <c r="L177" s="76">
        <f>+F177*pop!$B$10/pop!$A$7</f>
        <v>0</v>
      </c>
    </row>
    <row r="178" spans="1:12" x14ac:dyDescent="0.2">
      <c r="A178" s="71">
        <v>44056</v>
      </c>
      <c r="B178" s="72">
        <v>252235</v>
      </c>
      <c r="C178" s="71"/>
      <c r="D178" s="72"/>
      <c r="E178" s="72"/>
      <c r="F178" s="72"/>
      <c r="H178" s="74">
        <f>+B178*pop!$B$10/pop!$A$5</f>
        <v>417.1805721785322</v>
      </c>
      <c r="I178" s="76">
        <f>+C178*pop!$B$10/pop!$A$4</f>
        <v>0</v>
      </c>
      <c r="J178" s="76">
        <f>+D178*pop!$B$10/pop!$A$3</f>
        <v>0</v>
      </c>
      <c r="K178" s="76">
        <f>+E178*pop!$B$10/pop!$A$6</f>
        <v>0</v>
      </c>
      <c r="L178" s="76">
        <f>+F178*pop!$B$10/pop!$A$7</f>
        <v>0</v>
      </c>
    </row>
    <row r="179" spans="1:12" x14ac:dyDescent="0.2">
      <c r="A179" s="71">
        <v>44057</v>
      </c>
      <c r="B179" s="72">
        <v>252809</v>
      </c>
      <c r="C179" s="71"/>
      <c r="D179" s="72"/>
      <c r="E179" s="72"/>
      <c r="F179" s="72"/>
      <c r="H179" s="74">
        <f>+B179*pop!$B$10/pop!$A$5</f>
        <v>418.12993149992093</v>
      </c>
      <c r="I179" s="76">
        <f>+C179*pop!$B$10/pop!$A$4</f>
        <v>0</v>
      </c>
      <c r="J179" s="76">
        <f>+D179*pop!$B$10/pop!$A$3</f>
        <v>0</v>
      </c>
      <c r="K179" s="76">
        <f>+E179*pop!$B$10/pop!$A$6</f>
        <v>0</v>
      </c>
      <c r="L179" s="76">
        <f>+F179*pop!$B$10/pop!$A$7</f>
        <v>0</v>
      </c>
    </row>
    <row r="180" spans="1:12" x14ac:dyDescent="0.2">
      <c r="A180" s="71">
        <v>44058</v>
      </c>
      <c r="B180" s="72">
        <v>253438</v>
      </c>
      <c r="C180" s="71"/>
      <c r="D180" s="72"/>
      <c r="E180" s="72"/>
      <c r="F180" s="72"/>
      <c r="H180" s="74">
        <f>+B180*pop!$B$10/pop!$A$5</f>
        <v>419.17025730680854</v>
      </c>
      <c r="I180" s="76">
        <f>+C180*pop!$B$10/pop!$A$4</f>
        <v>0</v>
      </c>
      <c r="J180" s="76">
        <f>+D180*pop!$B$10/pop!$A$3</f>
        <v>0</v>
      </c>
      <c r="K180" s="76">
        <f>+E180*pop!$B$10/pop!$A$6</f>
        <v>0</v>
      </c>
      <c r="L180" s="76">
        <f>+F180*pop!$B$10/pop!$A$7</f>
        <v>0</v>
      </c>
    </row>
    <row r="181" spans="1:12" x14ac:dyDescent="0.2">
      <c r="A181" s="71">
        <v>44059</v>
      </c>
      <c r="B181" s="72">
        <v>253915</v>
      </c>
      <c r="C181" s="71"/>
      <c r="D181" s="72"/>
      <c r="E181" s="72"/>
      <c r="F181" s="72"/>
      <c r="H181" s="74">
        <f>+B181*pop!$B$10/pop!$A$5</f>
        <v>419.95918482649915</v>
      </c>
      <c r="I181" s="76">
        <f>+C181*pop!$B$10/pop!$A$4</f>
        <v>0</v>
      </c>
      <c r="J181" s="76">
        <f>+D181*pop!$B$10/pop!$A$3</f>
        <v>0</v>
      </c>
      <c r="K181" s="76">
        <f>+E181*pop!$B$10/pop!$A$6</f>
        <v>0</v>
      </c>
      <c r="L181" s="76">
        <f>+F181*pop!$B$10/pop!$A$7</f>
        <v>0</v>
      </c>
    </row>
    <row r="182" spans="1:12" x14ac:dyDescent="0.2">
      <c r="A182" s="71">
        <v>44060</v>
      </c>
      <c r="B182" s="72">
        <v>254235</v>
      </c>
      <c r="C182" s="71"/>
      <c r="D182" s="72"/>
      <c r="E182" s="72"/>
      <c r="F182" s="72"/>
      <c r="H182" s="74">
        <f>+B182*pop!$B$10/pop!$A$5</f>
        <v>420.48844437849283</v>
      </c>
      <c r="I182" s="76">
        <f>+C182*pop!$B$10/pop!$A$4</f>
        <v>0</v>
      </c>
      <c r="J182" s="76">
        <f>+D182*pop!$B$10/pop!$A$3</f>
        <v>0</v>
      </c>
      <c r="K182" s="76">
        <f>+E182*pop!$B$10/pop!$A$6</f>
        <v>0</v>
      </c>
      <c r="L182" s="76">
        <f>+F182*pop!$B$10/pop!$A$7</f>
        <v>0</v>
      </c>
    </row>
    <row r="183" spans="1:12" x14ac:dyDescent="0.2">
      <c r="A183" s="71">
        <v>44061</v>
      </c>
      <c r="B183" s="72">
        <v>254636</v>
      </c>
      <c r="C183" s="71"/>
      <c r="D183" s="72"/>
      <c r="E183" s="72"/>
      <c r="F183" s="72"/>
      <c r="H183" s="74">
        <f>+B183*pop!$B$10/pop!$A$5</f>
        <v>421.15167275458492</v>
      </c>
      <c r="I183" s="76">
        <f>+C183*pop!$B$10/pop!$A$4</f>
        <v>0</v>
      </c>
      <c r="J183" s="76">
        <f>+D183*pop!$B$10/pop!$A$3</f>
        <v>0</v>
      </c>
      <c r="K183" s="76">
        <f>+E183*pop!$B$10/pop!$A$6</f>
        <v>0</v>
      </c>
      <c r="L183" s="76">
        <f>+F183*pop!$B$10/pop!$A$7</f>
        <v>0</v>
      </c>
    </row>
    <row r="184" spans="1:12" x14ac:dyDescent="0.2">
      <c r="A184" s="71">
        <v>44062</v>
      </c>
      <c r="B184" s="72">
        <v>255278</v>
      </c>
      <c r="C184" s="71"/>
      <c r="D184" s="72"/>
      <c r="E184" s="72"/>
      <c r="F184" s="72"/>
      <c r="H184" s="74">
        <f>+B184*pop!$B$10/pop!$A$5</f>
        <v>422.2134997307723</v>
      </c>
      <c r="I184" s="76">
        <f>+C184*pop!$B$10/pop!$A$4</f>
        <v>0</v>
      </c>
      <c r="J184" s="76">
        <f>+D184*pop!$B$10/pop!$A$3</f>
        <v>0</v>
      </c>
      <c r="K184" s="76">
        <f>+E184*pop!$B$10/pop!$A$6</f>
        <v>0</v>
      </c>
      <c r="L184" s="76">
        <f>+F184*pop!$B$10/pop!$A$7</f>
        <v>0</v>
      </c>
    </row>
    <row r="185" spans="1:12" x14ac:dyDescent="0.2">
      <c r="A185" s="71">
        <v>44063</v>
      </c>
      <c r="B185" s="72">
        <v>256118</v>
      </c>
      <c r="C185" s="71"/>
      <c r="D185" s="72"/>
      <c r="E185" s="72"/>
      <c r="F185" s="72"/>
      <c r="H185" s="74">
        <f>+B185*pop!$B$10/pop!$A$5</f>
        <v>423.60280605475572</v>
      </c>
      <c r="I185" s="76">
        <f>+C185*pop!$B$10/pop!$A$4</f>
        <v>0</v>
      </c>
      <c r="J185" s="76">
        <f>+D185*pop!$B$10/pop!$A$3</f>
        <v>0</v>
      </c>
      <c r="K185" s="76">
        <f>+E185*pop!$B$10/pop!$A$6</f>
        <v>0</v>
      </c>
      <c r="L185" s="76">
        <f>+F185*pop!$B$10/pop!$A$7</f>
        <v>0</v>
      </c>
    </row>
    <row r="186" spans="1:12" x14ac:dyDescent="0.2">
      <c r="B186" s="72"/>
      <c r="C186" s="71"/>
    </row>
    <row r="187" spans="1:12" x14ac:dyDescent="0.2">
      <c r="B187" s="72"/>
      <c r="C187" s="71"/>
    </row>
    <row r="188" spans="1:12" x14ac:dyDescent="0.2">
      <c r="B188" s="72"/>
      <c r="C188" s="71"/>
    </row>
    <row r="189" spans="1:12" x14ac:dyDescent="0.2">
      <c r="B189" s="72"/>
      <c r="C189" s="71"/>
    </row>
    <row r="190" spans="1:12" x14ac:dyDescent="0.2">
      <c r="B190" s="72"/>
      <c r="C190" s="71"/>
    </row>
    <row r="191" spans="1:12" x14ac:dyDescent="0.2">
      <c r="B191" s="72"/>
      <c r="C191" s="71"/>
    </row>
    <row r="192" spans="1:12" x14ac:dyDescent="0.2">
      <c r="B192" s="72"/>
      <c r="C192" s="71"/>
    </row>
    <row r="193" spans="2:3" x14ac:dyDescent="0.2">
      <c r="B193" s="72"/>
      <c r="C193" s="71"/>
    </row>
    <row r="194" spans="2:3" x14ac:dyDescent="0.2">
      <c r="B194" s="72"/>
      <c r="C194" s="71"/>
    </row>
    <row r="195" spans="2:3" x14ac:dyDescent="0.2">
      <c r="B195" s="72"/>
      <c r="C195" s="71"/>
    </row>
    <row r="196" spans="2:3" x14ac:dyDescent="0.2">
      <c r="B196" s="72"/>
    </row>
    <row r="197" spans="2:3" x14ac:dyDescent="0.2">
      <c r="B197" s="72"/>
    </row>
    <row r="198" spans="2:3" x14ac:dyDescent="0.2">
      <c r="B198" s="72"/>
    </row>
    <row r="199" spans="2:3" x14ac:dyDescent="0.2">
      <c r="B199" s="72"/>
    </row>
    <row r="200" spans="2:3" x14ac:dyDescent="0.2">
      <c r="B200" s="72"/>
    </row>
    <row r="201" spans="2:3" x14ac:dyDescent="0.2">
      <c r="B201" s="72"/>
    </row>
    <row r="202" spans="2:3" x14ac:dyDescent="0.2">
      <c r="B202" s="72"/>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8B1D6-02C0-43A5-9CB8-8EDF77FDE05F}">
  <dimension ref="A1:GB171"/>
  <sheetViews>
    <sheetView tabSelected="1" topLeftCell="A10" workbookViewId="0">
      <selection activeCell="C7" sqref="C7"/>
    </sheetView>
  </sheetViews>
  <sheetFormatPr baseColWidth="10" defaultColWidth="8.6640625" defaultRowHeight="15" x14ac:dyDescent="0.2"/>
  <cols>
    <col min="1" max="1" width="24.1640625" style="70" customWidth="1"/>
    <col min="2" max="134" width="11.83203125" style="70" bestFit="1" customWidth="1"/>
    <col min="135" max="184" width="11.1640625" style="70" bestFit="1" customWidth="1"/>
    <col min="185" max="16384" width="8.6640625" style="70"/>
  </cols>
  <sheetData>
    <row r="1" spans="1:184" x14ac:dyDescent="0.2">
      <c r="A1" s="80" t="s">
        <v>322</v>
      </c>
    </row>
    <row r="2" spans="1:184" s="83" customFormat="1" x14ac:dyDescent="0.2">
      <c r="B2" s="83">
        <v>43881</v>
      </c>
      <c r="C2" s="83">
        <v>43882</v>
      </c>
      <c r="D2" s="83">
        <v>43883</v>
      </c>
      <c r="E2" s="83">
        <v>43884</v>
      </c>
      <c r="F2" s="83">
        <v>43885</v>
      </c>
      <c r="G2" s="83">
        <v>43886</v>
      </c>
      <c r="H2" s="83">
        <v>43887</v>
      </c>
      <c r="I2" s="83">
        <v>43888</v>
      </c>
      <c r="J2" s="83">
        <v>43889</v>
      </c>
      <c r="K2" s="83">
        <v>43890</v>
      </c>
      <c r="L2" s="83">
        <v>43891</v>
      </c>
      <c r="M2" s="83">
        <v>43892</v>
      </c>
      <c r="N2" s="83">
        <v>43893</v>
      </c>
      <c r="O2" s="83">
        <v>43894</v>
      </c>
      <c r="P2" s="83">
        <v>43895</v>
      </c>
      <c r="Q2" s="83">
        <v>43896</v>
      </c>
      <c r="R2" s="83">
        <v>43897</v>
      </c>
      <c r="S2" s="83">
        <v>43898</v>
      </c>
      <c r="T2" s="83">
        <v>43899</v>
      </c>
      <c r="U2" s="83">
        <v>43900</v>
      </c>
      <c r="V2" s="83">
        <v>43901</v>
      </c>
      <c r="W2" s="83">
        <v>43902</v>
      </c>
      <c r="X2" s="83">
        <v>43903</v>
      </c>
      <c r="Y2" s="83">
        <v>43904</v>
      </c>
      <c r="Z2" s="83">
        <v>43905</v>
      </c>
      <c r="AA2" s="83">
        <v>43906</v>
      </c>
      <c r="AB2" s="83">
        <v>43907</v>
      </c>
      <c r="AC2" s="83">
        <v>43908</v>
      </c>
      <c r="AD2" s="83">
        <v>43909</v>
      </c>
      <c r="AE2" s="83">
        <v>43910</v>
      </c>
      <c r="AF2" s="83">
        <v>43911</v>
      </c>
      <c r="AG2" s="83">
        <v>43912</v>
      </c>
      <c r="AH2" s="83">
        <v>43913</v>
      </c>
      <c r="AI2" s="83">
        <v>43914</v>
      </c>
      <c r="AJ2" s="83">
        <v>43915</v>
      </c>
      <c r="AK2" s="83">
        <v>43916</v>
      </c>
      <c r="AL2" s="83">
        <v>43917</v>
      </c>
      <c r="AM2" s="83">
        <v>43918</v>
      </c>
      <c r="AN2" s="83">
        <v>43919</v>
      </c>
      <c r="AO2" s="83">
        <v>43920</v>
      </c>
      <c r="AP2" s="83">
        <v>43921</v>
      </c>
      <c r="AQ2" s="83">
        <v>43922</v>
      </c>
      <c r="AR2" s="83">
        <v>43923</v>
      </c>
      <c r="AS2" s="83">
        <v>43924</v>
      </c>
      <c r="AT2" s="83">
        <v>43925</v>
      </c>
      <c r="AU2" s="83">
        <v>43926</v>
      </c>
      <c r="AV2" s="83">
        <v>43927</v>
      </c>
      <c r="AW2" s="83">
        <v>43928</v>
      </c>
      <c r="AX2" s="83">
        <v>43929</v>
      </c>
      <c r="AY2" s="83">
        <v>43930</v>
      </c>
      <c r="AZ2" s="83">
        <v>43931</v>
      </c>
      <c r="BA2" s="83">
        <v>43932</v>
      </c>
      <c r="BB2" s="83">
        <v>43933</v>
      </c>
      <c r="BC2" s="83">
        <v>43934</v>
      </c>
      <c r="BD2" s="83">
        <v>43935</v>
      </c>
      <c r="BE2" s="83">
        <v>43936</v>
      </c>
      <c r="BF2" s="83">
        <v>43937</v>
      </c>
      <c r="BG2" s="83">
        <v>43938</v>
      </c>
      <c r="BH2" s="83">
        <v>43939</v>
      </c>
      <c r="BI2" s="83">
        <v>43940</v>
      </c>
      <c r="BJ2" s="83">
        <v>43941</v>
      </c>
      <c r="BK2" s="83">
        <v>43942</v>
      </c>
      <c r="BL2" s="83">
        <v>43943</v>
      </c>
      <c r="BM2" s="83">
        <v>43944</v>
      </c>
      <c r="BN2" s="83">
        <v>43945</v>
      </c>
      <c r="BO2" s="83">
        <v>43946</v>
      </c>
      <c r="BP2" s="83">
        <v>43947</v>
      </c>
      <c r="BQ2" s="83">
        <v>43948</v>
      </c>
      <c r="BR2" s="83">
        <v>43949</v>
      </c>
      <c r="BS2" s="83">
        <v>43950</v>
      </c>
      <c r="BT2" s="83">
        <v>43951</v>
      </c>
      <c r="BU2" s="83">
        <v>43952</v>
      </c>
      <c r="BV2" s="83">
        <v>43953</v>
      </c>
      <c r="BW2" s="83">
        <v>43954</v>
      </c>
      <c r="BX2" s="83">
        <v>43955</v>
      </c>
      <c r="BY2" s="83">
        <v>43956</v>
      </c>
      <c r="BZ2" s="83">
        <v>43957</v>
      </c>
      <c r="CA2" s="83">
        <v>43958</v>
      </c>
      <c r="CB2" s="83">
        <v>43959</v>
      </c>
      <c r="CC2" s="83">
        <v>43960</v>
      </c>
      <c r="CD2" s="83">
        <v>43961</v>
      </c>
      <c r="CE2" s="83">
        <v>43962</v>
      </c>
      <c r="CF2" s="83">
        <v>43963</v>
      </c>
      <c r="CG2" s="83">
        <v>43964</v>
      </c>
      <c r="CH2" s="83">
        <v>43965</v>
      </c>
      <c r="CI2" s="83">
        <v>43966</v>
      </c>
      <c r="CJ2" s="83">
        <v>43967</v>
      </c>
      <c r="CK2" s="83">
        <v>43968</v>
      </c>
      <c r="CL2" s="83">
        <v>43969</v>
      </c>
      <c r="CM2" s="83">
        <v>43970</v>
      </c>
      <c r="CN2" s="83">
        <v>43971</v>
      </c>
      <c r="CO2" s="83">
        <v>43972</v>
      </c>
      <c r="CP2" s="83">
        <v>43973</v>
      </c>
      <c r="CQ2" s="83">
        <v>43974</v>
      </c>
      <c r="CR2" s="83">
        <v>43975</v>
      </c>
      <c r="CS2" s="83">
        <v>43976</v>
      </c>
      <c r="CT2" s="83">
        <v>43977</v>
      </c>
      <c r="CU2" s="83">
        <v>43978</v>
      </c>
      <c r="CV2" s="83">
        <v>43979</v>
      </c>
      <c r="CW2" s="83">
        <v>43980</v>
      </c>
      <c r="CX2" s="83">
        <v>43981</v>
      </c>
      <c r="CY2" s="83">
        <v>43982</v>
      </c>
      <c r="CZ2" s="83">
        <v>43983</v>
      </c>
      <c r="DA2" s="83">
        <v>43984</v>
      </c>
      <c r="DB2" s="83">
        <v>43985</v>
      </c>
      <c r="DC2" s="83">
        <v>43986</v>
      </c>
      <c r="DD2" s="83">
        <v>43987</v>
      </c>
      <c r="DE2" s="83">
        <v>43988</v>
      </c>
      <c r="DF2" s="83">
        <v>43989</v>
      </c>
      <c r="DG2" s="83">
        <v>43990</v>
      </c>
      <c r="DH2" s="83">
        <v>43991</v>
      </c>
      <c r="DI2" s="83">
        <v>43992</v>
      </c>
      <c r="DJ2" s="83">
        <v>43993</v>
      </c>
      <c r="DK2" s="83">
        <v>43994</v>
      </c>
      <c r="DL2" s="83">
        <v>43995</v>
      </c>
      <c r="DM2" s="83">
        <v>43996</v>
      </c>
      <c r="DN2" s="83">
        <v>43997</v>
      </c>
      <c r="DO2" s="83">
        <v>43998</v>
      </c>
      <c r="DP2" s="83">
        <v>43999</v>
      </c>
      <c r="DQ2" s="83">
        <v>44000</v>
      </c>
      <c r="DR2" s="83">
        <v>44001</v>
      </c>
      <c r="DS2" s="83">
        <v>44002</v>
      </c>
      <c r="DT2" s="83">
        <v>44003</v>
      </c>
      <c r="DU2" s="83">
        <v>44004</v>
      </c>
      <c r="DV2" s="83">
        <v>44005</v>
      </c>
      <c r="DW2" s="83">
        <v>44006</v>
      </c>
      <c r="DX2" s="83">
        <v>44007</v>
      </c>
      <c r="DY2" s="83">
        <v>44008</v>
      </c>
      <c r="DZ2" s="83">
        <v>44009</v>
      </c>
      <c r="EA2" s="83">
        <v>44010</v>
      </c>
      <c r="EB2" s="83">
        <v>44011</v>
      </c>
      <c r="EC2" s="83">
        <v>44012</v>
      </c>
      <c r="ED2" s="83">
        <v>44013</v>
      </c>
      <c r="EE2" s="83">
        <v>44014</v>
      </c>
      <c r="EF2" s="83">
        <v>44015</v>
      </c>
      <c r="EG2" s="83">
        <v>44016</v>
      </c>
      <c r="EH2" s="83">
        <v>44017</v>
      </c>
      <c r="EI2" s="83">
        <v>44018</v>
      </c>
      <c r="EJ2" s="83">
        <v>44019</v>
      </c>
      <c r="EK2" s="83">
        <v>44020</v>
      </c>
      <c r="EL2" s="83">
        <v>44021</v>
      </c>
      <c r="EM2" s="83">
        <v>44022</v>
      </c>
      <c r="EN2" s="83">
        <v>44023</v>
      </c>
      <c r="EO2" s="83">
        <v>44024</v>
      </c>
      <c r="EP2" s="83">
        <v>44025</v>
      </c>
      <c r="EQ2" s="83">
        <v>44026</v>
      </c>
      <c r="ER2" s="83">
        <v>44027</v>
      </c>
      <c r="ES2" s="83">
        <v>44028</v>
      </c>
      <c r="ET2" s="83">
        <v>44029</v>
      </c>
      <c r="EU2" s="83">
        <v>44030</v>
      </c>
      <c r="EV2" s="83">
        <v>44031</v>
      </c>
      <c r="EW2" s="83">
        <v>44032</v>
      </c>
      <c r="EX2" s="83">
        <v>44033</v>
      </c>
      <c r="EY2" s="83">
        <v>44034</v>
      </c>
      <c r="EZ2" s="83">
        <v>44035</v>
      </c>
      <c r="FA2" s="83">
        <v>44036</v>
      </c>
      <c r="FB2" s="83">
        <v>44037</v>
      </c>
      <c r="FC2" s="83">
        <v>44038</v>
      </c>
      <c r="FD2" s="83">
        <v>44039</v>
      </c>
      <c r="FE2" s="83">
        <v>44040</v>
      </c>
      <c r="FF2" s="83">
        <v>44041</v>
      </c>
      <c r="FG2" s="83">
        <v>44042</v>
      </c>
      <c r="FH2" s="83">
        <v>44043</v>
      </c>
      <c r="FI2" s="83">
        <v>44044</v>
      </c>
      <c r="FJ2" s="83">
        <v>44045</v>
      </c>
      <c r="FK2" s="83">
        <v>44046</v>
      </c>
      <c r="FL2" s="83">
        <v>44047</v>
      </c>
      <c r="FM2" s="83">
        <v>44048</v>
      </c>
      <c r="FN2" s="83">
        <v>44049</v>
      </c>
      <c r="FO2" s="83">
        <v>44050</v>
      </c>
      <c r="FP2" s="83">
        <v>44051</v>
      </c>
      <c r="FQ2" s="83">
        <v>44052</v>
      </c>
      <c r="FR2" s="83">
        <v>44053</v>
      </c>
      <c r="FS2" s="83">
        <v>44054</v>
      </c>
      <c r="FT2" s="83">
        <v>44055</v>
      </c>
      <c r="FU2" s="83">
        <v>44056</v>
      </c>
      <c r="FV2" s="83">
        <v>44057</v>
      </c>
      <c r="FW2" s="83">
        <v>44058</v>
      </c>
      <c r="FX2" s="83">
        <v>44059</v>
      </c>
      <c r="FY2" s="83">
        <v>44060</v>
      </c>
      <c r="FZ2" s="83">
        <v>44061</v>
      </c>
      <c r="GA2" s="83">
        <v>44062</v>
      </c>
      <c r="GB2" s="83">
        <v>44063</v>
      </c>
    </row>
    <row r="3" spans="1:184" x14ac:dyDescent="0.2">
      <c r="A3" s="70" t="s">
        <v>315</v>
      </c>
    </row>
    <row r="4" spans="1:184" x14ac:dyDescent="0.2">
      <c r="A4" s="70" t="s">
        <v>316</v>
      </c>
      <c r="B4" s="70">
        <v>4.9618082999409148E-3</v>
      </c>
      <c r="C4" s="70">
        <v>3.3078721999606098E-2</v>
      </c>
      <c r="D4" s="70">
        <v>0.1025440381987789</v>
      </c>
      <c r="E4" s="70">
        <v>0.25636009549694727</v>
      </c>
      <c r="F4" s="70">
        <v>0.37875136689548983</v>
      </c>
      <c r="G4" s="70">
        <v>0.53256742419365821</v>
      </c>
      <c r="H4" s="70">
        <v>0.74923305329107814</v>
      </c>
      <c r="I4" s="70">
        <v>1.0833281454870998</v>
      </c>
      <c r="J4" s="70">
        <v>1.4686952567825107</v>
      </c>
      <c r="K4" s="70">
        <v>1.8656399207777841</v>
      </c>
      <c r="L4" s="70">
        <v>2.8017677533666365</v>
      </c>
      <c r="M4" s="70">
        <v>3.3674138995599008</v>
      </c>
      <c r="N4" s="70">
        <v>4.1381481221507226</v>
      </c>
      <c r="O4" s="70">
        <v>5.1090086128391619</v>
      </c>
      <c r="P4" s="70">
        <v>6.3808854737240166</v>
      </c>
      <c r="Q4" s="70">
        <v>7.6676477595086938</v>
      </c>
      <c r="R4" s="70">
        <v>9.7301060761841338</v>
      </c>
      <c r="S4" s="70">
        <v>12.197778737354749</v>
      </c>
      <c r="T4" s="70">
        <v>15.169901909019357</v>
      </c>
      <c r="U4" s="70">
        <v>16.785797478700115</v>
      </c>
      <c r="V4" s="70">
        <v>20.611351677954559</v>
      </c>
      <c r="W4" s="70">
        <v>24.995936279002347</v>
      </c>
      <c r="X4" s="70">
        <v>29.208511525652185</v>
      </c>
      <c r="Y4" s="70">
        <v>34.992326067283308</v>
      </c>
      <c r="Z4" s="70">
        <v>40.929956666212604</v>
      </c>
      <c r="AA4" s="70">
        <v>46.277132077448933</v>
      </c>
      <c r="AB4" s="70">
        <v>52.108910765979488</v>
      </c>
      <c r="AC4" s="70">
        <v>59.06701993859663</v>
      </c>
      <c r="AD4" s="70">
        <v>67.869267862691814</v>
      </c>
      <c r="AE4" s="70">
        <v>77.769729357173915</v>
      </c>
      <c r="AF4" s="70">
        <v>88.614588364744776</v>
      </c>
      <c r="AG4" s="70">
        <v>97.810473080635276</v>
      </c>
      <c r="AH4" s="70">
        <v>105.73117306344095</v>
      </c>
      <c r="AI4" s="70">
        <v>114.41268365223758</v>
      </c>
      <c r="AJ4" s="70">
        <v>123.02969073313496</v>
      </c>
      <c r="AK4" s="70">
        <v>133.28905636131279</v>
      </c>
      <c r="AL4" s="70">
        <v>143.06216477609641</v>
      </c>
      <c r="AM4" s="70">
        <v>152.94277903737876</v>
      </c>
      <c r="AN4" s="70">
        <v>161.57136367097601</v>
      </c>
      <c r="AO4" s="70">
        <v>168.26980487589626</v>
      </c>
      <c r="AP4" s="70">
        <v>174.97320788911642</v>
      </c>
      <c r="AQ4" s="70">
        <v>182.88233031922223</v>
      </c>
      <c r="AR4" s="70">
        <v>190.60290403393029</v>
      </c>
      <c r="AS4" s="70">
        <v>198.18620105234001</v>
      </c>
      <c r="AT4" s="70">
        <v>206.13336401274537</v>
      </c>
      <c r="AU4" s="70">
        <v>213.27175222026037</v>
      </c>
      <c r="AV4" s="70">
        <v>219.22426824408947</v>
      </c>
      <c r="AW4" s="70">
        <v>224.25058005192963</v>
      </c>
      <c r="AX4" s="70">
        <v>230.59507893145408</v>
      </c>
      <c r="AY4" s="70">
        <v>237.54822629577129</v>
      </c>
      <c r="AZ4" s="70">
        <v>244.08292782679345</v>
      </c>
      <c r="BA4" s="70">
        <v>251.84650388010101</v>
      </c>
      <c r="BB4" s="70">
        <v>258.61441040122043</v>
      </c>
      <c r="BC4" s="70">
        <v>263.82927092445834</v>
      </c>
      <c r="BD4" s="70">
        <v>268.74476901359981</v>
      </c>
      <c r="BE4" s="70">
        <v>273.15581659224728</v>
      </c>
      <c r="BF4" s="70">
        <v>279.41761866677268</v>
      </c>
      <c r="BG4" s="70">
        <v>285.1948174640039</v>
      </c>
      <c r="BH4" s="70">
        <v>290.96870838903516</v>
      </c>
      <c r="BI4" s="70">
        <v>296.00825168567513</v>
      </c>
      <c r="BJ4" s="70">
        <v>299.73953152723072</v>
      </c>
      <c r="BK4" s="70">
        <v>304.25312314407694</v>
      </c>
      <c r="BL4" s="70">
        <v>309.82688780101057</v>
      </c>
      <c r="BM4" s="70">
        <v>314.20320272155845</v>
      </c>
      <c r="BN4" s="70">
        <v>319.19974367959895</v>
      </c>
      <c r="BO4" s="70">
        <v>323.09807106725253</v>
      </c>
      <c r="BP4" s="70">
        <v>326.94181856360677</v>
      </c>
      <c r="BQ4" s="70">
        <v>329.81801344147254</v>
      </c>
      <c r="BR4" s="70">
        <v>333.27639382653132</v>
      </c>
      <c r="BS4" s="70">
        <v>336.72650453109026</v>
      </c>
      <c r="BT4" s="70">
        <v>339.8226729102534</v>
      </c>
      <c r="BU4" s="70">
        <v>343.07265734671466</v>
      </c>
      <c r="BV4" s="70">
        <v>346.21513593667726</v>
      </c>
      <c r="BW4" s="70">
        <v>348.51245317954994</v>
      </c>
      <c r="BX4" s="70">
        <v>350.53190915762588</v>
      </c>
      <c r="BY4" s="70">
        <v>352.30989046510467</v>
      </c>
      <c r="BZ4" s="70">
        <v>354.69817419347623</v>
      </c>
      <c r="CA4" s="70">
        <v>357.01533866954867</v>
      </c>
      <c r="CB4" s="70">
        <v>359.21011187422255</v>
      </c>
      <c r="CC4" s="70">
        <v>361.00132467050122</v>
      </c>
      <c r="CD4" s="70">
        <v>362.3277814226854</v>
      </c>
      <c r="CE4" s="70">
        <v>363.55830988107073</v>
      </c>
      <c r="CF4" s="70">
        <v>365.87712829324312</v>
      </c>
      <c r="CG4" s="70">
        <v>367.34582355002567</v>
      </c>
      <c r="CH4" s="70">
        <v>368.98652816120608</v>
      </c>
      <c r="CI4" s="70">
        <v>370.29148374409056</v>
      </c>
      <c r="CJ4" s="70">
        <v>371.73867783157334</v>
      </c>
      <c r="CK4" s="70">
        <v>372.85508469906006</v>
      </c>
      <c r="CL4" s="70">
        <v>373.60100988015114</v>
      </c>
      <c r="CM4" s="70">
        <v>374.94565992943512</v>
      </c>
      <c r="CN4" s="70">
        <v>376.04552743592205</v>
      </c>
      <c r="CO4" s="70">
        <v>377.10735441210943</v>
      </c>
      <c r="CP4" s="70">
        <v>378.18572074929659</v>
      </c>
      <c r="CQ4" s="70">
        <v>379.2922040001834</v>
      </c>
      <c r="CR4" s="70">
        <v>380.17044406927295</v>
      </c>
      <c r="CS4" s="70">
        <v>380.66662489926705</v>
      </c>
      <c r="CT4" s="70">
        <v>381.3232375309592</v>
      </c>
      <c r="CU4" s="70">
        <v>382.28913621334772</v>
      </c>
      <c r="CV4" s="70">
        <v>383.269920320636</v>
      </c>
      <c r="CW4" s="70">
        <v>384.12335134822587</v>
      </c>
      <c r="CX4" s="70">
        <v>384.81138876581764</v>
      </c>
      <c r="CY4" s="70">
        <v>385.36214948711108</v>
      </c>
      <c r="CZ4" s="70">
        <v>385.69293670710715</v>
      </c>
      <c r="DA4" s="70">
        <v>386.21888838690091</v>
      </c>
      <c r="DB4" s="70">
        <v>386.7498018749946</v>
      </c>
      <c r="DC4" s="70">
        <v>387.04254856469112</v>
      </c>
      <c r="DD4" s="70">
        <v>387.89928746448089</v>
      </c>
      <c r="DE4" s="70">
        <v>388.34585021147558</v>
      </c>
      <c r="DF4" s="70">
        <v>388.67167562317172</v>
      </c>
      <c r="DG4" s="70">
        <v>389.1347777311662</v>
      </c>
      <c r="DH4" s="70">
        <v>389.60284164746059</v>
      </c>
      <c r="DI4" s="70">
        <v>389.93693673965663</v>
      </c>
      <c r="DJ4" s="70">
        <v>390.56377852154918</v>
      </c>
      <c r="DK4" s="70">
        <v>390.83337010584597</v>
      </c>
      <c r="DL4" s="70">
        <v>391.40563199643913</v>
      </c>
      <c r="DM4" s="70">
        <v>391.96466239823246</v>
      </c>
      <c r="DN4" s="70">
        <v>392.46249716432658</v>
      </c>
      <c r="DO4" s="70">
        <v>392.80982374532243</v>
      </c>
      <c r="DP4" s="70">
        <v>393.35231478611598</v>
      </c>
    </row>
    <row r="5" spans="1:184" x14ac:dyDescent="0.2">
      <c r="A5" s="81" t="s">
        <v>317</v>
      </c>
      <c r="T5" s="70">
        <v>0</v>
      </c>
      <c r="U5" s="70">
        <v>0</v>
      </c>
      <c r="V5" s="70">
        <v>0</v>
      </c>
      <c r="W5" s="70">
        <v>0</v>
      </c>
      <c r="X5" s="70">
        <v>0</v>
      </c>
      <c r="Y5" s="70">
        <v>0</v>
      </c>
      <c r="Z5" s="70">
        <v>0</v>
      </c>
      <c r="AA5" s="70">
        <v>0</v>
      </c>
      <c r="AB5" s="70">
        <v>0</v>
      </c>
      <c r="AC5" s="70">
        <v>0</v>
      </c>
      <c r="AD5" s="70">
        <v>0</v>
      </c>
      <c r="AE5" s="70">
        <v>0</v>
      </c>
      <c r="AF5" s="70">
        <v>0</v>
      </c>
      <c r="AG5" s="70">
        <v>0</v>
      </c>
      <c r="AH5" s="70">
        <v>0</v>
      </c>
      <c r="AI5" s="70">
        <v>0</v>
      </c>
      <c r="AJ5" s="70">
        <v>0</v>
      </c>
      <c r="AK5" s="70">
        <v>0</v>
      </c>
      <c r="AL5" s="70">
        <v>0</v>
      </c>
      <c r="AM5" s="70">
        <v>0</v>
      </c>
      <c r="AN5" s="70">
        <v>0</v>
      </c>
      <c r="AO5" s="70">
        <v>0</v>
      </c>
      <c r="AP5" s="70">
        <v>0</v>
      </c>
      <c r="AQ5" s="70">
        <v>0</v>
      </c>
      <c r="AR5" s="70">
        <v>0</v>
      </c>
      <c r="AS5" s="70">
        <v>0</v>
      </c>
      <c r="AT5" s="70">
        <v>0</v>
      </c>
      <c r="AU5" s="70">
        <v>0</v>
      </c>
      <c r="AV5" s="70">
        <v>0</v>
      </c>
      <c r="AW5" s="70">
        <v>0</v>
      </c>
      <c r="AX5" s="70">
        <v>0</v>
      </c>
      <c r="AY5" s="70">
        <v>0</v>
      </c>
      <c r="AZ5" s="70">
        <v>0</v>
      </c>
      <c r="BA5" s="70">
        <v>0</v>
      </c>
      <c r="BB5" s="70">
        <v>0</v>
      </c>
      <c r="BC5" s="70">
        <v>0</v>
      </c>
      <c r="BD5" s="70">
        <v>0</v>
      </c>
      <c r="BE5" s="70">
        <v>0</v>
      </c>
      <c r="BF5" s="70">
        <v>0</v>
      </c>
      <c r="BG5" s="70">
        <v>0</v>
      </c>
      <c r="BH5" s="70">
        <v>0</v>
      </c>
      <c r="BI5" s="70">
        <v>0</v>
      </c>
      <c r="BJ5" s="70">
        <v>0</v>
      </c>
      <c r="BK5" s="70">
        <v>0</v>
      </c>
      <c r="BL5" s="70">
        <v>0</v>
      </c>
      <c r="BM5" s="70">
        <v>0</v>
      </c>
      <c r="BN5" s="70">
        <v>0</v>
      </c>
      <c r="BO5" s="70">
        <v>0</v>
      </c>
      <c r="BP5" s="70">
        <v>0</v>
      </c>
      <c r="BQ5" s="70">
        <v>0</v>
      </c>
      <c r="BR5" s="70">
        <v>0</v>
      </c>
      <c r="BS5" s="70">
        <v>0</v>
      </c>
      <c r="BT5" s="70">
        <v>0</v>
      </c>
      <c r="BU5" s="70">
        <v>0</v>
      </c>
      <c r="BV5" s="70">
        <v>0</v>
      </c>
      <c r="BW5" s="70">
        <v>0</v>
      </c>
      <c r="BX5" s="70">
        <v>0</v>
      </c>
      <c r="BY5" s="70">
        <v>0</v>
      </c>
      <c r="BZ5" s="70">
        <v>0</v>
      </c>
      <c r="CA5" s="70">
        <v>0</v>
      </c>
      <c r="CB5" s="70">
        <v>0</v>
      </c>
      <c r="CC5" s="70">
        <v>0</v>
      </c>
      <c r="CD5" s="70">
        <v>0</v>
      </c>
      <c r="CE5" s="70">
        <v>0</v>
      </c>
      <c r="CF5" s="70">
        <v>0</v>
      </c>
      <c r="CG5" s="70">
        <v>0</v>
      </c>
      <c r="CH5" s="70">
        <v>0</v>
      </c>
      <c r="CI5" s="70">
        <v>0</v>
      </c>
      <c r="CJ5" s="70">
        <v>0</v>
      </c>
      <c r="CK5" s="70">
        <v>0</v>
      </c>
      <c r="CL5" s="70">
        <v>373.60100988015114</v>
      </c>
      <c r="CM5" s="70">
        <v>374.97693999592605</v>
      </c>
      <c r="CN5" s="70">
        <v>376.28425210861963</v>
      </c>
      <c r="CO5" s="70">
        <v>377.52635732581558</v>
      </c>
      <c r="CP5" s="70">
        <v>378.70649834470765</v>
      </c>
      <c r="CQ5" s="70">
        <v>379.82775763908427</v>
      </c>
      <c r="CR5" s="70">
        <v>380.89306527417597</v>
      </c>
      <c r="CS5" s="70">
        <v>381.905206351022</v>
      </c>
      <c r="CT5" s="70">
        <v>382.86682808366299</v>
      </c>
      <c r="CU5" s="70">
        <v>383.78044654885394</v>
      </c>
      <c r="CV5" s="70">
        <v>384.64845311822199</v>
      </c>
      <c r="CW5" s="70">
        <v>385.47312056790605</v>
      </c>
      <c r="CX5" s="70">
        <v>386.25660890537415</v>
      </c>
      <c r="CY5" s="70">
        <v>387.00097091341667</v>
      </c>
      <c r="CZ5" s="70">
        <v>387.70815742785686</v>
      </c>
      <c r="DA5" s="70">
        <v>388.38002235724667</v>
      </c>
      <c r="DB5" s="70">
        <v>389.01832746274232</v>
      </c>
      <c r="DC5" s="70">
        <v>389.62474690477433</v>
      </c>
      <c r="DD5" s="70">
        <v>390.20087156809086</v>
      </c>
      <c r="DE5" s="70">
        <v>390.74821317840406</v>
      </c>
      <c r="DF5" s="70">
        <v>391.26820821891124</v>
      </c>
      <c r="DG5" s="70">
        <v>391.76222164999706</v>
      </c>
      <c r="DH5" s="70">
        <v>392.23155045692636</v>
      </c>
      <c r="DI5" s="70">
        <v>392.67742701395008</v>
      </c>
      <c r="DJ5" s="70">
        <v>393.10102228797973</v>
      </c>
      <c r="DK5" s="70">
        <v>393.5034488884458</v>
      </c>
      <c r="DL5" s="70">
        <v>393.88576396003111</v>
      </c>
      <c r="DM5" s="70">
        <v>394.24897193812927</v>
      </c>
      <c r="DN5" s="70">
        <v>394.59402717033305</v>
      </c>
      <c r="DO5" s="70">
        <v>394.92183639899207</v>
      </c>
      <c r="DP5" s="70">
        <v>395.23326113791995</v>
      </c>
    </row>
    <row r="6" spans="1:184" x14ac:dyDescent="0.2">
      <c r="B6" s="71"/>
    </row>
    <row r="7" spans="1:184" x14ac:dyDescent="0.2">
      <c r="A7" s="70" t="s">
        <v>318</v>
      </c>
    </row>
    <row r="8" spans="1:184" x14ac:dyDescent="0.2">
      <c r="A8" s="70" t="s">
        <v>316</v>
      </c>
      <c r="B8" s="70">
        <v>1.3257519178769162E-2</v>
      </c>
      <c r="C8" s="70">
        <v>1.3257519178769162E-2</v>
      </c>
      <c r="D8" s="70">
        <v>1.3257519178769162E-2</v>
      </c>
      <c r="E8" s="70">
        <v>1.3257519178769162E-2</v>
      </c>
      <c r="F8" s="70">
        <v>1.9149749924888788E-2</v>
      </c>
      <c r="G8" s="70">
        <v>1.9149749924888788E-2</v>
      </c>
      <c r="H8" s="70">
        <v>1.9149749924888788E-2</v>
      </c>
      <c r="I8" s="70">
        <v>2.2095865297948603E-2</v>
      </c>
      <c r="J8" s="70">
        <v>2.9461153730598138E-2</v>
      </c>
      <c r="K8" s="70">
        <v>3.3880326790187855E-2</v>
      </c>
      <c r="L8" s="70">
        <v>5.3030076715076646E-2</v>
      </c>
      <c r="M8" s="70">
        <v>5.8922307461196276E-2</v>
      </c>
      <c r="N8" s="70">
        <v>7.5125942013025249E-2</v>
      </c>
      <c r="O8" s="70">
        <v>0.12520990335504209</v>
      </c>
      <c r="P8" s="70">
        <v>0.1694016339509393</v>
      </c>
      <c r="Q8" s="70">
        <v>0.24010840290437482</v>
      </c>
      <c r="R8" s="70">
        <v>0.30344988342516083</v>
      </c>
      <c r="S8" s="70">
        <v>0.40214474842266457</v>
      </c>
      <c r="T8" s="70">
        <v>0.47285151737610009</v>
      </c>
      <c r="U8" s="70">
        <v>0.56270803625442445</v>
      </c>
      <c r="V8" s="70">
        <v>0.67171430505763752</v>
      </c>
      <c r="W8" s="70">
        <v>0.67171430505763752</v>
      </c>
      <c r="X8" s="70">
        <v>1.1755000338508657</v>
      </c>
      <c r="Y8" s="70">
        <v>1.6792857626440938</v>
      </c>
      <c r="Z8" s="70">
        <v>1.6792857626440938</v>
      </c>
      <c r="AA8" s="70">
        <v>2.2729280103156464</v>
      </c>
      <c r="AB8" s="70">
        <v>2.8724624887333183</v>
      </c>
      <c r="AC8" s="70">
        <v>3.8682494848275355</v>
      </c>
      <c r="AD8" s="70">
        <v>3.9610521190789196</v>
      </c>
      <c r="AE8" s="70">
        <v>5.8671887654486188</v>
      </c>
      <c r="AF8" s="70">
        <v>7.3918034710070728</v>
      </c>
      <c r="AG8" s="70">
        <v>8.3713868325494598</v>
      </c>
      <c r="AH8" s="70">
        <v>9.7958336154238808</v>
      </c>
      <c r="AI8" s="70">
        <v>11.897886934102058</v>
      </c>
      <c r="AJ8" s="70">
        <v>14.036766694943482</v>
      </c>
      <c r="AK8" s="70">
        <v>17.172906509565653</v>
      </c>
      <c r="AL8" s="70">
        <v>21.422677935204433</v>
      </c>
      <c r="AM8" s="70">
        <v>25.173082805109576</v>
      </c>
      <c r="AN8" s="70">
        <v>28.757032156436839</v>
      </c>
      <c r="AO8" s="70">
        <v>32.614970237458664</v>
      </c>
      <c r="AP8" s="70">
        <v>37.047400816227153</v>
      </c>
      <c r="AQ8" s="70">
        <v>43.416902252782471</v>
      </c>
      <c r="AR8" s="70">
        <v>49.668559074415398</v>
      </c>
      <c r="AS8" s="70">
        <v>56.223665779473485</v>
      </c>
      <c r="AT8" s="70">
        <v>61.725536238662684</v>
      </c>
      <c r="AU8" s="70">
        <v>70.420995762248722</v>
      </c>
      <c r="AV8" s="70">
        <v>76.021561086435426</v>
      </c>
      <c r="AW8" s="70">
        <v>81.374652719285109</v>
      </c>
      <c r="AX8" s="70">
        <v>89.463212476020828</v>
      </c>
      <c r="AY8" s="70">
        <v>95.862175066306747</v>
      </c>
      <c r="AZ8" s="70">
        <v>108.64978884307287</v>
      </c>
      <c r="BA8" s="70">
        <v>116.35829971668387</v>
      </c>
      <c r="BB8" s="70">
        <v>124.14782876305402</v>
      </c>
      <c r="BC8" s="70">
        <v>130.54384523796688</v>
      </c>
      <c r="BD8" s="70">
        <v>138.28034420762194</v>
      </c>
      <c r="BE8" s="70">
        <v>145.0608287387191</v>
      </c>
      <c r="BF8" s="70">
        <v>151.86193607742769</v>
      </c>
      <c r="BG8" s="70">
        <v>160.10958606430864</v>
      </c>
      <c r="BH8" s="70">
        <v>168.24822978238637</v>
      </c>
      <c r="BI8" s="70">
        <v>176.86561724858632</v>
      </c>
      <c r="BJ8" s="70">
        <v>183.75363499080018</v>
      </c>
      <c r="BK8" s="70">
        <v>190.08925610056531</v>
      </c>
      <c r="BL8" s="70">
        <v>196.64583586330991</v>
      </c>
      <c r="BM8" s="70">
        <v>203.39685924067646</v>
      </c>
      <c r="BN8" s="70">
        <v>211.33074794032655</v>
      </c>
      <c r="BO8" s="70">
        <v>218.56788035424799</v>
      </c>
      <c r="BP8" s="70">
        <v>225.14213680923095</v>
      </c>
      <c r="BQ8" s="70">
        <v>231.48954238048833</v>
      </c>
      <c r="BR8" s="70">
        <v>237.37588089586183</v>
      </c>
      <c r="BS8" s="70">
        <v>243.38006402615773</v>
      </c>
      <c r="BT8" s="70">
        <v>252.26554799130614</v>
      </c>
      <c r="BU8" s="70">
        <v>261.39997870547808</v>
      </c>
      <c r="BV8" s="70">
        <v>268.47949394694081</v>
      </c>
      <c r="BW8" s="70">
        <v>274.87109124879407</v>
      </c>
      <c r="BX8" s="70">
        <v>280.74122612961577</v>
      </c>
      <c r="BY8" s="70">
        <v>287.2315182964665</v>
      </c>
      <c r="BZ8" s="70">
        <v>296.23337381885079</v>
      </c>
      <c r="CA8" s="70">
        <v>304.50311967102971</v>
      </c>
      <c r="CB8" s="70">
        <v>311.35136485570723</v>
      </c>
      <c r="CC8" s="70">
        <v>317.09039760242774</v>
      </c>
      <c r="CD8" s="70">
        <v>322.86920290668456</v>
      </c>
      <c r="CE8" s="70">
        <v>328.58024755736102</v>
      </c>
      <c r="CF8" s="70">
        <v>333.59306286462231</v>
      </c>
      <c r="CG8" s="70">
        <v>338.36871588435224</v>
      </c>
      <c r="CH8" s="70">
        <v>343.4448726721343</v>
      </c>
      <c r="CI8" s="70">
        <v>348.68895803618079</v>
      </c>
      <c r="CJ8" s="70">
        <v>353.77100705470895</v>
      </c>
      <c r="CK8" s="70">
        <v>358.97679291890563</v>
      </c>
      <c r="CL8" s="70">
        <v>362.97025230708823</v>
      </c>
      <c r="CM8" s="70">
        <v>366.52326744699837</v>
      </c>
      <c r="CN8" s="70">
        <v>365.74991216157014</v>
      </c>
      <c r="CO8" s="70">
        <v>369.60195801184585</v>
      </c>
      <c r="CP8" s="70">
        <v>374.44389862746965</v>
      </c>
      <c r="CQ8" s="70">
        <v>378.80267632191163</v>
      </c>
      <c r="CR8" s="70">
        <v>382.34538005801608</v>
      </c>
      <c r="CS8" s="70">
        <v>384.7390987986272</v>
      </c>
      <c r="CT8" s="70">
        <v>390.69467102526761</v>
      </c>
      <c r="CU8" s="70">
        <v>393.65993614825231</v>
      </c>
      <c r="CV8" s="70">
        <v>396.43959600273422</v>
      </c>
      <c r="CW8" s="70">
        <v>399.52565185601441</v>
      </c>
      <c r="CX8" s="70">
        <v>401.88843638520837</v>
      </c>
      <c r="CY8" s="70">
        <v>404.74027606633024</v>
      </c>
      <c r="CZ8" s="70">
        <v>407.05297663418219</v>
      </c>
      <c r="DA8" s="70">
        <v>409.48794099001617</v>
      </c>
      <c r="DB8" s="70">
        <v>412.24403192151362</v>
      </c>
      <c r="DC8" s="70">
        <v>414.9029010457001</v>
      </c>
      <c r="DD8" s="70">
        <v>417.33344622847443</v>
      </c>
      <c r="DE8" s="70">
        <v>419.62699704640147</v>
      </c>
      <c r="DF8" s="70">
        <v>421.58027153874013</v>
      </c>
      <c r="DG8" s="70">
        <v>423.35530605100871</v>
      </c>
      <c r="DH8" s="70">
        <v>425.91989948325727</v>
      </c>
      <c r="DI8" s="70">
        <v>427.39737634284677</v>
      </c>
      <c r="DJ8" s="70">
        <v>429.26226737399361</v>
      </c>
      <c r="DK8" s="70">
        <v>431.5322492689362</v>
      </c>
      <c r="DL8" s="70">
        <v>433.63135647224129</v>
      </c>
      <c r="DM8" s="70">
        <v>435.86156580964757</v>
      </c>
      <c r="DN8" s="70">
        <v>437.28748565020857</v>
      </c>
      <c r="DO8" s="70">
        <v>439.17152643128031</v>
      </c>
      <c r="DP8" s="70">
        <v>440.81398575176115</v>
      </c>
      <c r="DQ8" s="70">
        <v>442.60817001395458</v>
      </c>
      <c r="DR8" s="70">
        <v>444.59090566002385</v>
      </c>
      <c r="DS8" s="70">
        <v>446.49851536408005</v>
      </c>
      <c r="DT8" s="70">
        <v>448.29711879933308</v>
      </c>
      <c r="DU8" s="70">
        <v>449.70830806302871</v>
      </c>
      <c r="DV8" s="70">
        <v>451.06499419232279</v>
      </c>
      <c r="DW8" s="70">
        <v>452.02542780394026</v>
      </c>
      <c r="DX8" s="70">
        <v>453.6723062974807</v>
      </c>
      <c r="DY8" s="70">
        <v>455.70512590489199</v>
      </c>
      <c r="DZ8" s="70">
        <v>457.0161472459036</v>
      </c>
      <c r="EA8" s="70">
        <v>458.34337222146701</v>
      </c>
      <c r="EB8" s="70">
        <v>459.5424411783024</v>
      </c>
      <c r="EC8" s="70">
        <v>460.55737792432149</v>
      </c>
      <c r="ED8" s="70">
        <v>461.77854274645478</v>
      </c>
    </row>
    <row r="9" spans="1:184" x14ac:dyDescent="0.2">
      <c r="A9" s="81" t="s">
        <v>317</v>
      </c>
      <c r="CZ9" s="70">
        <v>407.05297663418219</v>
      </c>
      <c r="DA9" s="70">
        <v>409.2410270606</v>
      </c>
      <c r="DB9" s="70">
        <v>411.27281098770965</v>
      </c>
      <c r="DC9" s="70">
        <v>413.15948660353757</v>
      </c>
      <c r="DD9" s="70">
        <v>414.91141566757852</v>
      </c>
      <c r="DE9" s="70">
        <v>416.53822030997139</v>
      </c>
      <c r="DF9" s="70">
        <v>418.04883578614385</v>
      </c>
      <c r="DG9" s="70">
        <v>419.45155947421796</v>
      </c>
      <c r="DH9" s="70">
        <v>420.75409638216439</v>
      </c>
      <c r="DI9" s="70">
        <v>421.96360141272567</v>
      </c>
      <c r="DJ9" s="70">
        <v>423.08671861653249</v>
      </c>
      <c r="DK9" s="70">
        <v>424.12961764756687</v>
      </c>
      <c r="DL9" s="70">
        <v>425.09802761991858</v>
      </c>
      <c r="DM9" s="70">
        <v>425.99726855066763</v>
      </c>
      <c r="DN9" s="70">
        <v>426.83228056067338</v>
      </c>
      <c r="DO9" s="70">
        <v>427.60765099282173</v>
      </c>
      <c r="DP9" s="70">
        <v>428.32763959601749</v>
      </c>
      <c r="DQ9" s="70">
        <v>428.9962019126225</v>
      </c>
      <c r="DR9" s="70">
        <v>429.61701099734194</v>
      </c>
      <c r="DS9" s="70">
        <v>430.19347758640498</v>
      </c>
      <c r="DT9" s="70">
        <v>430.72876882748028</v>
      </c>
      <c r="DU9" s="70">
        <v>431.22582567291482</v>
      </c>
      <c r="DV9" s="70">
        <v>431.68737903157768</v>
      </c>
      <c r="DW9" s="70">
        <v>432.11596476782461</v>
      </c>
      <c r="DX9" s="70">
        <v>432.5139376297933</v>
      </c>
      <c r="DY9" s="70">
        <v>432.88348418340695</v>
      </c>
      <c r="DZ9" s="70">
        <v>433.22663482298645</v>
      </c>
      <c r="EA9" s="70">
        <v>433.54527492438058</v>
      </c>
      <c r="EB9" s="70">
        <v>433.84115520177028</v>
      </c>
      <c r="EC9" s="70">
        <v>434.11590132498446</v>
      </c>
      <c r="ED9" s="70">
        <v>434.37102285009439</v>
      </c>
    </row>
    <row r="10" spans="1:184" x14ac:dyDescent="0.2">
      <c r="A10" s="70" t="s">
        <v>319</v>
      </c>
    </row>
    <row r="11" spans="1:184" x14ac:dyDescent="0.2">
      <c r="A11" s="70" t="s">
        <v>316</v>
      </c>
      <c r="B11" s="82">
        <v>1.9096737447729394E-2</v>
      </c>
      <c r="C11" s="82">
        <v>1.9096737447729394E-2</v>
      </c>
      <c r="D11" s="82">
        <v>1.9096737447729394E-2</v>
      </c>
      <c r="E11" s="82">
        <v>1.9096737447729394E-2</v>
      </c>
      <c r="F11" s="82">
        <v>1.9096737447729394E-2</v>
      </c>
      <c r="G11" s="82">
        <v>2.0290283538212481E-2</v>
      </c>
      <c r="H11" s="82">
        <v>3.2225744443043353E-2</v>
      </c>
      <c r="I11" s="82">
        <v>5.4903120162222013E-2</v>
      </c>
      <c r="J11" s="82">
        <v>5.7290212343188186E-2</v>
      </c>
      <c r="K11" s="82">
        <v>9.4290141148163892E-2</v>
      </c>
      <c r="L11" s="82">
        <v>0.15516099176280132</v>
      </c>
      <c r="M11" s="82">
        <v>0.18977382838681087</v>
      </c>
      <c r="N11" s="82">
        <v>0.23393503373468508</v>
      </c>
      <c r="O11" s="82">
        <v>0.31270907570656886</v>
      </c>
      <c r="P11" s="82">
        <v>0.57528921561284807</v>
      </c>
      <c r="Q11" s="82">
        <v>0.79967588062366846</v>
      </c>
      <c r="R11" s="82">
        <v>0.95364332629598669</v>
      </c>
      <c r="S11" s="82">
        <v>1.2412879341024106</v>
      </c>
      <c r="T11" s="82">
        <v>1.4036102024081105</v>
      </c>
      <c r="U11" s="82">
        <v>1.7389966538338579</v>
      </c>
      <c r="V11" s="82">
        <v>2.2772859406417303</v>
      </c>
      <c r="W11" s="82">
        <v>2.480188776023855</v>
      </c>
      <c r="X11" s="82">
        <v>4.3862818825253456</v>
      </c>
      <c r="Y11" s="82">
        <v>5.4724088248649547</v>
      </c>
      <c r="Z11" s="82">
        <v>6.9165995943494902</v>
      </c>
      <c r="AA11" s="82">
        <v>8.6794671699930106</v>
      </c>
      <c r="AB11" s="82">
        <v>11.048656159601938</v>
      </c>
      <c r="AC11" s="82">
        <v>14.712842657385016</v>
      </c>
      <c r="AD11" s="82">
        <v>18.285126106200895</v>
      </c>
      <c r="AE11" s="82">
        <v>23.689502803908315</v>
      </c>
      <c r="AF11" s="82">
        <v>26.512239307900817</v>
      </c>
      <c r="AG11" s="82">
        <v>29.687071908585828</v>
      </c>
      <c r="AH11" s="82">
        <v>34.679675205076585</v>
      </c>
      <c r="AI11" s="82">
        <v>39.370311340675116</v>
      </c>
      <c r="AJ11" s="82">
        <v>44.546720735100266</v>
      </c>
      <c r="AK11" s="82">
        <v>52.442028123645883</v>
      </c>
      <c r="AL11" s="82">
        <v>60.716883168965126</v>
      </c>
      <c r="AM11" s="82">
        <v>68.86164169042172</v>
      </c>
      <c r="AN11" s="82">
        <v>74.113244488547295</v>
      </c>
      <c r="AO11" s="82">
        <v>79.830330261961279</v>
      </c>
      <c r="AP11" s="82">
        <v>85.706157665409521</v>
      </c>
      <c r="AQ11" s="82">
        <v>92.94382115809897</v>
      </c>
      <c r="AR11" s="82">
        <v>101.2055471964229</v>
      </c>
      <c r="AS11" s="82">
        <v>108.80246806234774</v>
      </c>
      <c r="AT11" s="82">
        <v>114.69023092670082</v>
      </c>
      <c r="AU11" s="82">
        <v>119.50141521743814</v>
      </c>
      <c r="AV11" s="82">
        <v>123.38163355759866</v>
      </c>
      <c r="AW11" s="82">
        <v>128.50075273968062</v>
      </c>
      <c r="AX11" s="82">
        <v>135.22399786737185</v>
      </c>
      <c r="AY11" s="82">
        <v>141.05447051938174</v>
      </c>
      <c r="AZ11" s="82">
        <v>145.81671942040924</v>
      </c>
      <c r="BA11" s="82">
        <v>149.08345507006146</v>
      </c>
      <c r="BB11" s="82">
        <v>152.59964185262461</v>
      </c>
      <c r="BC11" s="82">
        <v>155.24692708131613</v>
      </c>
      <c r="BD11" s="82">
        <v>156.78302089976785</v>
      </c>
      <c r="BE11" s="82">
        <v>160.83391633086745</v>
      </c>
      <c r="BF11" s="82">
        <v>164.34890956734014</v>
      </c>
      <c r="BG11" s="82">
        <v>168.76383655603709</v>
      </c>
      <c r="BH11" s="82">
        <v>171.08528370202669</v>
      </c>
      <c r="BI11" s="82">
        <v>173.28379560069652</v>
      </c>
      <c r="BJ11" s="82">
        <v>175.52885579689521</v>
      </c>
      <c r="BK11" s="82">
        <v>176.99214330382748</v>
      </c>
      <c r="BL11" s="82">
        <v>179.80533143909611</v>
      </c>
      <c r="BM11" s="82">
        <v>182.76651928958466</v>
      </c>
      <c r="BN11" s="82">
        <v>184.99845047878804</v>
      </c>
      <c r="BO11" s="82">
        <v>186.80547925977942</v>
      </c>
      <c r="BP11" s="82">
        <v>188.30576669551667</v>
      </c>
      <c r="BQ11" s="82">
        <v>189.48499023291396</v>
      </c>
      <c r="BR11" s="82">
        <v>190.86234242133145</v>
      </c>
      <c r="BS11" s="82">
        <v>192.80424191054743</v>
      </c>
      <c r="BT11" s="82">
        <v>194.55875466355755</v>
      </c>
      <c r="BU11" s="82">
        <v>195.83346188819348</v>
      </c>
      <c r="BV11" s="82">
        <v>196.89571790872344</v>
      </c>
      <c r="BW11" s="82">
        <v>197.72761953379015</v>
      </c>
      <c r="BX11" s="82">
        <v>198.31007002594589</v>
      </c>
      <c r="BY11" s="82">
        <v>199.33055193330895</v>
      </c>
      <c r="BZ11" s="82">
        <v>200.70909766781691</v>
      </c>
      <c r="CA11" s="82">
        <v>202.22251411054947</v>
      </c>
      <c r="CB11" s="82">
        <v>203.60464048332886</v>
      </c>
      <c r="CC11" s="82">
        <v>204.48309040592443</v>
      </c>
      <c r="CD11" s="82">
        <v>205.14550848614255</v>
      </c>
      <c r="CE11" s="82">
        <v>205.97741011120925</v>
      </c>
      <c r="CF11" s="82">
        <v>206.68757003504669</v>
      </c>
      <c r="CG11" s="82">
        <v>207.79398726092452</v>
      </c>
      <c r="CH11" s="82">
        <v>208.24753477530808</v>
      </c>
      <c r="CI11" s="82">
        <v>209.14866207362283</v>
      </c>
      <c r="CJ11" s="82">
        <v>209.76811249458353</v>
      </c>
      <c r="CK11" s="82">
        <v>210.5045304324116</v>
      </c>
      <c r="CL11" s="82">
        <v>210.72175582087954</v>
      </c>
      <c r="CM11" s="82">
        <v>212.18623687390226</v>
      </c>
      <c r="CN11" s="82">
        <v>213.01575140678801</v>
      </c>
      <c r="CO11" s="82">
        <v>213.66981466437275</v>
      </c>
      <c r="CP11" s="82">
        <v>214.49216792071559</v>
      </c>
      <c r="CQ11" s="82">
        <v>214.82158664168892</v>
      </c>
      <c r="CR11" s="82">
        <v>215.22977940463414</v>
      </c>
      <c r="CS11" s="82">
        <v>215.55442394124555</v>
      </c>
      <c r="CT11" s="82">
        <v>216.27055159553541</v>
      </c>
      <c r="CU11" s="82">
        <v>216.65726052885191</v>
      </c>
      <c r="CV11" s="82">
        <v>217.45932350165654</v>
      </c>
      <c r="CW11" s="82">
        <v>218.32583796334728</v>
      </c>
      <c r="CX11" s="82">
        <v>218.64451476950626</v>
      </c>
      <c r="CY11" s="82">
        <v>218.90828845550303</v>
      </c>
      <c r="CZ11" s="82">
        <v>219.12790093615192</v>
      </c>
      <c r="DA11" s="82">
        <v>219.46806157193959</v>
      </c>
      <c r="DB11" s="82">
        <v>219.75689972583649</v>
      </c>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row>
    <row r="12" spans="1:184" x14ac:dyDescent="0.2">
      <c r="A12" s="81" t="s">
        <v>317</v>
      </c>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v>198.31007002594589</v>
      </c>
      <c r="BY12" s="82">
        <v>199.43792847185699</v>
      </c>
      <c r="BZ12" s="82">
        <v>200.48747036201269</v>
      </c>
      <c r="CA12" s="82">
        <v>201.4640278635722</v>
      </c>
      <c r="CB12" s="82">
        <v>202.3725811669527</v>
      </c>
      <c r="CC12" s="82">
        <v>203.21778056643188</v>
      </c>
      <c r="CD12" s="82">
        <v>204.00396758591395</v>
      </c>
      <c r="CE12" s="82">
        <v>204.73519455308531</v>
      </c>
      <c r="CF12" s="82">
        <v>205.41524286066979</v>
      </c>
      <c r="CG12" s="82">
        <v>206.04764075026546</v>
      </c>
      <c r="CH12" s="82">
        <v>206.63567894779843</v>
      </c>
      <c r="CI12" s="82">
        <v>207.18242689574953</v>
      </c>
      <c r="CJ12" s="82">
        <v>207.69074600151617</v>
      </c>
      <c r="CK12" s="82">
        <v>208.16330419867435</v>
      </c>
      <c r="CL12" s="82">
        <v>208.60258776308515</v>
      </c>
      <c r="CM12" s="82">
        <v>209.01091384512867</v>
      </c>
      <c r="CN12" s="82">
        <v>209.39044097290954</v>
      </c>
      <c r="CO12" s="82">
        <v>209.74318039094481</v>
      </c>
      <c r="CP12" s="82">
        <v>210.07100489240511</v>
      </c>
      <c r="CQ12" s="82">
        <v>210.37565860619239</v>
      </c>
      <c r="CR12" s="82">
        <v>210.65876559047203</v>
      </c>
      <c r="CS12" s="82">
        <v>210.92183759072219</v>
      </c>
      <c r="CT12" s="82">
        <v>211.16628191713818</v>
      </c>
      <c r="CU12" s="82">
        <v>211.39340824784509</v>
      </c>
      <c r="CV12" s="82">
        <v>211.60443519340132</v>
      </c>
      <c r="CW12" s="82">
        <v>211.80049698065662</v>
      </c>
      <c r="CX12" s="82">
        <v>211.98264858500039</v>
      </c>
      <c r="CY12" s="82">
        <v>212.15187134002821</v>
      </c>
      <c r="CZ12" s="82">
        <v>212.3090780697901</v>
      </c>
      <c r="DA12" s="82">
        <v>212.45511798232943</v>
      </c>
      <c r="DB12" s="82">
        <v>212.59078060838505</v>
      </c>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row>
    <row r="13" spans="1:184" x14ac:dyDescent="0.2">
      <c r="B13" s="82"/>
      <c r="C13" s="82"/>
      <c r="D13" s="82"/>
    </row>
    <row r="14" spans="1:184" x14ac:dyDescent="0.2">
      <c r="A14" s="70" t="s">
        <v>320</v>
      </c>
      <c r="B14" s="82"/>
      <c r="C14" s="82"/>
      <c r="D14" s="82"/>
    </row>
    <row r="15" spans="1:184" x14ac:dyDescent="0.2">
      <c r="A15" s="70" t="s">
        <v>316</v>
      </c>
      <c r="B15" s="70">
        <v>1.8384180094369672E-2</v>
      </c>
      <c r="C15" s="70">
        <v>1.8384180094369672E-2</v>
      </c>
      <c r="D15" s="70">
        <v>1.8384180094369672E-2</v>
      </c>
      <c r="E15" s="70">
        <v>1.8384180094369672E-2</v>
      </c>
      <c r="F15" s="70">
        <v>1.8384180094369672E-2</v>
      </c>
      <c r="G15" s="70">
        <v>2.1448210110097954E-2</v>
      </c>
      <c r="H15" s="70">
        <v>2.7576270141554511E-2</v>
      </c>
      <c r="I15" s="70">
        <v>5.8216570298837297E-2</v>
      </c>
      <c r="J15" s="70">
        <v>8.7324855448255953E-2</v>
      </c>
      <c r="K15" s="70">
        <v>0.15320150078641395</v>
      </c>
      <c r="L15" s="70">
        <v>0.19916195102233814</v>
      </c>
      <c r="M15" s="70">
        <v>0.29261486650205065</v>
      </c>
      <c r="N15" s="70">
        <v>0.32478718166719756</v>
      </c>
      <c r="O15" s="70">
        <v>0.43662427724127972</v>
      </c>
      <c r="P15" s="70">
        <v>0.64804234832653096</v>
      </c>
      <c r="Q15" s="70">
        <v>0.93912519982071752</v>
      </c>
      <c r="R15" s="70">
        <v>1.4538822424630684</v>
      </c>
      <c r="S15" s="70">
        <v>1.8093097242875487</v>
      </c>
      <c r="T15" s="70">
        <v>2.163205191104165</v>
      </c>
      <c r="U15" s="70">
        <v>2.7331147740296249</v>
      </c>
      <c r="V15" s="70">
        <v>3.4945262329381022</v>
      </c>
      <c r="W15" s="70">
        <v>4.406075162617265</v>
      </c>
      <c r="X15" s="70">
        <v>5.6500713490029462</v>
      </c>
      <c r="Y15" s="70">
        <v>6.8940675353886274</v>
      </c>
      <c r="Z15" s="70">
        <v>8.3081173876472274</v>
      </c>
      <c r="AA15" s="70">
        <v>10.076062706722444</v>
      </c>
      <c r="AB15" s="70">
        <v>11.842476010789797</v>
      </c>
      <c r="AC15" s="70">
        <v>13.993425081831049</v>
      </c>
      <c r="AD15" s="70">
        <v>16.844505011466214</v>
      </c>
      <c r="AE15" s="70">
        <v>19.321773279182526</v>
      </c>
      <c r="AF15" s="70">
        <v>22.151404998707591</v>
      </c>
      <c r="AG15" s="70">
        <v>25.567798466244621</v>
      </c>
      <c r="AH15" s="70">
        <v>30.419689996150353</v>
      </c>
      <c r="AI15" s="70">
        <v>34.166998705386035</v>
      </c>
      <c r="AJ15" s="70">
        <v>38.657334693435828</v>
      </c>
      <c r="AK15" s="70">
        <v>44.665897554278985</v>
      </c>
      <c r="AL15" s="70">
        <v>50.501342719233492</v>
      </c>
      <c r="AM15" s="70">
        <v>57.565463920495041</v>
      </c>
      <c r="AN15" s="70">
        <v>61.547170925933941</v>
      </c>
      <c r="AO15" s="70">
        <v>68.251268600347416</v>
      </c>
      <c r="AP15" s="70">
        <v>79.860878329941855</v>
      </c>
      <c r="AQ15" s="70">
        <v>87.308003283169441</v>
      </c>
      <c r="AR15" s="70">
        <v>90.549747039809958</v>
      </c>
      <c r="AS15" s="70">
        <v>98.566781575963006</v>
      </c>
      <c r="AT15" s="70">
        <v>105.10388961451929</v>
      </c>
      <c r="AU15" s="70">
        <v>107.97335372424882</v>
      </c>
      <c r="AV15" s="70">
        <v>113.96659643501333</v>
      </c>
      <c r="AW15" s="70">
        <v>119.75301711971619</v>
      </c>
      <c r="AX15" s="70">
        <v>125.69876736523692</v>
      </c>
      <c r="AY15" s="70">
        <v>132.26498368894261</v>
      </c>
      <c r="AZ15" s="70">
        <v>138.91699285308871</v>
      </c>
      <c r="BA15" s="70">
        <v>143.68768758757764</v>
      </c>
      <c r="BB15" s="70">
        <v>146.15882779526248</v>
      </c>
      <c r="BC15" s="70">
        <v>150.25390391128334</v>
      </c>
      <c r="BD15" s="70">
        <v>158.67539040951252</v>
      </c>
      <c r="BE15" s="70">
        <v>162.7091859252188</v>
      </c>
      <c r="BF15" s="70">
        <v>166.75523756098798</v>
      </c>
      <c r="BG15" s="70">
        <v>167.37570363917297</v>
      </c>
      <c r="BH15" s="70">
        <v>171.31145019437594</v>
      </c>
      <c r="BI15" s="70">
        <v>172.51408197554929</v>
      </c>
      <c r="BJ15" s="70">
        <v>175.65624475667863</v>
      </c>
      <c r="BK15" s="70">
        <v>179.74212878265229</v>
      </c>
      <c r="BL15" s="70">
        <v>182.54112020202007</v>
      </c>
      <c r="BM15" s="70">
        <v>185.07354101001951</v>
      </c>
      <c r="BN15" s="70">
        <v>187.78980361896262</v>
      </c>
      <c r="BO15" s="70">
        <v>190.14451068604981</v>
      </c>
      <c r="BP15" s="70">
        <v>190.85076960467518</v>
      </c>
      <c r="BQ15" s="70">
        <v>196.61727409427579</v>
      </c>
      <c r="BR15" s="70">
        <v>198.94593690622929</v>
      </c>
      <c r="BS15" s="70">
        <v>198.94593690622929</v>
      </c>
      <c r="BT15" s="70">
        <v>198.94593690622929</v>
      </c>
      <c r="BU15" s="70">
        <v>199.44537379879299</v>
      </c>
      <c r="BV15" s="70">
        <v>200.66179371503711</v>
      </c>
      <c r="BW15" s="70">
        <v>201.13365433745926</v>
      </c>
      <c r="BX15" s="70">
        <v>202.01609498198903</v>
      </c>
      <c r="BY15" s="70">
        <v>203.70743955067104</v>
      </c>
      <c r="BZ15" s="70">
        <v>210.11585832856673</v>
      </c>
      <c r="CA15" s="70">
        <v>211.07949576851325</v>
      </c>
      <c r="CB15" s="70">
        <v>212.06304940356205</v>
      </c>
      <c r="CC15" s="70">
        <v>212.72641190196723</v>
      </c>
      <c r="CD15" s="70">
        <v>213.04660303861081</v>
      </c>
      <c r="CE15" s="70">
        <v>213.74520188219688</v>
      </c>
      <c r="CF15" s="70">
        <v>214.82986850776467</v>
      </c>
      <c r="CG15" s="70">
        <v>215.60660011675179</v>
      </c>
      <c r="CH15" s="70">
        <v>216.55951345164328</v>
      </c>
      <c r="CI15" s="70">
        <v>217.42203790107081</v>
      </c>
      <c r="CJ15" s="70">
        <v>217.99194748399626</v>
      </c>
      <c r="CK15" s="70">
        <v>218.17578928493995</v>
      </c>
      <c r="CL15" s="70">
        <v>218.92954066880912</v>
      </c>
      <c r="CM15" s="70">
        <v>219.73231653292993</v>
      </c>
      <c r="CN15" s="70">
        <v>220.37269880621713</v>
      </c>
      <c r="CO15" s="70">
        <v>220.85987957871794</v>
      </c>
      <c r="CP15" s="70">
        <v>221.46196147680854</v>
      </c>
      <c r="CQ15" s="70">
        <v>221.84496522877458</v>
      </c>
      <c r="CR15" s="70">
        <v>222.02114695467895</v>
      </c>
      <c r="CS15" s="70">
        <v>222.56960832749431</v>
      </c>
      <c r="CT15" s="70">
        <v>222.9924444696648</v>
      </c>
      <c r="CU15" s="70">
        <v>223.28505933616685</v>
      </c>
      <c r="CV15" s="70">
        <v>228.37900923731513</v>
      </c>
      <c r="CW15" s="70">
        <v>229.29362219701002</v>
      </c>
      <c r="CX15" s="70">
        <v>232.09414563138566</v>
      </c>
      <c r="CY15" s="70">
        <v>232.48787348840676</v>
      </c>
      <c r="CZ15" s="70">
        <v>233.00569456106484</v>
      </c>
      <c r="DA15" s="70">
        <v>233.00569456106484</v>
      </c>
      <c r="DB15" s="70">
        <v>233.00569456106484</v>
      </c>
      <c r="DC15" s="70">
        <v>233.54649585884087</v>
      </c>
      <c r="DD15" s="70">
        <v>234.48255702864586</v>
      </c>
      <c r="DE15" s="70">
        <v>235.36959371819921</v>
      </c>
      <c r="DF15" s="70">
        <v>235.89507486589659</v>
      </c>
      <c r="DG15" s="70">
        <v>236.21833003255594</v>
      </c>
      <c r="DH15" s="70">
        <v>236.83573208072519</v>
      </c>
      <c r="DI15" s="70">
        <v>237.67068026001112</v>
      </c>
    </row>
    <row r="16" spans="1:184" x14ac:dyDescent="0.2">
      <c r="A16" s="81" t="s">
        <v>317</v>
      </c>
      <c r="B16" s="82"/>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v>213.74520188219688</v>
      </c>
      <c r="CF16" s="82">
        <v>214.39809566244881</v>
      </c>
      <c r="CG16" s="82">
        <v>215.02721425499519</v>
      </c>
      <c r="CH16" s="82">
        <v>215.63354182627711</v>
      </c>
      <c r="CI16" s="82">
        <v>216.21801183303879</v>
      </c>
      <c r="CJ16" s="82">
        <v>216.78151069916382</v>
      </c>
      <c r="CK16" s="82">
        <v>217.32488072650358</v>
      </c>
      <c r="CL16" s="82">
        <v>217.84892269930259</v>
      </c>
      <c r="CM16" s="82">
        <v>218.3543984886243</v>
      </c>
      <c r="CN16" s="82">
        <v>218.84203365677644</v>
      </c>
      <c r="CO16" s="82">
        <v>219.31251929572903</v>
      </c>
      <c r="CP16" s="82">
        <v>219.76651447833848</v>
      </c>
      <c r="CQ16" s="82">
        <v>220.20464779036251</v>
      </c>
      <c r="CR16" s="82">
        <v>220.62751947528119</v>
      </c>
      <c r="CS16" s="82">
        <v>221.03570265990896</v>
      </c>
      <c r="CT16" s="82">
        <v>221.42974565241715</v>
      </c>
      <c r="CU16" s="82">
        <v>221.81017224873699</v>
      </c>
      <c r="CV16" s="82">
        <v>222.17748418378349</v>
      </c>
      <c r="CW16" s="82">
        <v>222.53216128465709</v>
      </c>
      <c r="CX16" s="82">
        <v>222.87466376866627</v>
      </c>
      <c r="CY16" s="82">
        <v>223.20543254973015</v>
      </c>
      <c r="CZ16" s="82">
        <v>223.52489000438646</v>
      </c>
      <c r="DA16" s="82">
        <v>223.83344196341082</v>
      </c>
      <c r="DB16" s="82">
        <v>224.13147755861516</v>
      </c>
      <c r="DC16" s="82">
        <v>224.41937029525852</v>
      </c>
      <c r="DD16" s="82">
        <v>224.69747943086011</v>
      </c>
      <c r="DE16" s="82">
        <v>224.9661496687967</v>
      </c>
      <c r="DF16" s="82">
        <v>225.22571269031761</v>
      </c>
      <c r="DG16" s="82">
        <v>225.47648730774591</v>
      </c>
      <c r="DH16" s="82">
        <v>225.71878023048612</v>
      </c>
      <c r="DI16" s="82">
        <v>225.95288652462884</v>
      </c>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row>
    <row r="17" spans="1:150" x14ac:dyDescent="0.2">
      <c r="B17" s="82"/>
      <c r="C17" s="82"/>
      <c r="D17" s="82"/>
    </row>
    <row r="18" spans="1:150" x14ac:dyDescent="0.2">
      <c r="A18" s="70" t="s">
        <v>321</v>
      </c>
      <c r="B18" s="82"/>
      <c r="C18" s="82"/>
      <c r="D18" s="82"/>
    </row>
    <row r="19" spans="1:150" x14ac:dyDescent="0.2">
      <c r="A19" s="70" t="s">
        <v>316</v>
      </c>
      <c r="B19" s="70">
        <v>6.4164558308398099E-3</v>
      </c>
      <c r="C19" s="70">
        <v>6.4164558308398099E-3</v>
      </c>
      <c r="D19" s="70">
        <v>6.4164558308398099E-3</v>
      </c>
      <c r="E19" s="70">
        <v>6.4164558308398099E-3</v>
      </c>
      <c r="F19" s="70">
        <v>8.5552744411197465E-3</v>
      </c>
      <c r="G19" s="70">
        <v>2.1388186102799366E-2</v>
      </c>
      <c r="H19" s="70">
        <v>3.8498734985038856E-2</v>
      </c>
      <c r="I19" s="70">
        <v>7.6997469970077712E-2</v>
      </c>
      <c r="J19" s="70">
        <v>0.11763502356539651</v>
      </c>
      <c r="K19" s="70">
        <v>0.17752194465323473</v>
      </c>
      <c r="L19" s="70">
        <v>0.29515696821863124</v>
      </c>
      <c r="M19" s="70">
        <v>0.41706962900458761</v>
      </c>
      <c r="N19" s="70">
        <v>0.57748102477558283</v>
      </c>
      <c r="O19" s="70">
        <v>0.75072533220825766</v>
      </c>
      <c r="P19" s="70">
        <v>1.142129137889486</v>
      </c>
      <c r="Q19" s="70">
        <v>1.6426126926949913</v>
      </c>
      <c r="R19" s="70">
        <v>2.35270047130793</v>
      </c>
      <c r="S19" s="70">
        <v>3.2830865667797027</v>
      </c>
      <c r="T19" s="70">
        <v>4.9363933525260935</v>
      </c>
      <c r="U19" s="70">
        <v>7.0238803161593113</v>
      </c>
      <c r="V19" s="70">
        <v>9.498493448253198</v>
      </c>
      <c r="W19" s="70">
        <v>12.78371883364318</v>
      </c>
      <c r="X19" s="70">
        <v>16.383350554744315</v>
      </c>
      <c r="Y19" s="70">
        <v>20.977532929625617</v>
      </c>
      <c r="Z19" s="70">
        <v>24.634912753204308</v>
      </c>
      <c r="AA19" s="70">
        <v>29.992653371955548</v>
      </c>
      <c r="AB19" s="70">
        <v>37.895588136939914</v>
      </c>
      <c r="AC19" s="70">
        <v>46.562081145794217</v>
      </c>
      <c r="AD19" s="70">
        <v>56.334343376163247</v>
      </c>
      <c r="AE19" s="70">
        <v>67.984488346358063</v>
      </c>
      <c r="AF19" s="70">
        <v>78.394118522590517</v>
      </c>
      <c r="AG19" s="70">
        <v>88.331069785951101</v>
      </c>
      <c r="AH19" s="70">
        <v>104.78286253622437</v>
      </c>
      <c r="AI19" s="70">
        <v>123.09756629605147</v>
      </c>
      <c r="AJ19" s="70">
        <v>142.25924222554943</v>
      </c>
      <c r="AK19" s="70">
        <v>161.91284643541175</v>
      </c>
      <c r="AL19" s="70">
        <v>179.56451642605208</v>
      </c>
      <c r="AM19" s="70">
        <v>193.31284245293151</v>
      </c>
      <c r="AN19" s="70">
        <v>205.74579503448876</v>
      </c>
      <c r="AO19" s="70">
        <v>223.1728890710497</v>
      </c>
      <c r="AP19" s="70">
        <v>239.02795142905487</v>
      </c>
      <c r="AQ19" s="70">
        <v>255.26372349968986</v>
      </c>
      <c r="AR19" s="70">
        <v>270.83432298252779</v>
      </c>
      <c r="AS19" s="70">
        <v>285.11735366197723</v>
      </c>
      <c r="AT19" s="70">
        <v>296.96426994431778</v>
      </c>
      <c r="AU19" s="70">
        <v>304.8180118812657</v>
      </c>
      <c r="AV19" s="70">
        <v>315.96767329665499</v>
      </c>
      <c r="AW19" s="70">
        <v>327.91511405367874</v>
      </c>
      <c r="AX19" s="70">
        <v>340.21118224417808</v>
      </c>
      <c r="AY19" s="70">
        <v>349.921418734849</v>
      </c>
      <c r="AZ19" s="70">
        <v>359.67443159772552</v>
      </c>
      <c r="BA19" s="70">
        <v>368.02437945225842</v>
      </c>
      <c r="BB19" s="70">
        <v>374.51141629723742</v>
      </c>
      <c r="BC19" s="70">
        <v>381.2123350032445</v>
      </c>
      <c r="BD19" s="70">
        <v>390.70227317705655</v>
      </c>
      <c r="BE19" s="70">
        <v>398.87683790554649</v>
      </c>
      <c r="BF19" s="70">
        <v>407.05781908986722</v>
      </c>
      <c r="BG19" s="70">
        <v>415.2730213719525</v>
      </c>
      <c r="BH19" s="70">
        <v>415.2730213719525</v>
      </c>
      <c r="BI19" s="70">
        <v>418.49194338042378</v>
      </c>
      <c r="BJ19" s="70">
        <v>424.81856882963183</v>
      </c>
      <c r="BK19" s="70">
        <v>429.85762547545136</v>
      </c>
      <c r="BL19" s="70">
        <v>436.10511463607907</v>
      </c>
      <c r="BM19" s="70">
        <v>440.62871599682114</v>
      </c>
      <c r="BN19" s="70">
        <v>445.98645661557237</v>
      </c>
      <c r="BO19" s="70">
        <v>449.49839677365202</v>
      </c>
      <c r="BP19" s="70">
        <v>453.04883566671668</v>
      </c>
      <c r="BQ19" s="70">
        <v>456.32336695905531</v>
      </c>
      <c r="BR19" s="70">
        <v>458.18841678721941</v>
      </c>
      <c r="BS19" s="70">
        <v>460.87049532451044</v>
      </c>
      <c r="BT19" s="70">
        <v>463.61887723872013</v>
      </c>
      <c r="BU19" s="70">
        <v>466.25604058519531</v>
      </c>
      <c r="BV19" s="70">
        <v>468.1852549716678</v>
      </c>
      <c r="BW19" s="70">
        <v>469.1348904346321</v>
      </c>
      <c r="BX19" s="70">
        <v>471.32504069155874</v>
      </c>
      <c r="BY19" s="70">
        <v>473.19436815694343</v>
      </c>
      <c r="BZ19" s="70">
        <v>475.13641545507761</v>
      </c>
      <c r="CA19" s="70">
        <v>477.61102858717152</v>
      </c>
      <c r="CB19" s="70">
        <v>479.1980319959992</v>
      </c>
      <c r="CC19" s="70">
        <v>480.71017675346712</v>
      </c>
      <c r="CD19" s="70">
        <v>486.92130599772008</v>
      </c>
      <c r="CE19" s="70">
        <v>488.44842248545996</v>
      </c>
      <c r="CF19" s="70">
        <v>489.69749255386341</v>
      </c>
      <c r="CG19" s="70">
        <v>490.63429510516602</v>
      </c>
      <c r="CH19" s="70">
        <v>492.3004348025741</v>
      </c>
      <c r="CI19" s="70">
        <v>493.53881077792619</v>
      </c>
      <c r="CJ19" s="70">
        <v>494.75365974856521</v>
      </c>
      <c r="CK19" s="70">
        <v>495.36322305249496</v>
      </c>
      <c r="CL19" s="70">
        <v>496.28505387352561</v>
      </c>
      <c r="CM19" s="70">
        <v>497.39296191365065</v>
      </c>
      <c r="CN19" s="70">
        <v>498.42387248380555</v>
      </c>
      <c r="CO19" s="70">
        <v>502.24594134037579</v>
      </c>
      <c r="CP19" s="70">
        <v>503.24263081276627</v>
      </c>
      <c r="CQ19" s="70">
        <v>504.27354138292117</v>
      </c>
      <c r="CR19" s="70">
        <v>504.27354138292117</v>
      </c>
      <c r="CS19" s="70">
        <v>505.3151460461275</v>
      </c>
      <c r="CT19" s="70">
        <v>505.3151460461275</v>
      </c>
      <c r="CU19" s="70">
        <v>508.83778029725858</v>
      </c>
      <c r="CV19" s="70">
        <v>510.24512294282277</v>
      </c>
      <c r="CW19" s="70">
        <v>511.66529850004866</v>
      </c>
      <c r="CX19" s="70">
        <v>512.20214197122891</v>
      </c>
      <c r="CY19" s="70">
        <v>512.54221413026346</v>
      </c>
      <c r="CZ19" s="70">
        <v>513.17102680168568</v>
      </c>
      <c r="DA19" s="70">
        <v>514.01372133413599</v>
      </c>
      <c r="DB19" s="70">
        <v>514.72808674996952</v>
      </c>
      <c r="DC19" s="70">
        <v>515.4082310680385</v>
      </c>
      <c r="DD19" s="70">
        <v>516.1183188466515</v>
      </c>
      <c r="DE19" s="70">
        <v>516.63163531311864</v>
      </c>
      <c r="DF19" s="70">
        <v>516.9888180210354</v>
      </c>
      <c r="DG19" s="70">
        <v>517.52138385499507</v>
      </c>
      <c r="DH19" s="70">
        <v>518.192972898623</v>
      </c>
      <c r="DI19" s="70">
        <v>519.1062484452126</v>
      </c>
      <c r="DJ19" s="70">
        <v>520.1799353875731</v>
      </c>
      <c r="DK19" s="70">
        <v>521.02690755724393</v>
      </c>
      <c r="DL19" s="70">
        <v>521.7177459683644</v>
      </c>
      <c r="DM19" s="70">
        <v>522.10487213682507</v>
      </c>
      <c r="DN19" s="70">
        <v>522.57327341247628</v>
      </c>
      <c r="DO19" s="70">
        <v>523.33255401912572</v>
      </c>
      <c r="DP19" s="70">
        <v>524.58376290613944</v>
      </c>
    </row>
    <row r="20" spans="1:150" x14ac:dyDescent="0.2">
      <c r="A20" s="81" t="s">
        <v>317</v>
      </c>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v>496.73206696307415</v>
      </c>
      <c r="CM20" s="82">
        <v>497.94919997810706</v>
      </c>
      <c r="CN20" s="82">
        <v>499.07939514979677</v>
      </c>
      <c r="CO20" s="82">
        <v>500.12886275186008</v>
      </c>
      <c r="CP20" s="82">
        <v>501.10336839762471</v>
      </c>
      <c r="CQ20" s="82">
        <v>502.00826683336334</v>
      </c>
      <c r="CR20" s="82">
        <v>502.84852995681746</v>
      </c>
      <c r="CS20" s="82">
        <v>503.62877440795734</v>
      </c>
      <c r="CT20" s="82">
        <v>504.35328723480546</v>
      </c>
      <c r="CU20" s="82">
        <v>505.02604920655926</v>
      </c>
      <c r="CV20" s="82">
        <v>505.65075684342287</v>
      </c>
      <c r="CW20" s="82">
        <v>506.23084252150204</v>
      </c>
      <c r="CX20" s="82">
        <v>506.76949372217172</v>
      </c>
      <c r="CY20" s="82">
        <v>507.26966971486104</v>
      </c>
      <c r="CZ20" s="82">
        <v>507.73411888148428</v>
      </c>
      <c r="DA20" s="82">
        <v>508.1653932604072</v>
      </c>
      <c r="DB20" s="82">
        <v>508.5658622348862</v>
      </c>
      <c r="DC20" s="82">
        <v>508.93772622150766</v>
      </c>
      <c r="DD20" s="82">
        <v>509.28302864757171</v>
      </c>
      <c r="DE20" s="82">
        <v>509.6036666451858</v>
      </c>
      <c r="DF20" s="82">
        <v>509.90140195923914</v>
      </c>
      <c r="DG20" s="82">
        <v>510.17787035820487</v>
      </c>
      <c r="DH20" s="82">
        <v>510.43459104494184</v>
      </c>
      <c r="DI20" s="82">
        <v>510.67297457032362</v>
      </c>
      <c r="DJ20" s="82">
        <v>510.89433074686713</v>
      </c>
      <c r="DK20" s="82">
        <v>511.0998757068341</v>
      </c>
      <c r="DL20" s="82">
        <v>511.29073874645081</v>
      </c>
      <c r="DM20" s="82">
        <v>511.46796895624561</v>
      </c>
      <c r="DN20" s="82">
        <v>511.63253971256802</v>
      </c>
      <c r="DO20" s="82">
        <v>511.7853555218083</v>
      </c>
      <c r="DP20" s="82">
        <v>511.9272558702711</v>
      </c>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row>
    <row r="21" spans="1:150" x14ac:dyDescent="0.2">
      <c r="B21" s="82"/>
      <c r="C21" s="82"/>
      <c r="D21" s="82"/>
    </row>
    <row r="22" spans="1:150" x14ac:dyDescent="0.2">
      <c r="B22" s="82"/>
      <c r="C22" s="82"/>
      <c r="D22" s="82"/>
    </row>
    <row r="23" spans="1:150" x14ac:dyDescent="0.2">
      <c r="B23" s="82"/>
      <c r="C23" s="82"/>
      <c r="D23" s="82"/>
    </row>
    <row r="24" spans="1:150" x14ac:dyDescent="0.2">
      <c r="B24" s="82"/>
      <c r="C24" s="82"/>
      <c r="D24" s="82"/>
    </row>
    <row r="25" spans="1:150" x14ac:dyDescent="0.2">
      <c r="B25" s="82"/>
      <c r="C25" s="82"/>
      <c r="D25" s="82"/>
    </row>
    <row r="26" spans="1:150" x14ac:dyDescent="0.2">
      <c r="B26" s="82"/>
      <c r="C26" s="82"/>
      <c r="D26" s="82"/>
    </row>
    <row r="27" spans="1:150" x14ac:dyDescent="0.2">
      <c r="B27" s="82"/>
      <c r="C27" s="82"/>
      <c r="D27" s="82"/>
    </row>
    <row r="28" spans="1:150" x14ac:dyDescent="0.2">
      <c r="B28" s="82"/>
      <c r="C28" s="82"/>
      <c r="D28" s="82"/>
    </row>
    <row r="29" spans="1:150" x14ac:dyDescent="0.2">
      <c r="B29" s="82"/>
      <c r="C29" s="82"/>
      <c r="D29" s="82"/>
    </row>
    <row r="30" spans="1:150" x14ac:dyDescent="0.2">
      <c r="B30" s="82"/>
      <c r="C30" s="82"/>
      <c r="D30" s="82"/>
    </row>
    <row r="31" spans="1:150" x14ac:dyDescent="0.2">
      <c r="B31" s="82"/>
      <c r="C31" s="82"/>
      <c r="D31" s="82"/>
    </row>
    <row r="32" spans="1:150" x14ac:dyDescent="0.2">
      <c r="B32" s="82"/>
      <c r="C32" s="82"/>
      <c r="D32" s="82"/>
    </row>
    <row r="33" spans="2:4" x14ac:dyDescent="0.2">
      <c r="B33" s="82"/>
      <c r="C33" s="82"/>
      <c r="D33" s="82"/>
    </row>
    <row r="34" spans="2:4" x14ac:dyDescent="0.2">
      <c r="B34" s="82"/>
      <c r="C34" s="82"/>
      <c r="D34" s="82"/>
    </row>
    <row r="35" spans="2:4" x14ac:dyDescent="0.2">
      <c r="B35" s="82"/>
      <c r="C35" s="82"/>
      <c r="D35" s="82"/>
    </row>
    <row r="36" spans="2:4" x14ac:dyDescent="0.2">
      <c r="B36" s="82"/>
      <c r="C36" s="82"/>
      <c r="D36" s="82"/>
    </row>
    <row r="37" spans="2:4" x14ac:dyDescent="0.2">
      <c r="B37" s="82"/>
      <c r="C37" s="82"/>
      <c r="D37" s="82"/>
    </row>
    <row r="38" spans="2:4" x14ac:dyDescent="0.2">
      <c r="B38" s="82"/>
      <c r="C38" s="82"/>
      <c r="D38" s="82"/>
    </row>
    <row r="39" spans="2:4" x14ac:dyDescent="0.2">
      <c r="B39" s="82"/>
      <c r="C39" s="82"/>
      <c r="D39" s="82"/>
    </row>
    <row r="40" spans="2:4" x14ac:dyDescent="0.2">
      <c r="B40" s="82"/>
      <c r="C40" s="82"/>
      <c r="D40" s="82"/>
    </row>
    <row r="41" spans="2:4" x14ac:dyDescent="0.2">
      <c r="B41" s="82"/>
      <c r="C41" s="82"/>
      <c r="D41" s="82"/>
    </row>
    <row r="42" spans="2:4" x14ac:dyDescent="0.2">
      <c r="B42" s="82"/>
      <c r="C42" s="82"/>
      <c r="D42" s="82"/>
    </row>
    <row r="43" spans="2:4" x14ac:dyDescent="0.2">
      <c r="B43" s="82"/>
      <c r="C43" s="82"/>
      <c r="D43" s="82"/>
    </row>
    <row r="44" spans="2:4" x14ac:dyDescent="0.2">
      <c r="B44" s="82"/>
      <c r="C44" s="82"/>
      <c r="D44" s="82"/>
    </row>
    <row r="45" spans="2:4" x14ac:dyDescent="0.2">
      <c r="B45" s="82"/>
      <c r="C45" s="82"/>
      <c r="D45" s="82"/>
    </row>
    <row r="46" spans="2:4" x14ac:dyDescent="0.2">
      <c r="B46" s="82"/>
      <c r="C46" s="82"/>
      <c r="D46" s="82"/>
    </row>
    <row r="47" spans="2:4" x14ac:dyDescent="0.2">
      <c r="B47" s="82"/>
      <c r="C47" s="82"/>
      <c r="D47" s="82"/>
    </row>
    <row r="48" spans="2:4" x14ac:dyDescent="0.2">
      <c r="B48" s="82"/>
      <c r="C48" s="82"/>
      <c r="D48" s="82"/>
    </row>
    <row r="49" spans="2:4" x14ac:dyDescent="0.2">
      <c r="B49" s="82"/>
      <c r="C49" s="82"/>
      <c r="D49" s="82"/>
    </row>
    <row r="50" spans="2:4" x14ac:dyDescent="0.2">
      <c r="B50" s="82"/>
      <c r="C50" s="82"/>
      <c r="D50" s="82"/>
    </row>
    <row r="51" spans="2:4" x14ac:dyDescent="0.2">
      <c r="B51" s="82"/>
      <c r="C51" s="82"/>
      <c r="D51" s="82"/>
    </row>
    <row r="52" spans="2:4" x14ac:dyDescent="0.2">
      <c r="B52" s="82"/>
      <c r="C52" s="82"/>
      <c r="D52" s="82"/>
    </row>
    <row r="53" spans="2:4" x14ac:dyDescent="0.2">
      <c r="B53" s="82"/>
      <c r="C53" s="82"/>
      <c r="D53" s="82"/>
    </row>
    <row r="54" spans="2:4" x14ac:dyDescent="0.2">
      <c r="B54" s="82"/>
      <c r="C54" s="82"/>
      <c r="D54" s="82"/>
    </row>
    <row r="55" spans="2:4" x14ac:dyDescent="0.2">
      <c r="B55" s="82"/>
      <c r="C55" s="82"/>
      <c r="D55" s="82"/>
    </row>
    <row r="56" spans="2:4" x14ac:dyDescent="0.2">
      <c r="B56" s="82"/>
      <c r="C56" s="82"/>
      <c r="D56" s="82"/>
    </row>
    <row r="57" spans="2:4" x14ac:dyDescent="0.2">
      <c r="B57" s="82"/>
      <c r="C57" s="82"/>
      <c r="D57" s="82"/>
    </row>
    <row r="58" spans="2:4" x14ac:dyDescent="0.2">
      <c r="B58" s="82"/>
      <c r="C58" s="82"/>
      <c r="D58" s="82"/>
    </row>
    <row r="59" spans="2:4" x14ac:dyDescent="0.2">
      <c r="B59" s="82"/>
      <c r="C59" s="82"/>
      <c r="D59" s="82"/>
    </row>
    <row r="60" spans="2:4" x14ac:dyDescent="0.2">
      <c r="B60" s="82"/>
      <c r="C60" s="82"/>
      <c r="D60" s="82"/>
    </row>
    <row r="61" spans="2:4" x14ac:dyDescent="0.2">
      <c r="B61" s="82"/>
      <c r="C61" s="82"/>
      <c r="D61" s="82"/>
    </row>
    <row r="62" spans="2:4" x14ac:dyDescent="0.2">
      <c r="B62" s="82"/>
      <c r="C62" s="82"/>
      <c r="D62" s="82"/>
    </row>
    <row r="63" spans="2:4" x14ac:dyDescent="0.2">
      <c r="B63" s="82"/>
      <c r="C63" s="82"/>
      <c r="D63" s="82"/>
    </row>
    <row r="64" spans="2:4" x14ac:dyDescent="0.2">
      <c r="B64" s="82"/>
      <c r="C64" s="82"/>
      <c r="D64" s="82"/>
    </row>
    <row r="65" spans="2:4" x14ac:dyDescent="0.2">
      <c r="B65" s="82"/>
      <c r="C65" s="82"/>
      <c r="D65" s="82"/>
    </row>
    <row r="66" spans="2:4" x14ac:dyDescent="0.2">
      <c r="B66" s="82"/>
      <c r="C66" s="82"/>
      <c r="D66" s="82"/>
    </row>
    <row r="67" spans="2:4" x14ac:dyDescent="0.2">
      <c r="B67" s="82"/>
      <c r="C67" s="82"/>
      <c r="D67" s="82"/>
    </row>
    <row r="68" spans="2:4" x14ac:dyDescent="0.2">
      <c r="B68" s="82"/>
      <c r="C68" s="82"/>
      <c r="D68" s="82"/>
    </row>
    <row r="69" spans="2:4" x14ac:dyDescent="0.2">
      <c r="B69" s="82"/>
      <c r="C69" s="82"/>
      <c r="D69" s="82"/>
    </row>
    <row r="70" spans="2:4" x14ac:dyDescent="0.2">
      <c r="B70" s="82"/>
      <c r="C70" s="82"/>
      <c r="D70" s="82"/>
    </row>
    <row r="71" spans="2:4" x14ac:dyDescent="0.2">
      <c r="B71" s="82"/>
      <c r="C71" s="82"/>
      <c r="D71" s="82"/>
    </row>
    <row r="72" spans="2:4" x14ac:dyDescent="0.2">
      <c r="B72" s="82"/>
      <c r="C72" s="82"/>
      <c r="D72" s="82"/>
    </row>
    <row r="73" spans="2:4" x14ac:dyDescent="0.2">
      <c r="B73" s="82"/>
      <c r="C73" s="82"/>
      <c r="D73" s="82"/>
    </row>
    <row r="74" spans="2:4" x14ac:dyDescent="0.2">
      <c r="B74" s="82"/>
      <c r="C74" s="82"/>
      <c r="D74" s="82"/>
    </row>
    <row r="75" spans="2:4" x14ac:dyDescent="0.2">
      <c r="B75" s="82"/>
      <c r="C75" s="82"/>
      <c r="D75" s="82"/>
    </row>
    <row r="76" spans="2:4" x14ac:dyDescent="0.2">
      <c r="B76" s="82"/>
      <c r="C76" s="82"/>
      <c r="D76" s="82"/>
    </row>
    <row r="77" spans="2:4" x14ac:dyDescent="0.2">
      <c r="B77" s="82"/>
      <c r="C77" s="82"/>
      <c r="D77" s="82"/>
    </row>
    <row r="78" spans="2:4" x14ac:dyDescent="0.2">
      <c r="B78" s="82"/>
      <c r="C78" s="82"/>
      <c r="D78" s="82"/>
    </row>
    <row r="79" spans="2:4" x14ac:dyDescent="0.2">
      <c r="B79" s="82"/>
      <c r="C79" s="82"/>
      <c r="D79" s="82"/>
    </row>
    <row r="80" spans="2:4" x14ac:dyDescent="0.2">
      <c r="B80" s="82"/>
      <c r="C80" s="82"/>
      <c r="D80" s="82"/>
    </row>
    <row r="81" spans="2:4" x14ac:dyDescent="0.2">
      <c r="B81" s="82"/>
      <c r="C81" s="82"/>
      <c r="D81" s="82"/>
    </row>
    <row r="82" spans="2:4" x14ac:dyDescent="0.2">
      <c r="B82" s="82"/>
      <c r="C82" s="82"/>
      <c r="D82" s="82"/>
    </row>
    <row r="83" spans="2:4" x14ac:dyDescent="0.2">
      <c r="B83" s="82"/>
      <c r="C83" s="82"/>
      <c r="D83" s="82"/>
    </row>
    <row r="84" spans="2:4" x14ac:dyDescent="0.2">
      <c r="B84" s="82"/>
      <c r="C84" s="82"/>
      <c r="D84" s="82"/>
    </row>
    <row r="85" spans="2:4" x14ac:dyDescent="0.2">
      <c r="B85" s="82"/>
      <c r="C85" s="82"/>
      <c r="D85" s="82"/>
    </row>
    <row r="86" spans="2:4" x14ac:dyDescent="0.2">
      <c r="B86" s="82"/>
      <c r="C86" s="82"/>
      <c r="D86" s="82"/>
    </row>
    <row r="87" spans="2:4" x14ac:dyDescent="0.2">
      <c r="B87" s="82"/>
      <c r="C87" s="82"/>
      <c r="D87" s="82"/>
    </row>
    <row r="88" spans="2:4" x14ac:dyDescent="0.2">
      <c r="B88" s="82"/>
      <c r="C88" s="82"/>
      <c r="D88" s="82"/>
    </row>
    <row r="89" spans="2:4" x14ac:dyDescent="0.2">
      <c r="B89" s="82"/>
      <c r="C89" s="82"/>
      <c r="D89" s="82"/>
    </row>
    <row r="90" spans="2:4" x14ac:dyDescent="0.2">
      <c r="B90" s="82"/>
      <c r="C90" s="82"/>
      <c r="D90" s="82"/>
    </row>
    <row r="91" spans="2:4" x14ac:dyDescent="0.2">
      <c r="B91" s="82"/>
      <c r="C91" s="82"/>
      <c r="D91" s="82"/>
    </row>
    <row r="92" spans="2:4" x14ac:dyDescent="0.2">
      <c r="B92" s="82"/>
      <c r="C92" s="82"/>
      <c r="D92" s="82"/>
    </row>
    <row r="93" spans="2:4" x14ac:dyDescent="0.2">
      <c r="B93" s="82"/>
      <c r="C93" s="82"/>
      <c r="D93" s="82"/>
    </row>
    <row r="94" spans="2:4" x14ac:dyDescent="0.2">
      <c r="B94" s="82"/>
      <c r="C94" s="82"/>
      <c r="D94" s="82"/>
    </row>
    <row r="95" spans="2:4" x14ac:dyDescent="0.2">
      <c r="B95" s="82"/>
      <c r="C95" s="82"/>
      <c r="D95" s="82"/>
    </row>
    <row r="96" spans="2:4" x14ac:dyDescent="0.2">
      <c r="B96" s="82"/>
      <c r="C96" s="82"/>
      <c r="D96" s="82"/>
    </row>
    <row r="97" spans="2:4" x14ac:dyDescent="0.2">
      <c r="B97" s="82"/>
      <c r="C97" s="82"/>
      <c r="D97" s="82"/>
    </row>
    <row r="98" spans="2:4" x14ac:dyDescent="0.2">
      <c r="B98" s="82"/>
      <c r="C98" s="82"/>
      <c r="D98" s="82"/>
    </row>
    <row r="99" spans="2:4" x14ac:dyDescent="0.2">
      <c r="B99" s="82"/>
      <c r="C99" s="82"/>
      <c r="D99" s="82"/>
    </row>
    <row r="100" spans="2:4" x14ac:dyDescent="0.2">
      <c r="B100" s="82"/>
      <c r="C100" s="82"/>
      <c r="D100" s="82"/>
    </row>
    <row r="101" spans="2:4" x14ac:dyDescent="0.2">
      <c r="B101" s="82"/>
      <c r="C101" s="82"/>
      <c r="D101" s="82"/>
    </row>
    <row r="102" spans="2:4" x14ac:dyDescent="0.2">
      <c r="B102" s="82"/>
      <c r="C102" s="82"/>
      <c r="D102" s="82"/>
    </row>
    <row r="103" spans="2:4" x14ac:dyDescent="0.2">
      <c r="B103" s="82"/>
      <c r="C103" s="82"/>
      <c r="D103" s="82"/>
    </row>
    <row r="104" spans="2:4" x14ac:dyDescent="0.2">
      <c r="B104" s="82"/>
      <c r="C104" s="82"/>
      <c r="D104" s="82"/>
    </row>
    <row r="105" spans="2:4" x14ac:dyDescent="0.2">
      <c r="B105" s="82"/>
      <c r="C105" s="82"/>
      <c r="D105" s="82"/>
    </row>
    <row r="106" spans="2:4" x14ac:dyDescent="0.2">
      <c r="B106" s="82"/>
      <c r="C106" s="82"/>
      <c r="D106" s="82"/>
    </row>
    <row r="107" spans="2:4" x14ac:dyDescent="0.2">
      <c r="B107" s="82"/>
      <c r="C107" s="82"/>
      <c r="D107" s="82"/>
    </row>
    <row r="108" spans="2:4" x14ac:dyDescent="0.2">
      <c r="B108" s="82"/>
      <c r="C108" s="82"/>
      <c r="D108" s="82"/>
    </row>
    <row r="109" spans="2:4" x14ac:dyDescent="0.2">
      <c r="B109" s="82"/>
      <c r="C109" s="82"/>
      <c r="D109" s="82"/>
    </row>
    <row r="110" spans="2:4" x14ac:dyDescent="0.2">
      <c r="B110" s="82"/>
      <c r="C110" s="82"/>
      <c r="D110" s="82"/>
    </row>
    <row r="111" spans="2:4" x14ac:dyDescent="0.2">
      <c r="B111" s="82"/>
      <c r="C111" s="82"/>
      <c r="D111" s="82"/>
    </row>
    <row r="112" spans="2:4" x14ac:dyDescent="0.2">
      <c r="B112" s="82"/>
      <c r="C112" s="82"/>
      <c r="D112" s="82"/>
    </row>
    <row r="113" spans="2:4" x14ac:dyDescent="0.2">
      <c r="B113" s="82"/>
      <c r="C113" s="82"/>
      <c r="D113" s="82"/>
    </row>
    <row r="114" spans="2:4" x14ac:dyDescent="0.2">
      <c r="B114" s="82"/>
      <c r="C114" s="82"/>
      <c r="D114" s="82"/>
    </row>
    <row r="115" spans="2:4" x14ac:dyDescent="0.2">
      <c r="B115" s="82"/>
      <c r="C115" s="82"/>
      <c r="D115" s="82"/>
    </row>
    <row r="116" spans="2:4" x14ac:dyDescent="0.2">
      <c r="B116" s="82"/>
      <c r="C116" s="82"/>
      <c r="D116" s="82"/>
    </row>
    <row r="117" spans="2:4" x14ac:dyDescent="0.2">
      <c r="B117" s="82"/>
      <c r="C117" s="82"/>
      <c r="D117" s="82"/>
    </row>
    <row r="118" spans="2:4" x14ac:dyDescent="0.2">
      <c r="B118" s="82"/>
      <c r="C118" s="82"/>
      <c r="D118" s="82"/>
    </row>
    <row r="119" spans="2:4" x14ac:dyDescent="0.2">
      <c r="B119" s="82"/>
      <c r="C119" s="82"/>
      <c r="D119" s="82"/>
    </row>
    <row r="120" spans="2:4" x14ac:dyDescent="0.2">
      <c r="B120" s="82"/>
      <c r="C120" s="82"/>
      <c r="D120" s="82"/>
    </row>
    <row r="121" spans="2:4" x14ac:dyDescent="0.2">
      <c r="B121" s="82"/>
      <c r="C121" s="82"/>
      <c r="D121" s="82"/>
    </row>
    <row r="122" spans="2:4" x14ac:dyDescent="0.2">
      <c r="B122" s="82"/>
      <c r="C122" s="82"/>
      <c r="D122" s="82"/>
    </row>
    <row r="123" spans="2:4" x14ac:dyDescent="0.2">
      <c r="B123" s="82"/>
      <c r="C123" s="82"/>
      <c r="D123" s="82"/>
    </row>
    <row r="124" spans="2:4" x14ac:dyDescent="0.2">
      <c r="B124" s="82"/>
      <c r="C124" s="82"/>
      <c r="D124" s="82"/>
    </row>
    <row r="125" spans="2:4" x14ac:dyDescent="0.2">
      <c r="B125" s="82"/>
      <c r="C125" s="82"/>
      <c r="D125" s="82"/>
    </row>
    <row r="126" spans="2:4" x14ac:dyDescent="0.2">
      <c r="B126" s="82"/>
      <c r="C126" s="82"/>
      <c r="D126" s="82"/>
    </row>
    <row r="127" spans="2:4" x14ac:dyDescent="0.2">
      <c r="B127" s="82"/>
      <c r="C127" s="82"/>
      <c r="D127" s="82"/>
    </row>
    <row r="128" spans="2:4" x14ac:dyDescent="0.2">
      <c r="B128" s="82"/>
      <c r="C128" s="82"/>
      <c r="D128" s="82"/>
    </row>
    <row r="129" spans="2:4" x14ac:dyDescent="0.2">
      <c r="B129" s="82"/>
      <c r="C129" s="82"/>
      <c r="D129" s="82"/>
    </row>
    <row r="130" spans="2:4" x14ac:dyDescent="0.2">
      <c r="B130" s="82"/>
      <c r="C130" s="82"/>
      <c r="D130" s="82"/>
    </row>
    <row r="131" spans="2:4" x14ac:dyDescent="0.2">
      <c r="B131" s="82"/>
      <c r="C131" s="82"/>
      <c r="D131" s="82"/>
    </row>
    <row r="132" spans="2:4" x14ac:dyDescent="0.2">
      <c r="B132" s="82"/>
      <c r="C132" s="82"/>
      <c r="D132" s="82"/>
    </row>
    <row r="133" spans="2:4" x14ac:dyDescent="0.2">
      <c r="B133" s="82"/>
      <c r="C133" s="82"/>
      <c r="D133" s="82"/>
    </row>
    <row r="134" spans="2:4" x14ac:dyDescent="0.2">
      <c r="B134" s="82"/>
      <c r="C134" s="82"/>
      <c r="D134" s="82"/>
    </row>
    <row r="135" spans="2:4" x14ac:dyDescent="0.2">
      <c r="B135" s="82"/>
      <c r="C135" s="82"/>
      <c r="D135" s="82"/>
    </row>
    <row r="136" spans="2:4" x14ac:dyDescent="0.2">
      <c r="B136" s="82"/>
      <c r="C136" s="82"/>
      <c r="D136" s="82"/>
    </row>
    <row r="137" spans="2:4" x14ac:dyDescent="0.2">
      <c r="B137" s="82"/>
      <c r="C137" s="82"/>
      <c r="D137" s="82"/>
    </row>
    <row r="138" spans="2:4" x14ac:dyDescent="0.2">
      <c r="B138" s="82"/>
      <c r="C138" s="82"/>
      <c r="D138" s="82"/>
    </row>
    <row r="139" spans="2:4" x14ac:dyDescent="0.2">
      <c r="B139" s="82"/>
      <c r="C139" s="82"/>
      <c r="D139" s="82"/>
    </row>
    <row r="140" spans="2:4" x14ac:dyDescent="0.2">
      <c r="B140" s="82"/>
      <c r="C140" s="82"/>
      <c r="D140" s="82"/>
    </row>
    <row r="141" spans="2:4" x14ac:dyDescent="0.2">
      <c r="B141" s="82"/>
      <c r="C141" s="82"/>
      <c r="D141" s="82"/>
    </row>
    <row r="142" spans="2:4" x14ac:dyDescent="0.2">
      <c r="B142" s="82"/>
      <c r="C142" s="82"/>
      <c r="D142" s="82"/>
    </row>
    <row r="143" spans="2:4" x14ac:dyDescent="0.2">
      <c r="B143" s="82"/>
      <c r="C143" s="82"/>
      <c r="D143" s="82"/>
    </row>
    <row r="144" spans="2:4" x14ac:dyDescent="0.2">
      <c r="B144" s="82"/>
      <c r="C144" s="82"/>
      <c r="D144" s="82"/>
    </row>
    <row r="145" spans="2:4" x14ac:dyDescent="0.2">
      <c r="B145" s="82"/>
      <c r="C145" s="82"/>
      <c r="D145" s="82"/>
    </row>
    <row r="146" spans="2:4" x14ac:dyDescent="0.2">
      <c r="B146" s="82"/>
      <c r="C146" s="82"/>
      <c r="D146" s="82"/>
    </row>
    <row r="147" spans="2:4" x14ac:dyDescent="0.2">
      <c r="B147" s="82"/>
      <c r="C147" s="82"/>
      <c r="D147" s="82"/>
    </row>
    <row r="148" spans="2:4" x14ac:dyDescent="0.2">
      <c r="B148" s="82"/>
      <c r="C148" s="82"/>
      <c r="D148" s="82"/>
    </row>
    <row r="149" spans="2:4" x14ac:dyDescent="0.2">
      <c r="B149" s="82"/>
      <c r="C149" s="82"/>
      <c r="D149" s="82"/>
    </row>
    <row r="150" spans="2:4" x14ac:dyDescent="0.2">
      <c r="B150" s="82"/>
      <c r="C150" s="82"/>
      <c r="D150" s="82"/>
    </row>
    <row r="151" spans="2:4" x14ac:dyDescent="0.2">
      <c r="B151" s="82"/>
      <c r="C151" s="82"/>
      <c r="D151" s="82"/>
    </row>
    <row r="152" spans="2:4" x14ac:dyDescent="0.2">
      <c r="B152" s="82"/>
      <c r="C152" s="82"/>
      <c r="D152" s="82"/>
    </row>
    <row r="153" spans="2:4" x14ac:dyDescent="0.2">
      <c r="B153" s="82"/>
      <c r="C153" s="82"/>
      <c r="D153" s="82"/>
    </row>
    <row r="154" spans="2:4" x14ac:dyDescent="0.2">
      <c r="B154" s="82"/>
      <c r="C154" s="82"/>
      <c r="D154" s="82"/>
    </row>
    <row r="155" spans="2:4" x14ac:dyDescent="0.2">
      <c r="B155" s="82"/>
      <c r="C155" s="82"/>
      <c r="D155" s="82"/>
    </row>
    <row r="156" spans="2:4" x14ac:dyDescent="0.2">
      <c r="B156" s="82"/>
      <c r="C156" s="82"/>
      <c r="D156" s="82"/>
    </row>
    <row r="157" spans="2:4" x14ac:dyDescent="0.2">
      <c r="B157" s="82"/>
      <c r="C157" s="82"/>
      <c r="D157" s="82"/>
    </row>
    <row r="158" spans="2:4" x14ac:dyDescent="0.2">
      <c r="B158" s="82"/>
      <c r="C158" s="82"/>
      <c r="D158" s="82"/>
    </row>
    <row r="159" spans="2:4" x14ac:dyDescent="0.2">
      <c r="B159" s="82"/>
      <c r="C159" s="82"/>
      <c r="D159" s="82"/>
    </row>
    <row r="160" spans="2:4" x14ac:dyDescent="0.2">
      <c r="B160" s="82"/>
      <c r="C160" s="82"/>
      <c r="D160" s="82"/>
    </row>
    <row r="161" spans="2:4" x14ac:dyDescent="0.2">
      <c r="B161" s="82"/>
      <c r="C161" s="82"/>
      <c r="D161" s="82"/>
    </row>
    <row r="162" spans="2:4" x14ac:dyDescent="0.2">
      <c r="B162" s="82"/>
      <c r="C162" s="82"/>
      <c r="D162" s="82"/>
    </row>
    <row r="163" spans="2:4" x14ac:dyDescent="0.2">
      <c r="B163" s="82"/>
      <c r="C163" s="82"/>
      <c r="D163" s="82"/>
    </row>
    <row r="164" spans="2:4" x14ac:dyDescent="0.2">
      <c r="B164" s="82"/>
      <c r="C164" s="82"/>
      <c r="D164" s="82"/>
    </row>
    <row r="165" spans="2:4" x14ac:dyDescent="0.2">
      <c r="B165" s="82"/>
      <c r="C165" s="82"/>
      <c r="D165" s="82"/>
    </row>
    <row r="166" spans="2:4" x14ac:dyDescent="0.2">
      <c r="B166" s="82"/>
      <c r="C166" s="82"/>
      <c r="D166" s="82"/>
    </row>
    <row r="167" spans="2:4" x14ac:dyDescent="0.2">
      <c r="B167" s="82"/>
      <c r="C167" s="82"/>
      <c r="D167" s="82"/>
    </row>
    <row r="168" spans="2:4" x14ac:dyDescent="0.2">
      <c r="B168" s="82"/>
      <c r="C168" s="82"/>
      <c r="D168" s="82"/>
    </row>
    <row r="169" spans="2:4" x14ac:dyDescent="0.2">
      <c r="B169" s="82"/>
      <c r="C169" s="82"/>
      <c r="D169" s="82"/>
    </row>
    <row r="170" spans="2:4" x14ac:dyDescent="0.2">
      <c r="B170" s="82"/>
      <c r="C170" s="82"/>
      <c r="D170" s="82"/>
    </row>
    <row r="171" spans="2:4" x14ac:dyDescent="0.2">
      <c r="B171" s="82"/>
      <c r="C171" s="82"/>
      <c r="D171" s="8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7F34DF5FDD9A4880F4CA830673CAFA" ma:contentTypeVersion="12" ma:contentTypeDescription="Create a new document." ma:contentTypeScope="" ma:versionID="b42606db55e3ad9dd4d8f51073bb13ce">
  <xsd:schema xmlns:xsd="http://www.w3.org/2001/XMLSchema" xmlns:xs="http://www.w3.org/2001/XMLSchema" xmlns:p="http://schemas.microsoft.com/office/2006/metadata/properties" xmlns:ns3="de12a4d0-4315-41c8-86b9-61a5018b40c2" xmlns:ns4="6eb719c2-9089-4127-b792-016753eda644" targetNamespace="http://schemas.microsoft.com/office/2006/metadata/properties" ma:root="true" ma:fieldsID="e8bdbfdb0b9f5371327616fc4266ac4e" ns3:_="" ns4:_="">
    <xsd:import namespace="de12a4d0-4315-41c8-86b9-61a5018b40c2"/>
    <xsd:import namespace="6eb719c2-9089-4127-b792-016753eda64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12a4d0-4315-41c8-86b9-61a5018b40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b719c2-9089-4127-b792-016753eda64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BE7690-9939-4782-B004-75F76C190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12a4d0-4315-41c8-86b9-61a5018b40c2"/>
    <ds:schemaRef ds:uri="6eb719c2-9089-4127-b792-016753eda6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C84869-6AA1-4647-9A09-46D0DD269A7C}">
  <ds:schemaRefs>
    <ds:schemaRef ds:uri="de12a4d0-4315-41c8-86b9-61a5018b40c2"/>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6eb719c2-9089-4127-b792-016753eda644"/>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85449CC9-C196-481D-8D86-775CBB9180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9</vt:i4>
      </vt:variant>
    </vt:vector>
  </HeadingPairs>
  <TitlesOfParts>
    <vt:vector size="9" baseType="lpstr">
      <vt:lpstr>Containment index sources</vt:lpstr>
      <vt:lpstr>Containment index data</vt:lpstr>
      <vt:lpstr>Containment index tables</vt:lpstr>
      <vt:lpstr>pop</vt:lpstr>
      <vt:lpstr>date</vt:lpstr>
      <vt:lpstr>total cases</vt:lpstr>
      <vt:lpstr>new cases</vt:lpstr>
      <vt:lpstr>actual</vt:lpstr>
      <vt:lpstr>epidemic curve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Gobbi, Cecilia</dc:creator>
  <cp:keywords/>
  <dc:description/>
  <cp:lastModifiedBy>Microsoft Office User</cp:lastModifiedBy>
  <cp:revision/>
  <dcterms:created xsi:type="dcterms:W3CDTF">2020-06-01T13:04:27Z</dcterms:created>
  <dcterms:modified xsi:type="dcterms:W3CDTF">2022-08-11T18:08:38Z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0x010100CE7F34DF5FDD9A4880F4CA830673CAFA</vt:lpwstr>
  </property>
</Properties>
</file>