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LCI\8. Werkgroepen en projecten\8.3 Projecten\8.3.2 EU projecten &amp; tenders\EU_Healthy gateways_2017\JA Healthy Gateways project\Intra-Action Review 2021\Paper\annexes\"/>
    </mc:Choice>
  </mc:AlternateContent>
  <xr:revisionPtr revIDLastSave="0" documentId="13_ncr:1_{C14BBE61-0578-42E9-AF51-7BD5FAF370F7}" xr6:coauthVersionLast="47" xr6:coauthVersionMax="47" xr10:uidLastSave="{00000000-0000-0000-0000-000000000000}"/>
  <bookViews>
    <workbookView xWindow="-120" yWindow="-120" windowWidth="29040" windowHeight="15840" xr2:uid="{83F64087-73B2-40A2-8E34-7B4D8667FC58}"/>
  </bookViews>
  <sheets>
    <sheet name="Title" sheetId="4" r:id="rId1"/>
    <sheet name="Rough data file" sheetId="3" r:id="rId2"/>
    <sheet name="Analyses" sheetId="1" r:id="rId3"/>
    <sheet name="Ports vs. Airports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793" i="1" l="1"/>
  <c r="C792" i="1"/>
  <c r="C791" i="1"/>
  <c r="C790" i="1"/>
  <c r="C780" i="1"/>
  <c r="C779" i="1"/>
  <c r="C778" i="1"/>
  <c r="C777" i="1"/>
  <c r="C767" i="1"/>
  <c r="C766" i="1"/>
  <c r="C765" i="1"/>
  <c r="C764" i="1"/>
  <c r="C754" i="1"/>
  <c r="C753" i="1"/>
  <c r="C752" i="1"/>
  <c r="C751" i="1"/>
  <c r="C741" i="1"/>
  <c r="C740" i="1"/>
  <c r="C739" i="1"/>
  <c r="C738" i="1"/>
  <c r="C728" i="1"/>
  <c r="C727" i="1"/>
  <c r="C726" i="1"/>
  <c r="C725" i="1"/>
  <c r="C715" i="1"/>
  <c r="C714" i="1"/>
  <c r="C713" i="1"/>
  <c r="C712" i="1"/>
  <c r="C702" i="1"/>
  <c r="C701" i="1"/>
  <c r="C700" i="1"/>
  <c r="C699" i="1"/>
  <c r="C689" i="1"/>
  <c r="C688" i="1"/>
  <c r="C687" i="1"/>
  <c r="C686" i="1"/>
  <c r="C676" i="1"/>
  <c r="C675" i="1"/>
  <c r="C674" i="1"/>
  <c r="C673" i="1"/>
  <c r="C663" i="1"/>
  <c r="C662" i="1"/>
  <c r="C661" i="1"/>
  <c r="C660" i="1"/>
  <c r="C650" i="1"/>
  <c r="C649" i="1"/>
  <c r="C648" i="1"/>
  <c r="C647" i="1"/>
  <c r="C637" i="1"/>
  <c r="C636" i="1"/>
  <c r="C635" i="1"/>
  <c r="C634" i="1"/>
  <c r="C624" i="1"/>
  <c r="C623" i="1"/>
  <c r="C622" i="1"/>
  <c r="C621" i="1"/>
  <c r="C611" i="1"/>
  <c r="C610" i="1"/>
  <c r="C609" i="1"/>
  <c r="C608" i="1"/>
  <c r="C598" i="1"/>
  <c r="C597" i="1"/>
  <c r="C596" i="1"/>
  <c r="C595" i="1"/>
  <c r="C585" i="1"/>
  <c r="C584" i="1"/>
  <c r="C583" i="1"/>
  <c r="C582" i="1"/>
  <c r="D784" i="1"/>
  <c r="D785" i="1"/>
  <c r="D786" i="1"/>
  <c r="D787" i="1"/>
  <c r="D783" i="1"/>
  <c r="D771" i="1"/>
  <c r="D772" i="1"/>
  <c r="D773" i="1"/>
  <c r="D774" i="1"/>
  <c r="D770" i="1"/>
  <c r="D758" i="1"/>
  <c r="D759" i="1"/>
  <c r="D760" i="1"/>
  <c r="D761" i="1"/>
  <c r="D757" i="1"/>
  <c r="D745" i="1"/>
  <c r="D746" i="1"/>
  <c r="D747" i="1"/>
  <c r="D748" i="1"/>
  <c r="D744" i="1"/>
  <c r="D732" i="1"/>
  <c r="D733" i="1"/>
  <c r="D734" i="1"/>
  <c r="D735" i="1"/>
  <c r="D731" i="1"/>
  <c r="D719" i="1"/>
  <c r="D720" i="1"/>
  <c r="D721" i="1"/>
  <c r="D722" i="1"/>
  <c r="D718" i="1"/>
  <c r="D706" i="1"/>
  <c r="D707" i="1"/>
  <c r="D708" i="1"/>
  <c r="D709" i="1"/>
  <c r="D705" i="1"/>
  <c r="D693" i="1"/>
  <c r="D694" i="1"/>
  <c r="D695" i="1"/>
  <c r="D696" i="1"/>
  <c r="D692" i="1"/>
  <c r="D680" i="1"/>
  <c r="D681" i="1"/>
  <c r="D682" i="1"/>
  <c r="D683" i="1"/>
  <c r="D679" i="1"/>
  <c r="D667" i="1"/>
  <c r="D668" i="1"/>
  <c r="D669" i="1"/>
  <c r="D670" i="1"/>
  <c r="D666" i="1"/>
  <c r="D654" i="1"/>
  <c r="D655" i="1"/>
  <c r="D656" i="1"/>
  <c r="D657" i="1"/>
  <c r="D653" i="1"/>
  <c r="D641" i="1"/>
  <c r="D642" i="1"/>
  <c r="D643" i="1"/>
  <c r="D644" i="1"/>
  <c r="D640" i="1"/>
  <c r="D628" i="1"/>
  <c r="D629" i="1"/>
  <c r="D630" i="1"/>
  <c r="D631" i="1"/>
  <c r="D627" i="1"/>
  <c r="D615" i="1"/>
  <c r="D616" i="1"/>
  <c r="D617" i="1"/>
  <c r="D618" i="1"/>
  <c r="D614" i="1"/>
  <c r="D602" i="1"/>
  <c r="D603" i="1"/>
  <c r="D604" i="1"/>
  <c r="D605" i="1"/>
  <c r="D601" i="1"/>
  <c r="D589" i="1"/>
  <c r="D590" i="1"/>
  <c r="D591" i="1"/>
  <c r="D592" i="1"/>
  <c r="D588" i="1"/>
  <c r="D576" i="1"/>
  <c r="D577" i="1"/>
  <c r="D578" i="1"/>
  <c r="D579" i="1"/>
  <c r="D575" i="1"/>
  <c r="C572" i="1"/>
  <c r="C571" i="1"/>
  <c r="C570" i="1"/>
  <c r="C569" i="1"/>
  <c r="D566" i="1"/>
  <c r="D565" i="1"/>
  <c r="D564" i="1"/>
  <c r="D563" i="1"/>
  <c r="D562" i="1"/>
  <c r="C552" i="1"/>
  <c r="C551" i="1"/>
  <c r="C550" i="1"/>
  <c r="C549" i="1"/>
  <c r="C538" i="1"/>
  <c r="C537" i="1"/>
  <c r="C536" i="1"/>
  <c r="C535" i="1"/>
  <c r="C524" i="1"/>
  <c r="C523" i="1"/>
  <c r="C522" i="1"/>
  <c r="C521" i="1"/>
  <c r="C508" i="1"/>
  <c r="C507" i="1"/>
  <c r="C506" i="1"/>
  <c r="C505" i="1"/>
  <c r="C494" i="1"/>
  <c r="C493" i="1"/>
  <c r="C492" i="1"/>
  <c r="C491" i="1"/>
  <c r="C480" i="1"/>
  <c r="C479" i="1"/>
  <c r="C478" i="1"/>
  <c r="C477" i="1"/>
  <c r="C465" i="1"/>
  <c r="C464" i="1"/>
  <c r="C463" i="1"/>
  <c r="C462" i="1"/>
  <c r="C449" i="1"/>
  <c r="C448" i="1"/>
  <c r="C447" i="1"/>
  <c r="C446" i="1"/>
  <c r="C434" i="1"/>
  <c r="C433" i="1"/>
  <c r="C432" i="1"/>
  <c r="C431" i="1"/>
  <c r="C420" i="1"/>
  <c r="C419" i="1"/>
  <c r="C418" i="1"/>
  <c r="C417" i="1"/>
  <c r="C406" i="1"/>
  <c r="C405" i="1"/>
  <c r="C404" i="1"/>
  <c r="C403" i="1"/>
  <c r="C392" i="1"/>
  <c r="C391" i="1"/>
  <c r="C390" i="1"/>
  <c r="C389" i="1"/>
  <c r="C376" i="1"/>
  <c r="C375" i="1"/>
  <c r="C374" i="1"/>
  <c r="C373" i="1"/>
  <c r="C359" i="1"/>
  <c r="C358" i="1"/>
  <c r="C357" i="1"/>
  <c r="C356" i="1"/>
  <c r="C345" i="1"/>
  <c r="C344" i="1"/>
  <c r="C343" i="1"/>
  <c r="C342" i="1"/>
  <c r="C331" i="1"/>
  <c r="C330" i="1"/>
  <c r="C329" i="1"/>
  <c r="C328" i="1"/>
  <c r="C318" i="1"/>
  <c r="C317" i="1"/>
  <c r="C316" i="1"/>
  <c r="C315" i="1"/>
  <c r="C304" i="1"/>
  <c r="C303" i="1"/>
  <c r="C302" i="1"/>
  <c r="C301" i="1"/>
  <c r="C281" i="1"/>
  <c r="C280" i="1"/>
  <c r="C279" i="1"/>
  <c r="C278" i="1"/>
  <c r="C267" i="1"/>
  <c r="C266" i="1"/>
  <c r="C265" i="1"/>
  <c r="C264" i="1"/>
  <c r="C251" i="1"/>
  <c r="C250" i="1"/>
  <c r="C249" i="1"/>
  <c r="C248" i="1"/>
  <c r="C236" i="1"/>
  <c r="C235" i="1"/>
  <c r="C234" i="1"/>
  <c r="C233" i="1"/>
  <c r="C221" i="1"/>
  <c r="C220" i="1"/>
  <c r="C219" i="1"/>
  <c r="C218" i="1"/>
  <c r="C207" i="1"/>
  <c r="C206" i="1"/>
  <c r="C205" i="1"/>
  <c r="C204" i="1"/>
  <c r="C193" i="1"/>
  <c r="C192" i="1"/>
  <c r="C191" i="1"/>
  <c r="C190" i="1"/>
  <c r="C179" i="1"/>
  <c r="C178" i="1"/>
  <c r="C177" i="1"/>
  <c r="C176" i="1"/>
  <c r="C164" i="1"/>
  <c r="C163" i="1"/>
  <c r="C162" i="1"/>
  <c r="C161" i="1"/>
  <c r="C146" i="1"/>
  <c r="C145" i="1"/>
  <c r="C144" i="1"/>
  <c r="C143" i="1"/>
  <c r="C130" i="1"/>
  <c r="C129" i="1"/>
  <c r="C128" i="1"/>
  <c r="C127" i="1"/>
  <c r="C116" i="1"/>
  <c r="C115" i="1"/>
  <c r="C114" i="1"/>
  <c r="C113" i="1"/>
  <c r="C102" i="1"/>
  <c r="C101" i="1"/>
  <c r="C100" i="1"/>
  <c r="C99" i="1"/>
  <c r="C86" i="1"/>
  <c r="C85" i="1"/>
  <c r="C84" i="1"/>
  <c r="C83" i="1"/>
  <c r="C69" i="1"/>
  <c r="C68" i="1"/>
  <c r="C67" i="1"/>
  <c r="C66" i="1"/>
  <c r="C55" i="1"/>
  <c r="C54" i="1"/>
  <c r="C53" i="1"/>
  <c r="C52" i="1"/>
  <c r="C36" i="1"/>
  <c r="C39" i="1"/>
  <c r="C38" i="1"/>
  <c r="C37" i="1"/>
  <c r="C24" i="1"/>
  <c r="C23" i="1"/>
  <c r="C22" i="1"/>
  <c r="C21" i="1"/>
</calcChain>
</file>

<file path=xl/sharedStrings.xml><?xml version="1.0" encoding="utf-8"?>
<sst xmlns="http://schemas.openxmlformats.org/spreadsheetml/2006/main" count="1171" uniqueCount="100">
  <si>
    <t>The IAR made it possible to identify challenges and problems in the COVID-19 response in ports</t>
  </si>
  <si>
    <t>Totally disagree</t>
  </si>
  <si>
    <t>Disagree</t>
  </si>
  <si>
    <t>Neutral</t>
  </si>
  <si>
    <t>Agree</t>
  </si>
  <si>
    <t>Totally agree</t>
  </si>
  <si>
    <t>The IAR made it possible for participants to share experiences and solutions in the COVID-19 response in ports</t>
  </si>
  <si>
    <t>The IAR contributed to an improved cooperation amongst different public health partners and disciplines involved in the COVID-19 response in ports</t>
  </si>
  <si>
    <t>The IAR contributed to an improved multisectoral cooperation and coordination amongst involved parties in the COVID-19 response in ports</t>
  </si>
  <si>
    <t>During the IAR, there was room for participants to do suggestions how to improve the COVID-19 response in ports</t>
  </si>
  <si>
    <t>The presentation given on the method and process of the IAR meeting was clear and useful</t>
  </si>
  <si>
    <t>The introduction on the Dutch situation and timeline of important events presented were useful and efficient</t>
  </si>
  <si>
    <t>The first session, in which we discussed the implementation of different control measures in ports, went efficiently</t>
  </si>
  <si>
    <t>The second session, in which we discussed the cooperation in the COVID-19 control in ports, went efficiently</t>
  </si>
  <si>
    <t>The number of participants involved in the IAR meeting and its different sessions was adequately</t>
  </si>
  <si>
    <t>The participants involved in the IAR had the right profile to participate</t>
  </si>
  <si>
    <t>The methods used during this IAR could also be effective for evaluations of other subjects or events</t>
  </si>
  <si>
    <t>Generally, I consider the IAR methodology effective for achieving objective and concrete results</t>
  </si>
  <si>
    <t>The results of the IAR can contribute to put the most important defects in the COVID-19 response in ports timely on the agenda</t>
  </si>
  <si>
    <t>The results of the IAR can contribute to put the defects in coordination and cooperation on the agenda</t>
  </si>
  <si>
    <t>The results of the IAR can contribute to identify, repeat and retain solutions and efficient examples from practice</t>
  </si>
  <si>
    <t>The results of the IAR can contribute to support and strengthen individuals to improve handling the challenges of the COVID-19 response</t>
  </si>
  <si>
    <t>The results of the IAR can contribute to draw attention to solutions of new capacity developed during the COVID-19 response</t>
  </si>
  <si>
    <t>The IAR made it possible to identify challenges and problems in the COVID-19 response on airports</t>
  </si>
  <si>
    <t>The IAR made it possible for participants to share experiences and solutions in the COVID-19 response on airports</t>
  </si>
  <si>
    <t>The IAR contributed to an improved cooperation amongst different public health partners and disciplines involved in the COVID-19 response on airports</t>
  </si>
  <si>
    <t>The IAR contributed to an improved multisectoral cooperation and coordination amongst involved parties in the COVID-19 response on airports</t>
  </si>
  <si>
    <t>During the IAR, there was room for participants to do suggestions how to improve the COVID-19 response on airports</t>
  </si>
  <si>
    <t>The first session, in which we discussed the implementation of different control measures on airports, went efficiently</t>
  </si>
  <si>
    <t>The second session, in which we discussed the cooperation in the COVID-19 control on airports, went efficiently</t>
  </si>
  <si>
    <t>The results of the IAR can contribute to put the most important defects in the COVID-19 response on airports timely on the agenda</t>
  </si>
  <si>
    <t>PORTS</t>
  </si>
  <si>
    <t>AIRPORTS</t>
  </si>
  <si>
    <t>Totally agree = 5</t>
  </si>
  <si>
    <t>Agree = 4</t>
  </si>
  <si>
    <t>Neutral = 3</t>
  </si>
  <si>
    <t>Disagree = 2</t>
  </si>
  <si>
    <t>Totally disagree = 1</t>
  </si>
  <si>
    <t>MEAN</t>
  </si>
  <si>
    <t>SD</t>
  </si>
  <si>
    <t>MEDIAN</t>
  </si>
  <si>
    <t>MODE</t>
  </si>
  <si>
    <t>For calculations mean, SD, median, mode:</t>
  </si>
  <si>
    <t>PORTS &amp; AIRPORTS COMBINED</t>
  </si>
  <si>
    <t>The IAR made it possible to identify challenges and problems in the COVID-19 response in ports/on airports</t>
  </si>
  <si>
    <t>The IAR contributed to an improved cooperation amongst different public health partners and disciplines involved in the COVID-19 response in ports/on airports</t>
  </si>
  <si>
    <t>The IAR contributed to an improved multisectoral cooperation and coordination amongst involved parties in the COVID-19 response in ports/on airports</t>
  </si>
  <si>
    <t>During the IAR, there was room for participants to do suggestions how to improve the COVID-19 response in ports/on airports</t>
  </si>
  <si>
    <t>The first session, in which we discussed the implementation of different control measures in ports/on airports, went efficiently</t>
  </si>
  <si>
    <t>The second session, in which we discussed the cooperation in the COVID-19 control in ports/on airports, went efficiently</t>
  </si>
  <si>
    <t>The results of the IAR can contribute to put the most important defects in the COVID-19 response in ports/on airports timely on the agenda</t>
  </si>
  <si>
    <t>The IAR made it possible for participants to share experiences and solutions in the COVID-19 response in ports/on airports</t>
  </si>
  <si>
    <t>Calculations Mann Whitney Test</t>
  </si>
  <si>
    <t>Totally disagree = 1, disagree = 2, neutral = 3, agree = 4, totally agree = 5</t>
  </si>
  <si>
    <t>Airports</t>
  </si>
  <si>
    <t>Ports</t>
  </si>
  <si>
    <t>Airports (ranks)</t>
  </si>
  <si>
    <t>Ports (ranks)</t>
  </si>
  <si>
    <t>R1</t>
  </si>
  <si>
    <t>R2</t>
  </si>
  <si>
    <t>N1</t>
  </si>
  <si>
    <t>N2</t>
  </si>
  <si>
    <t>U1</t>
  </si>
  <si>
    <t>U2</t>
  </si>
  <si>
    <t>U</t>
  </si>
  <si>
    <t>z</t>
  </si>
  <si>
    <t>p</t>
  </si>
  <si>
    <t>vraag 1</t>
  </si>
  <si>
    <t>vraag 2</t>
  </si>
  <si>
    <t>vraag 3</t>
  </si>
  <si>
    <t xml:space="preserve">vraag4 </t>
  </si>
  <si>
    <t>vraag5</t>
  </si>
  <si>
    <t>vraag6</t>
  </si>
  <si>
    <t>vraag7</t>
  </si>
  <si>
    <t>vraag8</t>
  </si>
  <si>
    <t>vraag9</t>
  </si>
  <si>
    <t>vraag10</t>
  </si>
  <si>
    <t>vraag 11</t>
  </si>
  <si>
    <t>vraag12</t>
  </si>
  <si>
    <t>vraag13</t>
  </si>
  <si>
    <t>vraag14</t>
  </si>
  <si>
    <t>vraag15</t>
  </si>
  <si>
    <t>vraag16</t>
  </si>
  <si>
    <t>vraag17</t>
  </si>
  <si>
    <t>vraag18</t>
  </si>
  <si>
    <t>POE type</t>
  </si>
  <si>
    <t>Niet</t>
  </si>
  <si>
    <t>Port</t>
  </si>
  <si>
    <t>Airport</t>
  </si>
  <si>
    <t>Almost sure</t>
  </si>
  <si>
    <t>Totally sure</t>
  </si>
  <si>
    <t>Maybe</t>
  </si>
  <si>
    <t>Niet Agree</t>
  </si>
  <si>
    <t>Additional file 6 - Participant evaluation data and analyses. Excel file.</t>
  </si>
  <si>
    <t>Rough data</t>
  </si>
  <si>
    <t>Analyses</t>
  </si>
  <si>
    <t>Ports vs. Airports comparison</t>
  </si>
  <si>
    <t>Sheet 2</t>
  </si>
  <si>
    <t>Sheet 3</t>
  </si>
  <si>
    <t>Sheet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</si>
</sst>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Fill="1"/>
    <xf numFmtId="0" fontId="3" fillId="0" borderId="1" xfId="0" applyFont="1" applyFill="1" applyBorder="1"/>
    <xf numFmtId="49" fontId="2" fillId="0" borderId="2" xfId="0" applyNumberFormat="1" applyFont="1" applyFill="1" applyBorder="1"/>
    <xf numFmtId="49" fontId="2" fillId="0" borderId="3" xfId="0" applyNumberFormat="1" applyFont="1" applyFill="1" applyBorder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The IAR made it possible to identify challenges and problems in the COVID-19 response in ports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Analyses!$D$13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hade val="76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hade val="76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shade val="7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Analyses!$B$14:$B$18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Analyses!$D$14:$D$18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5244-4187-B56D-FE91E1DBB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427526431"/>
        <c:axId val="1427150383"/>
        <c:extLst/>
      </c:barChart>
      <c:catAx>
        <c:axId val="14275264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427150383"/>
        <c:crosses val="autoZero"/>
        <c:auto val="1"/>
        <c:lblAlgn val="ctr"/>
        <c:lblOffset val="100"/>
        <c:noMultiLvlLbl val="0"/>
      </c:catAx>
      <c:valAx>
        <c:axId val="1427150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42752643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The IAR made it possible for participants to share experiences and solutions in the COVID-19 response in ports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hade val="76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hade val="76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shade val="7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Analyses!$B$29:$B$33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Analyses!$D$29:$D$33</c:f>
              <c:numCache>
                <c:formatCode>General</c:formatCode>
                <c:ptCount val="5"/>
                <c:pt idx="0">
                  <c:v>4</c:v>
                </c:pt>
                <c:pt idx="1">
                  <c:v>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3160-47F2-A24F-C6018E21E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The IAR contributed to an improved cooperation amongst different public health partners and disciplines involved in the COVID-19 response in ports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Analyses!$B$45:$B$49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Analyses!$D$45:$D$49</c:f>
              <c:numCache>
                <c:formatCode>General</c:formatCode>
                <c:ptCount val="5"/>
                <c:pt idx="0">
                  <c:v>2</c:v>
                </c:pt>
                <c:pt idx="1">
                  <c:v>5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8677-4DF4-9E99-4E8703BFC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The IAR contributed to an improved multisectoral cooperation and coordination amongst involved parties in the COVID-19 response in ports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Analyses!$B$59:$B$63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Analyses!$D$59:$D$63</c:f>
              <c:numCache>
                <c:formatCode>General</c:formatCode>
                <c:ptCount val="5"/>
                <c:pt idx="0">
                  <c:v>1</c:v>
                </c:pt>
                <c:pt idx="1">
                  <c:v>6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3520-4722-8346-99A85CD4BC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During the IAR, there was room for participants to do suggestions how to improve the COVID-19 response in ports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Analyses!$B$76:$B$80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Analyses!$D$76:$D$80</c:f>
              <c:numCache>
                <c:formatCode>General</c:formatCode>
                <c:ptCount val="5"/>
                <c:pt idx="0">
                  <c:v>4</c:v>
                </c:pt>
                <c:pt idx="1">
                  <c:v>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4FE2-4063-BE3F-9188B6FA09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presentation given on the method and process of the IAR meeting was clear and useful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Analyses!$B$92:$B$96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Analyses!$D$92:$D$96</c:f>
              <c:numCache>
                <c:formatCode>General</c:formatCode>
                <c:ptCount val="5"/>
                <c:pt idx="0">
                  <c:v>2</c:v>
                </c:pt>
                <c:pt idx="1">
                  <c:v>7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6978-4B56-936E-63BB229604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introduction on the Dutch situation and timeline of important events presented were useful and efficient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Analyses!$B$106:$B$110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Analyses!$D$106:$D$110</c:f>
              <c:numCache>
                <c:formatCode>General</c:formatCode>
                <c:ptCount val="5"/>
                <c:pt idx="0">
                  <c:v>3</c:v>
                </c:pt>
                <c:pt idx="1">
                  <c:v>7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8E3D-4623-AD77-1AA3D0D36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first session, in which we discussed the implementation of different control measures in ports, went efficiently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Analyses!$B$120:$B$124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Analyses!$D$120:$D$124</c:f>
              <c:numCache>
                <c:formatCode>General</c:formatCode>
                <c:ptCount val="5"/>
                <c:pt idx="0">
                  <c:v>0</c:v>
                </c:pt>
                <c:pt idx="1">
                  <c:v>6</c:v>
                </c:pt>
                <c:pt idx="2">
                  <c:v>4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A49A-4689-82D0-2C37A481E8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second session, in which we discussed the cooperation in the COVID-19 control in ports, went efficiently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Analyses!$B$136:$B$140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Analyses!$D$136:$D$140</c:f>
              <c:numCache>
                <c:formatCode>General</c:formatCode>
                <c:ptCount val="5"/>
                <c:pt idx="0">
                  <c:v>1</c:v>
                </c:pt>
                <c:pt idx="1">
                  <c:v>8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9D45-4691-AE63-146671A0C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number of participants involved in the IAR meeting and its different sessions was adequately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Analyses!$B$154:$B$158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Analyses!$D$154:$D$158</c:f>
              <c:numCache>
                <c:formatCode>General</c:formatCode>
                <c:ptCount val="5"/>
                <c:pt idx="0">
                  <c:v>0</c:v>
                </c:pt>
                <c:pt idx="1">
                  <c:v>9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040A-4D4B-86AE-D2F7C899BB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participants involved in the IAR had the right profile to participate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Analyses!$B$169:$B$173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Analyses!$D$169:$D$173</c:f>
              <c:numCache>
                <c:formatCode>General</c:formatCode>
                <c:ptCount val="5"/>
                <c:pt idx="0">
                  <c:v>2</c:v>
                </c:pt>
                <c:pt idx="1">
                  <c:v>7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5ADF-491A-87C3-6C5CD5ECB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methods used during this IAR could also be effective for evaluations of other subjects or events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Analyses!$B$183:$B$187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Analyses!$D$183:$D$187</c:f>
              <c:numCache>
                <c:formatCode>General</c:formatCode>
                <c:ptCount val="5"/>
                <c:pt idx="0">
                  <c:v>1</c:v>
                </c:pt>
                <c:pt idx="1">
                  <c:v>7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770F-4C94-B37E-CCF9490A0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Generally, I consider the IAR methodology effective for achieving objective and concrete results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Analyses!$B$197:$B$201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Analyses!$D$197:$D$201</c:f>
              <c:numCache>
                <c:formatCode>General</c:formatCode>
                <c:ptCount val="5"/>
                <c:pt idx="0">
                  <c:v>2</c:v>
                </c:pt>
                <c:pt idx="1">
                  <c:v>8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568F-44AE-891F-A1983128A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results of the IAR can contribute to put the most important defects in the COVID-19 response in ports timely on the agenda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Analyses!$B$211:$B$215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Analyses!$D$211:$D$215</c:f>
              <c:numCache>
                <c:formatCode>General</c:formatCode>
                <c:ptCount val="5"/>
                <c:pt idx="0">
                  <c:v>1</c:v>
                </c:pt>
                <c:pt idx="1">
                  <c:v>5</c:v>
                </c:pt>
                <c:pt idx="2">
                  <c:v>5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DACE-4E71-8910-2BEA12729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results of the IAR can contribute to put the defects in coordination and cooperation on the agenda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Analyses!$B$226:$B$230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Analyses!$D$226:$D$230</c:f>
              <c:numCache>
                <c:formatCode>General</c:formatCode>
                <c:ptCount val="5"/>
                <c:pt idx="0">
                  <c:v>2</c:v>
                </c:pt>
                <c:pt idx="1">
                  <c:v>5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12B-4BAC-A043-F4FCADB09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results of the IAR can contribute to identify, repeat and retain solutions and efficient examples from practice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Analyses!$B$241:$B$245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Analyses!$D$241:$D$245</c:f>
              <c:numCache>
                <c:formatCode>General</c:formatCode>
                <c:ptCount val="5"/>
                <c:pt idx="0">
                  <c:v>2</c:v>
                </c:pt>
                <c:pt idx="1">
                  <c:v>7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9A18-4EFD-9A51-C7022EE30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results of the IAR can contribute to support and strengthen individuals to improve handling the challenges of the COVID-19 response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Analyses!$B$257:$B$261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Analyses!$D$257:$D$261</c:f>
              <c:numCache>
                <c:formatCode>General</c:formatCode>
                <c:ptCount val="5"/>
                <c:pt idx="0">
                  <c:v>1</c:v>
                </c:pt>
                <c:pt idx="1">
                  <c:v>7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8EF2-40AE-8894-41E0DFFC2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results of the IAR can contribute to draw attention to solutions of new capacity developed during the COVID-19 response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Analyses!$B$271:$B$275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Analyses!$D$271:$D$275</c:f>
              <c:numCache>
                <c:formatCode>General</c:formatCode>
                <c:ptCount val="5"/>
                <c:pt idx="0">
                  <c:v>4</c:v>
                </c:pt>
                <c:pt idx="1">
                  <c:v>5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650-4C38-B5F6-BF59F7E361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IAR made it possible to identify challenges and problems in the COVID-19 response on airports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Analyses!$B$294:$B$298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Analyses!$D$294:$D$298</c:f>
              <c:numCache>
                <c:formatCode>General</c:formatCode>
                <c:ptCount val="5"/>
                <c:pt idx="0">
                  <c:v>2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9C2-4C24-A8CF-16157C4AE8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IAR made it possible for participants to share experiences and solutions in the COVID-19 response on airports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Analyses!$B$308:$B$312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Analyses!$D$308:$D$312</c:f>
              <c:numCache>
                <c:formatCode>General</c:formatCode>
                <c:ptCount val="5"/>
                <c:pt idx="0">
                  <c:v>1</c:v>
                </c:pt>
                <c:pt idx="1">
                  <c:v>5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85A5-48A9-BF10-076FD669E4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>
                <a:effectLst/>
              </a:rPr>
              <a:t>The IAR contributed to an improved cooperation amongst different public health partners and disciplines involved in the COVID-19 response on airports</a:t>
            </a:r>
            <a:endParaRPr lang="nl-NL" sz="16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Analyses!$B$321:$B$325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Analyses!$D$321:$D$325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D619-4723-8130-1982381AF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>
                <a:effectLst/>
              </a:rPr>
              <a:t>The IAR contributed to an improved multisectoral cooperation and coordination amongst involved parties in the COVID-19 response on airports</a:t>
            </a:r>
            <a:endParaRPr lang="nl-NL" sz="16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Analyses!$B$335:$B$339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Analyses!$D$335:$D$339</c:f>
              <c:numCache>
                <c:formatCode>General</c:formatCode>
                <c:ptCount val="5"/>
                <c:pt idx="0">
                  <c:v>1</c:v>
                </c:pt>
                <c:pt idx="1">
                  <c:v>5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CAEE-4FE0-B976-064996CFB9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During the IAR, there was room for participants to do suggestions how to improve the COVID-19 response on airports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Analyses!$B$349:$B$353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Analyses!$D$349:$D$353</c:f>
              <c:numCache>
                <c:formatCode>General</c:formatCode>
                <c:ptCount val="5"/>
                <c:pt idx="0">
                  <c:v>2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CF1-482B-9D91-9C9248CEF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presentation given on the method and process of the IAR meeting was clear and useful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Analyses!$B$366:$B$370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Analyses!$D$366:$D$370</c:f>
              <c:numCache>
                <c:formatCode>General</c:formatCode>
                <c:ptCount val="5"/>
                <c:pt idx="0">
                  <c:v>1</c:v>
                </c:pt>
                <c:pt idx="1">
                  <c:v>4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D775-4874-88F0-9969C0813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introduction on the Dutch situation and timeline of important events presented were useful and efficient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Analyses!$B$382:$B$386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Analyses!$D$382:$D$386</c:f>
              <c:numCache>
                <c:formatCode>General</c:formatCode>
                <c:ptCount val="5"/>
                <c:pt idx="0">
                  <c:v>2</c:v>
                </c:pt>
                <c:pt idx="1">
                  <c:v>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D307-4445-AC72-52E6F334D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first session, in which we discussed the implementation of different control measures on airports, went efficiently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Analyses!$B$396:$B$400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Analyses!$D$396:$D$400</c:f>
              <c:numCache>
                <c:formatCode>General</c:formatCode>
                <c:ptCount val="5"/>
                <c:pt idx="0">
                  <c:v>1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0CC-4DC7-8E12-B89897F980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second session, in which we discussed the cooperation in the COVID-19 control on airports, went efficiently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Analyses!$B$410:$B$414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Analyses!$D$410:$D$414</c:f>
              <c:numCache>
                <c:formatCode>General</c:formatCode>
                <c:ptCount val="5"/>
                <c:pt idx="0">
                  <c:v>1</c:v>
                </c:pt>
                <c:pt idx="1">
                  <c:v>5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8E8-4D31-837C-899643818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number of participants involved in the IAR meeting and its different sessions was adequately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Analyses!$B$424:$B$428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Analyses!$D$424:$D$428</c:f>
              <c:numCache>
                <c:formatCode>General</c:formatCode>
                <c:ptCount val="5"/>
                <c:pt idx="0">
                  <c:v>1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4743-4BC4-97A1-B0C6EC07DF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participants involved in the IAR had the right profile to participate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Analyses!$B$439:$B$443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Analyses!$D$439:$D$443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0E31-4638-9C49-BFC4B2AD7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methods used during this IAR could also be effective for evaluations of other subjects or events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Analyses!$B$455:$B$459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Analyses!$D$455:$D$459</c:f>
              <c:numCache>
                <c:formatCode>General</c:formatCode>
                <c:ptCount val="5"/>
                <c:pt idx="0">
                  <c:v>1</c:v>
                </c:pt>
                <c:pt idx="1">
                  <c:v>4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04EB-4726-8F06-D291BE791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Generally, I consider the IAR methodology effective for achieving objective and concrete results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Analyses!$B$470:$B$474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Analyses!$D$470:$D$474</c:f>
              <c:numCache>
                <c:formatCode>General</c:formatCode>
                <c:ptCount val="5"/>
                <c:pt idx="0">
                  <c:v>1</c:v>
                </c:pt>
                <c:pt idx="1">
                  <c:v>4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14A5-4B28-A769-FA0B6D1E8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results of the IAR can contribute to put the most important defects in the COVID-19 response on airports timely on the agenda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Analyses!$B$484:$B$488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Analyses!$D$484:$D$488</c:f>
              <c:numCache>
                <c:formatCode>General</c:formatCode>
                <c:ptCount val="5"/>
                <c:pt idx="0">
                  <c:v>1</c:v>
                </c:pt>
                <c:pt idx="1">
                  <c:v>4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7384-4BDC-8437-EF7D67172D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results of the IAR can contribute to put the defects in coordination and cooperation on the agenda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Analyses!$B$498:$B$502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Analyses!$D$498:$D$502</c:f>
              <c:numCache>
                <c:formatCode>General</c:formatCode>
                <c:ptCount val="5"/>
                <c:pt idx="0">
                  <c:v>1</c:v>
                </c:pt>
                <c:pt idx="1">
                  <c:v>4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E8C6-4628-AF51-4A70B195E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results of the IAR can contribute to identify, repeat and retain solutions and efficient examples from practice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Analyses!$B$514:$B$518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Analyses!$D$514:$D$518</c:f>
              <c:numCache>
                <c:formatCode>General</c:formatCode>
                <c:ptCount val="5"/>
                <c:pt idx="0">
                  <c:v>0</c:v>
                </c:pt>
                <c:pt idx="1">
                  <c:v>6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B3D1-402D-B763-2C7997B4B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results of the IAR can contribute to support and strengthen individuals to improve handling the challenges of the COVID-19 response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Analyses!$B$528:$B$532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Analyses!$D$528:$D$532</c:f>
              <c:numCache>
                <c:formatCode>General</c:formatCode>
                <c:ptCount val="5"/>
                <c:pt idx="0">
                  <c:v>0</c:v>
                </c:pt>
                <c:pt idx="1">
                  <c:v>4</c:v>
                </c:pt>
                <c:pt idx="2">
                  <c:v>2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BC8D-43DC-B7A1-738FAC768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>
                <a:effectLst/>
              </a:rPr>
              <a:t>The results of the IAR can contribute to draw attention to solutions of new capacity developed during the COVID-19 response</a:t>
            </a:r>
            <a:endParaRPr lang="nl-NL" sz="18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Analyses!$D$28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Analyses!$B$542:$B$546</c:f>
              <c:strCache>
                <c:ptCount val="5"/>
                <c:pt idx="0">
                  <c:v>Totally agree</c:v>
                </c:pt>
                <c:pt idx="1">
                  <c:v>Agree</c:v>
                </c:pt>
                <c:pt idx="2">
                  <c:v>Neutral</c:v>
                </c:pt>
                <c:pt idx="3">
                  <c:v>Disagree</c:v>
                </c:pt>
                <c:pt idx="4">
                  <c:v>Totally disagree</c:v>
                </c:pt>
              </c:strCache>
            </c:strRef>
          </c:cat>
          <c:val>
            <c:numRef>
              <c:f>Analyses!$D$542:$D$546</c:f>
              <c:numCache>
                <c:formatCode>General</c:formatCode>
                <c:ptCount val="5"/>
                <c:pt idx="0">
                  <c:v>1</c:v>
                </c:pt>
                <c:pt idx="1">
                  <c:v>4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1F7B-4C1A-A291-CDD88D2F3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513567759"/>
        <c:axId val="1513172383"/>
        <c:extLst/>
      </c:barChart>
      <c:catAx>
        <c:axId val="15135677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172383"/>
        <c:crosses val="autoZero"/>
        <c:auto val="1"/>
        <c:lblAlgn val="ctr"/>
        <c:lblOffset val="100"/>
        <c:noMultiLvlLbl val="0"/>
      </c:catAx>
      <c:valAx>
        <c:axId val="1513172383"/>
        <c:scaling>
          <c:orientation val="minMax"/>
          <c:max val="7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1513567759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7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1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1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1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14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15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16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17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18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19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0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4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5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6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7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8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29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0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4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5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6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5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6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2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3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4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5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6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8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419100</xdr:colOff>
      <xdr:row>11</xdr:row>
      <xdr:rowOff>128587</xdr:rowOff>
    </xdr:from>
    <xdr:to>
      <xdr:col>23</xdr:col>
      <xdr:colOff>114300</xdr:colOff>
      <xdr:row>26</xdr:row>
      <xdr:rowOff>14287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416C2A-08B8-446A-B5C8-8C27560562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442912</xdr:colOff>
      <xdr:row>26</xdr:row>
      <xdr:rowOff>176212</xdr:rowOff>
    </xdr:from>
    <xdr:to>
      <xdr:col>23</xdr:col>
      <xdr:colOff>138112</xdr:colOff>
      <xdr:row>41</xdr:row>
      <xdr:rowOff>61912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750012A-4971-4F51-92CD-A0A18AB407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438150</xdr:colOff>
      <xdr:row>41</xdr:row>
      <xdr:rowOff>171450</xdr:rowOff>
    </xdr:from>
    <xdr:to>
      <xdr:col>23</xdr:col>
      <xdr:colOff>133350</xdr:colOff>
      <xdr:row>56</xdr:row>
      <xdr:rowOff>57150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BCFEACA-7FF0-43AC-AE36-A5812F1490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457200</xdr:colOff>
      <xdr:row>56</xdr:row>
      <xdr:rowOff>152400</xdr:rowOff>
    </xdr:from>
    <xdr:to>
      <xdr:col>23</xdr:col>
      <xdr:colOff>152400</xdr:colOff>
      <xdr:row>71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CAEA7FE-F6CA-4BC3-83E1-5D69C67498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438150</xdr:colOff>
      <xdr:row>71</xdr:row>
      <xdr:rowOff>171450</xdr:rowOff>
    </xdr:from>
    <xdr:to>
      <xdr:col>23</xdr:col>
      <xdr:colOff>133350</xdr:colOff>
      <xdr:row>86</xdr:row>
      <xdr:rowOff>38100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37FCCF1E-825F-4EDF-8E2D-FC2DDA786D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419100</xdr:colOff>
      <xdr:row>86</xdr:row>
      <xdr:rowOff>152400</xdr:rowOff>
    </xdr:from>
    <xdr:to>
      <xdr:col>23</xdr:col>
      <xdr:colOff>114300</xdr:colOff>
      <xdr:row>101</xdr:row>
      <xdr:rowOff>38100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E077EB6-28AA-41CC-A001-ABEDAD5042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409575</xdr:colOff>
      <xdr:row>101</xdr:row>
      <xdr:rowOff>142875</xdr:rowOff>
    </xdr:from>
    <xdr:to>
      <xdr:col>23</xdr:col>
      <xdr:colOff>104775</xdr:colOff>
      <xdr:row>116</xdr:row>
      <xdr:rowOff>133351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F6F59DC7-CCCA-4E42-A02C-2DE5ED5755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390525</xdr:colOff>
      <xdr:row>117</xdr:row>
      <xdr:rowOff>133350</xdr:rowOff>
    </xdr:from>
    <xdr:to>
      <xdr:col>23</xdr:col>
      <xdr:colOff>85725</xdr:colOff>
      <xdr:row>133</xdr:row>
      <xdr:rowOff>66675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4E997A1B-6146-4C35-93FE-10D1D941CE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409575</xdr:colOff>
      <xdr:row>133</xdr:row>
      <xdr:rowOff>152400</xdr:rowOff>
    </xdr:from>
    <xdr:to>
      <xdr:col>23</xdr:col>
      <xdr:colOff>104775</xdr:colOff>
      <xdr:row>148</xdr:row>
      <xdr:rowOff>142876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D7B65A17-FD2B-4CC1-A0F6-B1B5DC7274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409575</xdr:colOff>
      <xdr:row>149</xdr:row>
      <xdr:rowOff>123825</xdr:rowOff>
    </xdr:from>
    <xdr:to>
      <xdr:col>23</xdr:col>
      <xdr:colOff>104775</xdr:colOff>
      <xdr:row>164</xdr:row>
      <xdr:rowOff>38100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CCB3C9FC-56F4-4B45-931B-C9277C79AD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390525</xdr:colOff>
      <xdr:row>164</xdr:row>
      <xdr:rowOff>104775</xdr:rowOff>
    </xdr:from>
    <xdr:to>
      <xdr:col>23</xdr:col>
      <xdr:colOff>85725</xdr:colOff>
      <xdr:row>179</xdr:row>
      <xdr:rowOff>19050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748ABD78-FB90-4B9B-8FFB-4853B43632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390525</xdr:colOff>
      <xdr:row>179</xdr:row>
      <xdr:rowOff>123825</xdr:rowOff>
    </xdr:from>
    <xdr:to>
      <xdr:col>23</xdr:col>
      <xdr:colOff>85725</xdr:colOff>
      <xdr:row>194</xdr:row>
      <xdr:rowOff>38100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5505002C-8594-4D88-A43A-C78D83E232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381000</xdr:colOff>
      <xdr:row>194</xdr:row>
      <xdr:rowOff>85725</xdr:rowOff>
    </xdr:from>
    <xdr:to>
      <xdr:col>23</xdr:col>
      <xdr:colOff>76200</xdr:colOff>
      <xdr:row>209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E2873F46-FF2B-4B1F-891A-0A927712A3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15</xdr:col>
      <xdr:colOff>381000</xdr:colOff>
      <xdr:row>209</xdr:row>
      <xdr:rowOff>47625</xdr:rowOff>
    </xdr:from>
    <xdr:to>
      <xdr:col>23</xdr:col>
      <xdr:colOff>76200</xdr:colOff>
      <xdr:row>223</xdr:row>
      <xdr:rowOff>152400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349A719B-8D6C-45CB-87F4-B9A0B2BABA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15</xdr:col>
      <xdr:colOff>381000</xdr:colOff>
      <xdr:row>224</xdr:row>
      <xdr:rowOff>28575</xdr:rowOff>
    </xdr:from>
    <xdr:to>
      <xdr:col>23</xdr:col>
      <xdr:colOff>76200</xdr:colOff>
      <xdr:row>238</xdr:row>
      <xdr:rowOff>133350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1B253BC0-0CE8-4CA3-A913-59119BC97E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371475</xdr:colOff>
      <xdr:row>239</xdr:row>
      <xdr:rowOff>38100</xdr:rowOff>
    </xdr:from>
    <xdr:to>
      <xdr:col>23</xdr:col>
      <xdr:colOff>66675</xdr:colOff>
      <xdr:row>253</xdr:row>
      <xdr:rowOff>142875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3404ED88-7650-4E58-893C-64345F60A1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15</xdr:col>
      <xdr:colOff>342900</xdr:colOff>
      <xdr:row>254</xdr:row>
      <xdr:rowOff>19050</xdr:rowOff>
    </xdr:from>
    <xdr:to>
      <xdr:col>23</xdr:col>
      <xdr:colOff>38100</xdr:colOff>
      <xdr:row>268</xdr:row>
      <xdr:rowOff>123825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773BEB4-B309-4BE8-9142-D5E502F1BA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15</xdr:col>
      <xdr:colOff>333375</xdr:colOff>
      <xdr:row>269</xdr:row>
      <xdr:rowOff>19050</xdr:rowOff>
    </xdr:from>
    <xdr:to>
      <xdr:col>23</xdr:col>
      <xdr:colOff>28575</xdr:colOff>
      <xdr:row>283</xdr:row>
      <xdr:rowOff>123825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6A148121-3A14-40CE-9F42-E1C72C9F41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466724</xdr:colOff>
      <xdr:row>288</xdr:row>
      <xdr:rowOff>85725</xdr:rowOff>
    </xdr:from>
    <xdr:to>
      <xdr:col>23</xdr:col>
      <xdr:colOff>190499</xdr:colOff>
      <xdr:row>303</xdr:row>
      <xdr:rowOff>0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A04F919E-7F0E-4C72-AF6A-0AC2576247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15</xdr:col>
      <xdr:colOff>466725</xdr:colOff>
      <xdr:row>303</xdr:row>
      <xdr:rowOff>104775</xdr:rowOff>
    </xdr:from>
    <xdr:to>
      <xdr:col>23</xdr:col>
      <xdr:colOff>190500</xdr:colOff>
      <xdr:row>318</xdr:row>
      <xdr:rowOff>19050</xdr:rowOff>
    </xdr:to>
    <xdr:graphicFrame macro="">
      <xdr:nvGraphicFramePr>
        <xdr:cNvPr id="22" name="Chart 21">
          <a:extLst>
            <a:ext uri="{FF2B5EF4-FFF2-40B4-BE49-F238E27FC236}">
              <a16:creationId xmlns:a16="http://schemas.microsoft.com/office/drawing/2014/main" id="{2CCC7640-3486-4B41-9279-88F04345BA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15</xdr:col>
      <xdr:colOff>466725</xdr:colOff>
      <xdr:row>318</xdr:row>
      <xdr:rowOff>85725</xdr:rowOff>
    </xdr:from>
    <xdr:to>
      <xdr:col>23</xdr:col>
      <xdr:colOff>190500</xdr:colOff>
      <xdr:row>333</xdr:row>
      <xdr:rowOff>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8946B0AE-D93A-4FAD-9938-742C653A0D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15</xdr:col>
      <xdr:colOff>457200</xdr:colOff>
      <xdr:row>333</xdr:row>
      <xdr:rowOff>38100</xdr:rowOff>
    </xdr:from>
    <xdr:to>
      <xdr:col>23</xdr:col>
      <xdr:colOff>180975</xdr:colOff>
      <xdr:row>347</xdr:row>
      <xdr:rowOff>142875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798501AA-4834-4859-A349-EA32D0D49C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15</xdr:col>
      <xdr:colOff>447675</xdr:colOff>
      <xdr:row>348</xdr:row>
      <xdr:rowOff>9525</xdr:rowOff>
    </xdr:from>
    <xdr:to>
      <xdr:col>23</xdr:col>
      <xdr:colOff>171450</xdr:colOff>
      <xdr:row>362</xdr:row>
      <xdr:rowOff>114300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53E0DD6E-9864-4838-A078-92A7A94C5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15</xdr:col>
      <xdr:colOff>466725</xdr:colOff>
      <xdr:row>362</xdr:row>
      <xdr:rowOff>180975</xdr:rowOff>
    </xdr:from>
    <xdr:to>
      <xdr:col>23</xdr:col>
      <xdr:colOff>190500</xdr:colOff>
      <xdr:row>377</xdr:row>
      <xdr:rowOff>95250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71DAC1D4-BF41-47A4-908E-6F0FFE95E5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15</xdr:col>
      <xdr:colOff>457200</xdr:colOff>
      <xdr:row>377</xdr:row>
      <xdr:rowOff>171450</xdr:rowOff>
    </xdr:from>
    <xdr:to>
      <xdr:col>23</xdr:col>
      <xdr:colOff>180975</xdr:colOff>
      <xdr:row>392</xdr:row>
      <xdr:rowOff>85725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4E733B9F-AD96-4BD3-BB10-3DC04FAE97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15</xdr:col>
      <xdr:colOff>457200</xdr:colOff>
      <xdr:row>392</xdr:row>
      <xdr:rowOff>142875</xdr:rowOff>
    </xdr:from>
    <xdr:to>
      <xdr:col>23</xdr:col>
      <xdr:colOff>180975</xdr:colOff>
      <xdr:row>407</xdr:row>
      <xdr:rowOff>57150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91CA07EB-E2E0-4048-A6C0-5E5B99699E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15</xdr:col>
      <xdr:colOff>466725</xdr:colOff>
      <xdr:row>407</xdr:row>
      <xdr:rowOff>114300</xdr:rowOff>
    </xdr:from>
    <xdr:to>
      <xdr:col>23</xdr:col>
      <xdr:colOff>190500</xdr:colOff>
      <xdr:row>422</xdr:row>
      <xdr:rowOff>28575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68510282-B4EB-4744-8CF8-0D7098328A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15</xdr:col>
      <xdr:colOff>466725</xdr:colOff>
      <xdr:row>422</xdr:row>
      <xdr:rowOff>76200</xdr:rowOff>
    </xdr:from>
    <xdr:to>
      <xdr:col>23</xdr:col>
      <xdr:colOff>190500</xdr:colOff>
      <xdr:row>436</xdr:row>
      <xdr:rowOff>180975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3C26274E-41EB-4005-81FE-3997CDE013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15</xdr:col>
      <xdr:colOff>485775</xdr:colOff>
      <xdr:row>437</xdr:row>
      <xdr:rowOff>28575</xdr:rowOff>
    </xdr:from>
    <xdr:to>
      <xdr:col>23</xdr:col>
      <xdr:colOff>209550</xdr:colOff>
      <xdr:row>451</xdr:row>
      <xdr:rowOff>133350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EF5858B4-18C3-4785-85BF-97CF49AA7E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15</xdr:col>
      <xdr:colOff>485775</xdr:colOff>
      <xdr:row>451</xdr:row>
      <xdr:rowOff>180975</xdr:rowOff>
    </xdr:from>
    <xdr:to>
      <xdr:col>23</xdr:col>
      <xdr:colOff>209550</xdr:colOff>
      <xdr:row>466</xdr:row>
      <xdr:rowOff>95250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202774CD-CC94-4A21-9089-87D5BC5DA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15</xdr:col>
      <xdr:colOff>476250</xdr:colOff>
      <xdr:row>466</xdr:row>
      <xdr:rowOff>123825</xdr:rowOff>
    </xdr:from>
    <xdr:to>
      <xdr:col>23</xdr:col>
      <xdr:colOff>200025</xdr:colOff>
      <xdr:row>481</xdr:row>
      <xdr:rowOff>38100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2B90B2EC-D145-4D0D-B7A5-1D8D22607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15</xdr:col>
      <xdr:colOff>466725</xdr:colOff>
      <xdr:row>481</xdr:row>
      <xdr:rowOff>66675</xdr:rowOff>
    </xdr:from>
    <xdr:to>
      <xdr:col>23</xdr:col>
      <xdr:colOff>190500</xdr:colOff>
      <xdr:row>495</xdr:row>
      <xdr:rowOff>171450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60888610-66A9-476D-8298-07531F94D6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15</xdr:col>
      <xdr:colOff>466725</xdr:colOff>
      <xdr:row>496</xdr:row>
      <xdr:rowOff>19050</xdr:rowOff>
    </xdr:from>
    <xdr:to>
      <xdr:col>23</xdr:col>
      <xdr:colOff>190500</xdr:colOff>
      <xdr:row>510</xdr:row>
      <xdr:rowOff>123825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92D5D4EC-8C5A-48D8-A5C5-1B6C4FBEF2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15</xdr:col>
      <xdr:colOff>476250</xdr:colOff>
      <xdr:row>510</xdr:row>
      <xdr:rowOff>161925</xdr:rowOff>
    </xdr:from>
    <xdr:to>
      <xdr:col>23</xdr:col>
      <xdr:colOff>200025</xdr:colOff>
      <xdr:row>525</xdr:row>
      <xdr:rowOff>76200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5E4B25E6-756A-4D6D-9324-2714C988D0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15</xdr:col>
      <xdr:colOff>466725</xdr:colOff>
      <xdr:row>525</xdr:row>
      <xdr:rowOff>133350</xdr:rowOff>
    </xdr:from>
    <xdr:to>
      <xdr:col>23</xdr:col>
      <xdr:colOff>190500</xdr:colOff>
      <xdr:row>540</xdr:row>
      <xdr:rowOff>47625</xdr:rowOff>
    </xdr:to>
    <xdr:graphicFrame macro="">
      <xdr:nvGraphicFramePr>
        <xdr:cNvPr id="37" name="Chart 36">
          <a:extLst>
            <a:ext uri="{FF2B5EF4-FFF2-40B4-BE49-F238E27FC236}">
              <a16:creationId xmlns:a16="http://schemas.microsoft.com/office/drawing/2014/main" id="{8FAB9111-AD7D-4CD8-9B95-0CF394407B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15</xdr:col>
      <xdr:colOff>447675</xdr:colOff>
      <xdr:row>540</xdr:row>
      <xdr:rowOff>66675</xdr:rowOff>
    </xdr:from>
    <xdr:to>
      <xdr:col>23</xdr:col>
      <xdr:colOff>171450</xdr:colOff>
      <xdr:row>554</xdr:row>
      <xdr:rowOff>171450</xdr:rowOff>
    </xdr:to>
    <xdr:graphicFrame macro="">
      <xdr:nvGraphicFramePr>
        <xdr:cNvPr id="38" name="Chart 37">
          <a:extLst>
            <a:ext uri="{FF2B5EF4-FFF2-40B4-BE49-F238E27FC236}">
              <a16:creationId xmlns:a16="http://schemas.microsoft.com/office/drawing/2014/main" id="{EA4927A9-9665-4755-B3EB-DC73029CF0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4FC69-6AA6-4ED3-8932-2413ED44D72B}">
  <dimension ref="A1:B4"/>
  <sheetViews>
    <sheetView tabSelected="1" workbookViewId="0">
      <selection activeCell="C7" sqref="C7"/>
    </sheetView>
  </sheetViews>
  <sheetFormatPr defaultRowHeight="15" x14ac:dyDescent="0.25"/>
  <sheetData>
    <row r="1" spans="1:2" x14ac:dyDescent="0.25">
      <c r="A1" s="3" t="s">
        <v>93</v>
      </c>
    </row>
    <row r="2" spans="1:2" x14ac:dyDescent="0.25">
      <c r="A2" t="s">
        <v>97</v>
      </c>
      <c r="B2" t="s">
        <v>94</v>
      </c>
    </row>
    <row r="3" spans="1:2" x14ac:dyDescent="0.25">
      <c r="A3" t="s">
        <v>98</v>
      </c>
      <c r="B3" t="s">
        <v>95</v>
      </c>
    </row>
    <row r="4" spans="1:2" x14ac:dyDescent="0.25">
      <c r="A4" t="s">
        <v>99</v>
      </c>
      <c r="B4" t="s">
        <v>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31B8C-4886-46C1-8B6B-75CA3C8010AD}">
  <dimension ref="A1:S19"/>
  <sheetViews>
    <sheetView workbookViewId="0">
      <selection activeCell="E23" sqref="E23"/>
    </sheetView>
  </sheetViews>
  <sheetFormatPr defaultRowHeight="15" x14ac:dyDescent="0.25"/>
  <sheetData>
    <row r="1" spans="1:19" ht="15.75" thickBot="1" x14ac:dyDescent="0.3">
      <c r="A1" s="8" t="s">
        <v>85</v>
      </c>
      <c r="B1" s="5" t="s">
        <v>67</v>
      </c>
      <c r="C1" s="5" t="s">
        <v>68</v>
      </c>
      <c r="D1" s="5" t="s">
        <v>69</v>
      </c>
      <c r="E1" s="5" t="s">
        <v>70</v>
      </c>
      <c r="F1" s="5" t="s">
        <v>71</v>
      </c>
      <c r="G1" s="5" t="s">
        <v>72</v>
      </c>
      <c r="H1" s="5" t="s">
        <v>73</v>
      </c>
      <c r="I1" s="5" t="s">
        <v>74</v>
      </c>
      <c r="J1" s="5" t="s">
        <v>75</v>
      </c>
      <c r="K1" s="5" t="s">
        <v>76</v>
      </c>
      <c r="L1" s="5" t="s">
        <v>77</v>
      </c>
      <c r="M1" s="5" t="s">
        <v>78</v>
      </c>
      <c r="N1" s="5" t="s">
        <v>79</v>
      </c>
      <c r="O1" s="5" t="s">
        <v>80</v>
      </c>
      <c r="P1" s="5" t="s">
        <v>81</v>
      </c>
      <c r="Q1" s="5" t="s">
        <v>82</v>
      </c>
      <c r="R1" s="5" t="s">
        <v>83</v>
      </c>
      <c r="S1" s="5" t="s">
        <v>84</v>
      </c>
    </row>
    <row r="2" spans="1:19" ht="15.75" thickTop="1" x14ac:dyDescent="0.25">
      <c r="A2" s="4" t="s">
        <v>87</v>
      </c>
      <c r="B2" s="6" t="s">
        <v>3</v>
      </c>
      <c r="C2" s="6" t="s">
        <v>4</v>
      </c>
      <c r="D2" s="6" t="s">
        <v>4</v>
      </c>
      <c r="E2" s="6" t="s">
        <v>3</v>
      </c>
      <c r="F2" s="6" t="s">
        <v>4</v>
      </c>
      <c r="G2" s="6" t="s">
        <v>4</v>
      </c>
      <c r="H2" s="6" t="s">
        <v>4</v>
      </c>
      <c r="I2" s="6" t="s">
        <v>3</v>
      </c>
      <c r="J2" s="6" t="s">
        <v>4</v>
      </c>
      <c r="K2" s="6" t="s">
        <v>4</v>
      </c>
      <c r="L2" s="6" t="s">
        <v>4</v>
      </c>
      <c r="M2" s="6" t="s">
        <v>3</v>
      </c>
      <c r="N2" s="6" t="s">
        <v>3</v>
      </c>
      <c r="O2" s="6" t="s">
        <v>3</v>
      </c>
      <c r="P2" s="6" t="s">
        <v>3</v>
      </c>
      <c r="Q2" s="6" t="s">
        <v>3</v>
      </c>
      <c r="R2" s="6" t="s">
        <v>3</v>
      </c>
      <c r="S2" s="6" t="s">
        <v>3</v>
      </c>
    </row>
    <row r="3" spans="1:19" x14ac:dyDescent="0.25">
      <c r="A3" s="4" t="s">
        <v>87</v>
      </c>
      <c r="B3" s="6" t="s">
        <v>5</v>
      </c>
      <c r="C3" s="6" t="s">
        <v>5</v>
      </c>
      <c r="D3" s="6" t="s">
        <v>3</v>
      </c>
      <c r="E3" s="6" t="s">
        <v>4</v>
      </c>
      <c r="F3" s="6" t="s">
        <v>4</v>
      </c>
      <c r="G3" s="6" t="s">
        <v>4</v>
      </c>
      <c r="H3" s="6" t="s">
        <v>4</v>
      </c>
      <c r="I3" s="6" t="s">
        <v>4</v>
      </c>
      <c r="J3" s="6" t="s">
        <v>4</v>
      </c>
      <c r="K3" s="6" t="s">
        <v>3</v>
      </c>
      <c r="L3" s="6" t="s">
        <v>4</v>
      </c>
      <c r="M3" s="6" t="s">
        <v>5</v>
      </c>
      <c r="N3" s="6" t="s">
        <v>4</v>
      </c>
      <c r="O3" s="6" t="s">
        <v>3</v>
      </c>
      <c r="P3" s="6" t="s">
        <v>3</v>
      </c>
      <c r="Q3" s="6" t="s">
        <v>89</v>
      </c>
      <c r="R3" s="6" t="s">
        <v>89</v>
      </c>
      <c r="S3" s="6" t="s">
        <v>89</v>
      </c>
    </row>
    <row r="4" spans="1:19" x14ac:dyDescent="0.25">
      <c r="A4" s="4" t="s">
        <v>87</v>
      </c>
      <c r="B4" s="6" t="s">
        <v>4</v>
      </c>
      <c r="C4" s="6" t="s">
        <v>4</v>
      </c>
      <c r="D4" s="6" t="s">
        <v>5</v>
      </c>
      <c r="E4" s="6" t="s">
        <v>4</v>
      </c>
      <c r="F4" s="6" t="s">
        <v>4</v>
      </c>
      <c r="G4" s="6" t="s">
        <v>5</v>
      </c>
      <c r="H4" s="6" t="s">
        <v>5</v>
      </c>
      <c r="I4" s="6" t="s">
        <v>4</v>
      </c>
      <c r="J4" s="6" t="s">
        <v>4</v>
      </c>
      <c r="K4" s="6" t="s">
        <v>4</v>
      </c>
      <c r="L4" s="6" t="s">
        <v>4</v>
      </c>
      <c r="M4" s="6" t="s">
        <v>4</v>
      </c>
      <c r="N4" s="6" t="s">
        <v>4</v>
      </c>
      <c r="O4" s="6" t="s">
        <v>3</v>
      </c>
      <c r="P4" s="6" t="s">
        <v>3</v>
      </c>
      <c r="Q4" s="6" t="s">
        <v>3</v>
      </c>
      <c r="R4" s="6" t="s">
        <v>3</v>
      </c>
      <c r="S4" s="6" t="s">
        <v>3</v>
      </c>
    </row>
    <row r="5" spans="1:19" x14ac:dyDescent="0.25">
      <c r="A5" s="4" t="s">
        <v>87</v>
      </c>
      <c r="B5" s="6" t="s">
        <v>4</v>
      </c>
      <c r="C5" s="6" t="s">
        <v>4</v>
      </c>
      <c r="D5" s="6" t="s">
        <v>5</v>
      </c>
      <c r="E5" s="6" t="s">
        <v>4</v>
      </c>
      <c r="F5" s="6" t="s">
        <v>5</v>
      </c>
      <c r="G5" s="6" t="s">
        <v>5</v>
      </c>
      <c r="H5" s="6" t="s">
        <v>4</v>
      </c>
      <c r="I5" s="6" t="s">
        <v>4</v>
      </c>
      <c r="J5" s="6" t="s">
        <v>5</v>
      </c>
      <c r="K5" s="6" t="s">
        <v>4</v>
      </c>
      <c r="L5" s="6" t="s">
        <v>5</v>
      </c>
      <c r="M5" s="6" t="s">
        <v>4</v>
      </c>
      <c r="N5" s="6" t="s">
        <v>5</v>
      </c>
      <c r="O5" s="6" t="s">
        <v>90</v>
      </c>
      <c r="P5" s="6" t="s">
        <v>90</v>
      </c>
      <c r="Q5" s="6" t="s">
        <v>90</v>
      </c>
      <c r="R5" s="6" t="s">
        <v>90</v>
      </c>
      <c r="S5" s="6" t="s">
        <v>90</v>
      </c>
    </row>
    <row r="6" spans="1:19" x14ac:dyDescent="0.25">
      <c r="A6" s="4" t="s">
        <v>87</v>
      </c>
      <c r="B6" s="6" t="s">
        <v>4</v>
      </c>
      <c r="C6" s="6" t="s">
        <v>4</v>
      </c>
      <c r="D6" s="6" t="s">
        <v>4</v>
      </c>
      <c r="E6" s="6" t="s">
        <v>5</v>
      </c>
      <c r="F6" s="6" t="s">
        <v>4</v>
      </c>
      <c r="G6" s="6" t="s">
        <v>3</v>
      </c>
      <c r="H6" s="6" t="s">
        <v>4</v>
      </c>
      <c r="I6" s="6" t="s">
        <v>92</v>
      </c>
      <c r="J6" s="6" t="s">
        <v>4</v>
      </c>
      <c r="K6" s="6" t="s">
        <v>4</v>
      </c>
      <c r="L6" s="6" t="s">
        <v>5</v>
      </c>
      <c r="M6" s="6" t="s">
        <v>3</v>
      </c>
      <c r="N6" s="6" t="s">
        <v>4</v>
      </c>
      <c r="O6" s="6" t="s">
        <v>89</v>
      </c>
      <c r="P6" s="6" t="s">
        <v>89</v>
      </c>
      <c r="Q6" s="6" t="s">
        <v>89</v>
      </c>
      <c r="R6" s="6" t="s">
        <v>89</v>
      </c>
      <c r="S6" s="6" t="s">
        <v>90</v>
      </c>
    </row>
    <row r="7" spans="1:19" x14ac:dyDescent="0.25">
      <c r="A7" s="4" t="s">
        <v>87</v>
      </c>
      <c r="B7" s="6" t="s">
        <v>5</v>
      </c>
      <c r="C7" s="6" t="s">
        <v>5</v>
      </c>
      <c r="D7" s="6" t="s">
        <v>4</v>
      </c>
      <c r="E7" s="6" t="s">
        <v>4</v>
      </c>
      <c r="F7" s="6" t="s">
        <v>5</v>
      </c>
      <c r="G7" s="6" t="s">
        <v>4</v>
      </c>
      <c r="H7" s="6" t="s">
        <v>5</v>
      </c>
      <c r="I7" s="6" t="s">
        <v>4</v>
      </c>
      <c r="J7" s="6" t="s">
        <v>4</v>
      </c>
      <c r="K7" s="6" t="s">
        <v>4</v>
      </c>
      <c r="L7" s="6" t="s">
        <v>4</v>
      </c>
      <c r="M7" s="6" t="s">
        <v>4</v>
      </c>
      <c r="N7" s="6" t="s">
        <v>4</v>
      </c>
      <c r="O7" s="6" t="s">
        <v>89</v>
      </c>
      <c r="P7" s="6" t="s">
        <v>3</v>
      </c>
      <c r="Q7" s="6" t="s">
        <v>89</v>
      </c>
      <c r="R7" s="6" t="s">
        <v>89</v>
      </c>
      <c r="S7" s="6" t="s">
        <v>90</v>
      </c>
    </row>
    <row r="8" spans="1:19" x14ac:dyDescent="0.25">
      <c r="A8" s="4" t="s">
        <v>87</v>
      </c>
      <c r="B8" s="6" t="s">
        <v>3</v>
      </c>
      <c r="C8" s="6" t="s">
        <v>4</v>
      </c>
      <c r="D8" s="6" t="s">
        <v>4</v>
      </c>
      <c r="E8" s="6" t="s">
        <v>4</v>
      </c>
      <c r="F8" s="6" t="s">
        <v>4</v>
      </c>
      <c r="G8" s="6" t="s">
        <v>4</v>
      </c>
      <c r="H8" s="6" t="s">
        <v>3</v>
      </c>
      <c r="I8" s="6" t="s">
        <v>3</v>
      </c>
      <c r="J8" s="6" t="s">
        <v>3</v>
      </c>
      <c r="K8" s="6" t="s">
        <v>3</v>
      </c>
      <c r="L8" s="6" t="s">
        <v>3</v>
      </c>
      <c r="M8" s="6" t="s">
        <v>4</v>
      </c>
      <c r="N8" s="6" t="s">
        <v>5</v>
      </c>
      <c r="O8" s="6" t="s">
        <v>89</v>
      </c>
      <c r="P8" s="6" t="s">
        <v>90</v>
      </c>
      <c r="Q8" s="6" t="s">
        <v>89</v>
      </c>
      <c r="R8" s="6" t="s">
        <v>89</v>
      </c>
      <c r="S8" s="6" t="s">
        <v>89</v>
      </c>
    </row>
    <row r="9" spans="1:19" x14ac:dyDescent="0.25">
      <c r="A9" s="4" t="s">
        <v>87</v>
      </c>
      <c r="B9" s="6" t="s">
        <v>4</v>
      </c>
      <c r="C9" s="6" t="s">
        <v>4</v>
      </c>
      <c r="D9" s="6" t="s">
        <v>3</v>
      </c>
      <c r="E9" s="6" t="s">
        <v>3</v>
      </c>
      <c r="F9" s="6" t="s">
        <v>5</v>
      </c>
      <c r="G9" s="6" t="s">
        <v>4</v>
      </c>
      <c r="H9" s="6" t="s">
        <v>4</v>
      </c>
      <c r="I9" s="6" t="s">
        <v>4</v>
      </c>
      <c r="J9" s="6" t="s">
        <v>4</v>
      </c>
      <c r="K9" s="6" t="s">
        <v>4</v>
      </c>
      <c r="L9" s="6" t="s">
        <v>4</v>
      </c>
      <c r="M9" s="6" t="s">
        <v>4</v>
      </c>
      <c r="N9" s="6" t="s">
        <v>4</v>
      </c>
      <c r="O9" s="6" t="s">
        <v>3</v>
      </c>
      <c r="P9" s="6" t="s">
        <v>89</v>
      </c>
      <c r="Q9" s="6" t="s">
        <v>89</v>
      </c>
      <c r="R9" s="6" t="s">
        <v>89</v>
      </c>
      <c r="S9" s="6" t="s">
        <v>89</v>
      </c>
    </row>
    <row r="10" spans="1:19" x14ac:dyDescent="0.25">
      <c r="A10" s="4" t="s">
        <v>87</v>
      </c>
      <c r="B10" s="6" t="s">
        <v>5</v>
      </c>
      <c r="C10" s="6" t="s">
        <v>5</v>
      </c>
      <c r="D10" s="6" t="s">
        <v>92</v>
      </c>
      <c r="E10" s="6" t="s">
        <v>92</v>
      </c>
      <c r="F10" s="6" t="s">
        <v>5</v>
      </c>
      <c r="G10" s="6" t="s">
        <v>4</v>
      </c>
      <c r="H10" s="6" t="s">
        <v>5</v>
      </c>
      <c r="I10" s="6" t="s">
        <v>4</v>
      </c>
      <c r="J10" s="6" t="s">
        <v>4</v>
      </c>
      <c r="K10" s="6" t="s">
        <v>4</v>
      </c>
      <c r="L10" s="6" t="s">
        <v>4</v>
      </c>
      <c r="M10" s="6" t="s">
        <v>4</v>
      </c>
      <c r="N10" s="6" t="s">
        <v>4</v>
      </c>
      <c r="O10" s="6" t="s">
        <v>89</v>
      </c>
      <c r="P10" s="6" t="s">
        <v>89</v>
      </c>
      <c r="Q10" s="6" t="s">
        <v>89</v>
      </c>
      <c r="R10" s="6" t="s">
        <v>89</v>
      </c>
      <c r="S10" s="6" t="s">
        <v>89</v>
      </c>
    </row>
    <row r="11" spans="1:19" x14ac:dyDescent="0.25">
      <c r="A11" s="4" t="s">
        <v>87</v>
      </c>
      <c r="B11" s="6" t="s">
        <v>4</v>
      </c>
      <c r="C11" s="6" t="s">
        <v>5</v>
      </c>
      <c r="D11" s="6" t="s">
        <v>3</v>
      </c>
      <c r="E11" s="6" t="s">
        <v>3</v>
      </c>
      <c r="F11" s="6" t="s">
        <v>4</v>
      </c>
      <c r="G11" s="6" t="s">
        <v>4</v>
      </c>
      <c r="H11" s="6" t="s">
        <v>4</v>
      </c>
      <c r="I11" s="6" t="s">
        <v>3</v>
      </c>
      <c r="J11" s="6" t="s">
        <v>3</v>
      </c>
      <c r="K11" s="6" t="s">
        <v>4</v>
      </c>
      <c r="L11" s="6" t="s">
        <v>92</v>
      </c>
      <c r="M11" s="6" t="s">
        <v>4</v>
      </c>
      <c r="N11" s="6" t="s">
        <v>4</v>
      </c>
      <c r="O11" s="6" t="s">
        <v>3</v>
      </c>
      <c r="P11" s="6" t="s">
        <v>89</v>
      </c>
      <c r="Q11" s="6" t="s">
        <v>89</v>
      </c>
      <c r="R11" s="6" t="s">
        <v>3</v>
      </c>
      <c r="S11" s="6" t="s">
        <v>89</v>
      </c>
    </row>
    <row r="12" spans="1:19" x14ac:dyDescent="0.25">
      <c r="A12" s="4" t="s">
        <v>87</v>
      </c>
      <c r="B12" s="7" t="s">
        <v>4</v>
      </c>
      <c r="C12" s="7" t="s">
        <v>4</v>
      </c>
      <c r="D12" s="7" t="s">
        <v>4</v>
      </c>
      <c r="E12" s="7" t="s">
        <v>4</v>
      </c>
      <c r="F12" s="7" t="s">
        <v>4</v>
      </c>
      <c r="G12" s="7" t="s">
        <v>3</v>
      </c>
      <c r="H12" s="7" t="s">
        <v>4</v>
      </c>
      <c r="I12" s="7" t="s">
        <v>3</v>
      </c>
      <c r="J12" s="7" t="s">
        <v>4</v>
      </c>
      <c r="K12" s="7" t="s">
        <v>4</v>
      </c>
      <c r="L12" s="7" t="s">
        <v>4</v>
      </c>
      <c r="M12" s="7" t="s">
        <v>3</v>
      </c>
      <c r="N12" s="7" t="s">
        <v>4</v>
      </c>
      <c r="O12" s="7" t="s">
        <v>89</v>
      </c>
      <c r="P12" s="7" t="s">
        <v>89</v>
      </c>
      <c r="Q12" s="7" t="s">
        <v>90</v>
      </c>
      <c r="R12" s="7" t="s">
        <v>89</v>
      </c>
      <c r="S12" s="7" t="s">
        <v>90</v>
      </c>
    </row>
    <row r="13" spans="1:19" x14ac:dyDescent="0.25">
      <c r="A13" s="4" t="s">
        <v>88</v>
      </c>
      <c r="B13" s="4" t="s">
        <v>5</v>
      </c>
      <c r="C13" s="4" t="s">
        <v>4</v>
      </c>
      <c r="D13" s="4" t="s">
        <v>5</v>
      </c>
      <c r="E13" s="4" t="s">
        <v>4</v>
      </c>
      <c r="F13" s="4" t="s">
        <v>4</v>
      </c>
      <c r="G13" s="4" t="s">
        <v>4</v>
      </c>
      <c r="H13" s="4" t="s">
        <v>4</v>
      </c>
      <c r="I13" s="4" t="s">
        <v>3</v>
      </c>
      <c r="J13" s="4" t="s">
        <v>4</v>
      </c>
      <c r="K13" s="4" t="s">
        <v>4</v>
      </c>
      <c r="L13" s="4" t="s">
        <v>5</v>
      </c>
      <c r="M13" s="4" t="s">
        <v>5</v>
      </c>
      <c r="N13" s="4" t="s">
        <v>5</v>
      </c>
      <c r="O13" s="4" t="s">
        <v>89</v>
      </c>
      <c r="P13" s="4" t="s">
        <v>91</v>
      </c>
      <c r="Q13" s="4" t="s">
        <v>91</v>
      </c>
      <c r="R13" s="4" t="s">
        <v>91</v>
      </c>
      <c r="S13" s="4" t="s">
        <v>89</v>
      </c>
    </row>
    <row r="14" spans="1:19" x14ac:dyDescent="0.25">
      <c r="A14" s="4" t="s">
        <v>88</v>
      </c>
      <c r="B14" s="4" t="s">
        <v>4</v>
      </c>
      <c r="C14" s="4" t="s">
        <v>4</v>
      </c>
      <c r="D14" s="4" t="s">
        <v>5</v>
      </c>
      <c r="E14" s="4" t="s">
        <v>5</v>
      </c>
      <c r="F14" s="4" t="s">
        <v>5</v>
      </c>
      <c r="G14" s="4" t="s">
        <v>5</v>
      </c>
      <c r="H14" s="4" t="s">
        <v>5</v>
      </c>
      <c r="I14" s="4" t="s">
        <v>5</v>
      </c>
      <c r="J14" s="4" t="s">
        <v>5</v>
      </c>
      <c r="K14" s="4" t="s">
        <v>4</v>
      </c>
      <c r="L14" s="4" t="s">
        <v>3</v>
      </c>
      <c r="M14" s="4" t="s">
        <v>4</v>
      </c>
      <c r="N14" s="4" t="s">
        <v>4</v>
      </c>
      <c r="O14" s="4" t="s">
        <v>91</v>
      </c>
      <c r="P14" s="4" t="s">
        <v>91</v>
      </c>
      <c r="Q14" s="4" t="s">
        <v>91</v>
      </c>
      <c r="R14" s="4" t="s">
        <v>91</v>
      </c>
      <c r="S14" s="4" t="s">
        <v>91</v>
      </c>
    </row>
    <row r="15" spans="1:19" x14ac:dyDescent="0.25">
      <c r="A15" s="4" t="s">
        <v>88</v>
      </c>
      <c r="B15" s="4" t="s">
        <v>5</v>
      </c>
      <c r="C15" s="4" t="s">
        <v>4</v>
      </c>
      <c r="D15" s="4" t="s">
        <v>4</v>
      </c>
      <c r="E15" s="4" t="s">
        <v>4</v>
      </c>
      <c r="F15" s="4" t="s">
        <v>5</v>
      </c>
      <c r="G15" s="4" t="s">
        <v>4</v>
      </c>
      <c r="H15" s="4" t="s">
        <v>5</v>
      </c>
      <c r="I15" s="4" t="s">
        <v>4</v>
      </c>
      <c r="J15" s="4" t="s">
        <v>4</v>
      </c>
      <c r="K15" s="4" t="s">
        <v>5</v>
      </c>
      <c r="L15" s="4" t="s">
        <v>5</v>
      </c>
      <c r="M15" s="4" t="s">
        <v>4</v>
      </c>
      <c r="N15" s="4" t="s">
        <v>4</v>
      </c>
      <c r="O15" s="4" t="s">
        <v>91</v>
      </c>
      <c r="P15" s="4" t="s">
        <v>89</v>
      </c>
      <c r="Q15" s="4" t="s">
        <v>91</v>
      </c>
      <c r="R15" s="4" t="s">
        <v>91</v>
      </c>
      <c r="S15" s="4" t="s">
        <v>91</v>
      </c>
    </row>
    <row r="16" spans="1:19" x14ac:dyDescent="0.25">
      <c r="A16" s="4" t="s">
        <v>88</v>
      </c>
      <c r="B16" s="4" t="s">
        <v>4</v>
      </c>
      <c r="C16" s="4" t="s">
        <v>3</v>
      </c>
      <c r="D16" s="4" t="s">
        <v>3</v>
      </c>
      <c r="E16" s="4" t="s">
        <v>3</v>
      </c>
      <c r="F16" s="4" t="s">
        <v>4</v>
      </c>
      <c r="G16" s="4" t="s">
        <v>4</v>
      </c>
      <c r="H16" s="4" t="s">
        <v>4</v>
      </c>
      <c r="I16" s="4" t="s">
        <v>3</v>
      </c>
      <c r="J16" s="4" t="s">
        <v>3</v>
      </c>
      <c r="K16" s="4" t="s">
        <v>4</v>
      </c>
      <c r="L16" s="4" t="s">
        <v>4</v>
      </c>
      <c r="M16" s="4" t="s">
        <v>3</v>
      </c>
      <c r="N16" s="4" t="s">
        <v>3</v>
      </c>
      <c r="O16" s="4" t="s">
        <v>3</v>
      </c>
      <c r="P16" s="4" t="s">
        <v>3</v>
      </c>
      <c r="Q16" s="4" t="s">
        <v>3</v>
      </c>
      <c r="R16" s="4" t="s">
        <v>3</v>
      </c>
      <c r="S16" s="4" t="s">
        <v>3</v>
      </c>
    </row>
    <row r="17" spans="1:19" x14ac:dyDescent="0.25">
      <c r="A17" s="4" t="s">
        <v>88</v>
      </c>
      <c r="B17" s="4" t="s">
        <v>4</v>
      </c>
      <c r="C17" s="4" t="s">
        <v>5</v>
      </c>
      <c r="D17" s="4" t="s">
        <v>4</v>
      </c>
      <c r="E17" s="4" t="s">
        <v>4</v>
      </c>
      <c r="F17" s="4" t="s">
        <v>4</v>
      </c>
      <c r="G17" s="4" t="s">
        <v>4</v>
      </c>
      <c r="H17" s="4" t="s">
        <v>4</v>
      </c>
      <c r="I17" s="4" t="s">
        <v>4</v>
      </c>
      <c r="J17" s="4" t="s">
        <v>4</v>
      </c>
      <c r="K17" s="4" t="s">
        <v>4</v>
      </c>
      <c r="L17" s="4" t="s">
        <v>4</v>
      </c>
      <c r="M17" s="4" t="s">
        <v>4</v>
      </c>
      <c r="N17" s="4" t="s">
        <v>4</v>
      </c>
      <c r="O17" s="4" t="s">
        <v>91</v>
      </c>
      <c r="P17" s="4" t="s">
        <v>91</v>
      </c>
      <c r="Q17" s="4" t="s">
        <v>91</v>
      </c>
      <c r="R17" s="4" t="s">
        <v>91</v>
      </c>
      <c r="S17" s="4" t="s">
        <v>91</v>
      </c>
    </row>
    <row r="18" spans="1:19" x14ac:dyDescent="0.25">
      <c r="A18" s="4" t="s">
        <v>88</v>
      </c>
      <c r="B18" s="4" t="s">
        <v>4</v>
      </c>
      <c r="C18" s="4" t="s">
        <v>4</v>
      </c>
      <c r="D18" s="4" t="s">
        <v>4</v>
      </c>
      <c r="E18" s="4" t="s">
        <v>4</v>
      </c>
      <c r="F18" s="4" t="s">
        <v>4</v>
      </c>
      <c r="G18" s="4" t="s">
        <v>3</v>
      </c>
      <c r="H18" s="4" t="s">
        <v>4</v>
      </c>
      <c r="I18" s="4" t="s">
        <v>4</v>
      </c>
      <c r="J18" s="4" t="s">
        <v>4</v>
      </c>
      <c r="K18" s="4" t="s">
        <v>4</v>
      </c>
      <c r="L18" s="4" t="s">
        <v>4</v>
      </c>
      <c r="M18" s="4" t="s">
        <v>3</v>
      </c>
      <c r="N18" s="4" t="s">
        <v>3</v>
      </c>
      <c r="O18" s="4" t="s">
        <v>91</v>
      </c>
      <c r="P18" s="4" t="s">
        <v>3</v>
      </c>
      <c r="Q18" s="4" t="s">
        <v>91</v>
      </c>
      <c r="R18" s="4" t="s">
        <v>86</v>
      </c>
      <c r="S18" s="4" t="s">
        <v>91</v>
      </c>
    </row>
    <row r="19" spans="1:19" x14ac:dyDescent="0.25">
      <c r="A19" s="4" t="s">
        <v>88</v>
      </c>
      <c r="B19" s="4" t="s">
        <v>4</v>
      </c>
      <c r="C19" s="4" t="s">
        <v>4</v>
      </c>
      <c r="D19" s="4" t="s">
        <v>4</v>
      </c>
      <c r="E19" s="4" t="s">
        <v>4</v>
      </c>
      <c r="F19" s="4" t="s">
        <v>4</v>
      </c>
      <c r="G19" s="4" t="s">
        <v>3</v>
      </c>
      <c r="H19" s="4" t="s">
        <v>4</v>
      </c>
      <c r="I19" s="4" t="s">
        <v>92</v>
      </c>
      <c r="J19" s="4" t="s">
        <v>4</v>
      </c>
      <c r="K19" s="4" t="s">
        <v>4</v>
      </c>
      <c r="L19" s="4" t="s">
        <v>4</v>
      </c>
      <c r="M19" s="4" t="s">
        <v>4</v>
      </c>
      <c r="N19" s="4" t="s">
        <v>4</v>
      </c>
      <c r="O19" s="4" t="s">
        <v>3</v>
      </c>
      <c r="P19" s="4" t="s">
        <v>91</v>
      </c>
      <c r="Q19" s="4" t="s">
        <v>91</v>
      </c>
      <c r="R19" s="4" t="s">
        <v>3</v>
      </c>
      <c r="S19" s="4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6139-C56D-4295-B125-2AC701056125}">
  <dimension ref="B2:S793"/>
  <sheetViews>
    <sheetView workbookViewId="0">
      <selection activeCell="C797" sqref="C797"/>
    </sheetView>
  </sheetViews>
  <sheetFormatPr defaultRowHeight="15" x14ac:dyDescent="0.25"/>
  <sheetData>
    <row r="2" spans="2:4" x14ac:dyDescent="0.25">
      <c r="B2" t="s">
        <v>42</v>
      </c>
    </row>
    <row r="4" spans="2:4" x14ac:dyDescent="0.25">
      <c r="B4" t="s">
        <v>33</v>
      </c>
    </row>
    <row r="5" spans="2:4" x14ac:dyDescent="0.25">
      <c r="B5" t="s">
        <v>34</v>
      </c>
    </row>
    <row r="6" spans="2:4" x14ac:dyDescent="0.25">
      <c r="B6" t="s">
        <v>35</v>
      </c>
    </row>
    <row r="7" spans="2:4" x14ac:dyDescent="0.25">
      <c r="B7" t="s">
        <v>36</v>
      </c>
    </row>
    <row r="8" spans="2:4" x14ac:dyDescent="0.25">
      <c r="B8" t="s">
        <v>37</v>
      </c>
    </row>
    <row r="11" spans="2:4" x14ac:dyDescent="0.25">
      <c r="B11" s="3" t="s">
        <v>31</v>
      </c>
    </row>
    <row r="13" spans="2:4" x14ac:dyDescent="0.25">
      <c r="B13" s="1" t="s">
        <v>0</v>
      </c>
    </row>
    <row r="14" spans="2:4" x14ac:dyDescent="0.25">
      <c r="B14" s="1" t="s">
        <v>5</v>
      </c>
      <c r="D14" s="1">
        <v>3</v>
      </c>
    </row>
    <row r="15" spans="2:4" x14ac:dyDescent="0.25">
      <c r="B15" s="1" t="s">
        <v>4</v>
      </c>
      <c r="D15" s="1">
        <v>6</v>
      </c>
    </row>
    <row r="16" spans="2:4" x14ac:dyDescent="0.25">
      <c r="B16" s="1" t="s">
        <v>3</v>
      </c>
      <c r="D16" s="1">
        <v>2</v>
      </c>
    </row>
    <row r="17" spans="2:12" x14ac:dyDescent="0.25">
      <c r="B17" s="1" t="s">
        <v>2</v>
      </c>
      <c r="D17" s="1">
        <v>0</v>
      </c>
    </row>
    <row r="18" spans="2:12" x14ac:dyDescent="0.25">
      <c r="B18" s="1" t="s">
        <v>1</v>
      </c>
      <c r="D18" s="1">
        <v>0</v>
      </c>
    </row>
    <row r="19" spans="2:12" x14ac:dyDescent="0.25">
      <c r="B19" s="1"/>
      <c r="D19" s="1"/>
    </row>
    <row r="20" spans="2:12" x14ac:dyDescent="0.25">
      <c r="B20" s="1">
        <v>5</v>
      </c>
      <c r="C20">
        <v>5</v>
      </c>
      <c r="D20" s="1">
        <v>5</v>
      </c>
      <c r="E20">
        <v>4</v>
      </c>
      <c r="F20" s="1">
        <v>4</v>
      </c>
      <c r="G20">
        <v>4</v>
      </c>
      <c r="H20" s="1">
        <v>4</v>
      </c>
      <c r="I20">
        <v>4</v>
      </c>
      <c r="J20" s="1">
        <v>4</v>
      </c>
      <c r="K20">
        <v>3</v>
      </c>
      <c r="L20" s="1">
        <v>3</v>
      </c>
    </row>
    <row r="21" spans="2:12" x14ac:dyDescent="0.25">
      <c r="B21" s="1" t="s">
        <v>38</v>
      </c>
      <c r="C21" s="1">
        <f>AVERAGE(B20:L20)</f>
        <v>4.0909090909090908</v>
      </c>
      <c r="D21" s="1"/>
    </row>
    <row r="22" spans="2:12" x14ac:dyDescent="0.25">
      <c r="B22" s="1" t="s">
        <v>39</v>
      </c>
      <c r="C22">
        <f>STDEV(B20:L20)</f>
        <v>0.70064904974537046</v>
      </c>
      <c r="D22" s="1"/>
    </row>
    <row r="23" spans="2:12" x14ac:dyDescent="0.25">
      <c r="B23" s="1" t="s">
        <v>40</v>
      </c>
      <c r="C23">
        <f>MEDIAN(B20:L20)</f>
        <v>4</v>
      </c>
      <c r="D23" s="1"/>
    </row>
    <row r="24" spans="2:12" x14ac:dyDescent="0.25">
      <c r="B24" s="1" t="s">
        <v>41</v>
      </c>
      <c r="C24">
        <f>MODE(B20:L20)</f>
        <v>4</v>
      </c>
      <c r="D24" s="1"/>
    </row>
    <row r="25" spans="2:12" x14ac:dyDescent="0.25">
      <c r="B25" s="1"/>
      <c r="D25" s="1"/>
    </row>
    <row r="26" spans="2:12" x14ac:dyDescent="0.25">
      <c r="B26" s="1"/>
      <c r="D26" s="1"/>
    </row>
    <row r="28" spans="2:12" x14ac:dyDescent="0.25">
      <c r="B28" s="1" t="s">
        <v>6</v>
      </c>
    </row>
    <row r="29" spans="2:12" x14ac:dyDescent="0.25">
      <c r="B29" s="1" t="s">
        <v>5</v>
      </c>
      <c r="C29" s="1"/>
      <c r="D29" s="1">
        <v>4</v>
      </c>
    </row>
    <row r="30" spans="2:12" x14ac:dyDescent="0.25">
      <c r="B30" s="1" t="s">
        <v>4</v>
      </c>
      <c r="D30" s="1">
        <v>7</v>
      </c>
    </row>
    <row r="31" spans="2:12" x14ac:dyDescent="0.25">
      <c r="B31" s="1" t="s">
        <v>3</v>
      </c>
      <c r="D31" s="1">
        <v>0</v>
      </c>
      <c r="E31" s="1"/>
    </row>
    <row r="32" spans="2:12" x14ac:dyDescent="0.25">
      <c r="B32" s="1" t="s">
        <v>2</v>
      </c>
      <c r="D32" s="1">
        <v>0</v>
      </c>
      <c r="E32" s="1"/>
    </row>
    <row r="33" spans="2:12" x14ac:dyDescent="0.25">
      <c r="B33" s="1" t="s">
        <v>1</v>
      </c>
      <c r="D33" s="1">
        <v>0</v>
      </c>
    </row>
    <row r="34" spans="2:12" x14ac:dyDescent="0.25">
      <c r="B34" s="1"/>
      <c r="D34" s="1"/>
    </row>
    <row r="35" spans="2:12" x14ac:dyDescent="0.25">
      <c r="B35" s="1">
        <v>5</v>
      </c>
      <c r="C35">
        <v>5</v>
      </c>
      <c r="D35" s="1">
        <v>5</v>
      </c>
      <c r="E35">
        <v>5</v>
      </c>
      <c r="F35" s="1">
        <v>4</v>
      </c>
      <c r="G35">
        <v>4</v>
      </c>
      <c r="H35" s="1">
        <v>4</v>
      </c>
      <c r="I35">
        <v>4</v>
      </c>
      <c r="J35" s="1">
        <v>4</v>
      </c>
      <c r="K35">
        <v>4</v>
      </c>
      <c r="L35" s="1">
        <v>4</v>
      </c>
    </row>
    <row r="36" spans="2:12" x14ac:dyDescent="0.25">
      <c r="B36" s="1" t="s">
        <v>38</v>
      </c>
      <c r="C36" s="1">
        <f>AVERAGE(B35:L35)</f>
        <v>4.3636363636363633</v>
      </c>
      <c r="D36" s="1"/>
    </row>
    <row r="37" spans="2:12" x14ac:dyDescent="0.25">
      <c r="B37" s="1" t="s">
        <v>39</v>
      </c>
      <c r="C37">
        <f>STDEV(B35:L35)</f>
        <v>0.50452497910951177</v>
      </c>
      <c r="D37" s="1"/>
    </row>
    <row r="38" spans="2:12" x14ac:dyDescent="0.25">
      <c r="B38" s="1" t="s">
        <v>40</v>
      </c>
      <c r="C38">
        <f>MEDIAN(B35:L35)</f>
        <v>4</v>
      </c>
      <c r="D38" s="1"/>
    </row>
    <row r="39" spans="2:12" x14ac:dyDescent="0.25">
      <c r="B39" s="1" t="s">
        <v>41</v>
      </c>
      <c r="C39">
        <f>MODE(B35:L35)</f>
        <v>4</v>
      </c>
      <c r="D39" s="1"/>
    </row>
    <row r="40" spans="2:12" x14ac:dyDescent="0.25">
      <c r="B40" s="1"/>
      <c r="D40" s="1"/>
    </row>
    <row r="41" spans="2:12" x14ac:dyDescent="0.25">
      <c r="B41" s="1"/>
      <c r="D41" s="1"/>
    </row>
    <row r="42" spans="2:12" x14ac:dyDescent="0.25">
      <c r="B42" s="1"/>
      <c r="D42" s="1"/>
    </row>
    <row r="44" spans="2:12" x14ac:dyDescent="0.25">
      <c r="B44" s="1" t="s">
        <v>7</v>
      </c>
    </row>
    <row r="45" spans="2:12" x14ac:dyDescent="0.25">
      <c r="B45" s="1" t="s">
        <v>5</v>
      </c>
      <c r="D45">
        <v>2</v>
      </c>
    </row>
    <row r="46" spans="2:12" x14ac:dyDescent="0.25">
      <c r="B46" s="1" t="s">
        <v>4</v>
      </c>
      <c r="D46">
        <v>5</v>
      </c>
    </row>
    <row r="47" spans="2:12" x14ac:dyDescent="0.25">
      <c r="B47" s="1" t="s">
        <v>3</v>
      </c>
      <c r="D47">
        <v>3</v>
      </c>
      <c r="E47" s="1"/>
    </row>
    <row r="48" spans="2:12" x14ac:dyDescent="0.25">
      <c r="B48" s="1" t="s">
        <v>2</v>
      </c>
      <c r="D48">
        <v>1</v>
      </c>
      <c r="E48" s="1"/>
    </row>
    <row r="49" spans="2:12" x14ac:dyDescent="0.25">
      <c r="B49" s="1" t="s">
        <v>1</v>
      </c>
      <c r="D49">
        <v>0</v>
      </c>
    </row>
    <row r="50" spans="2:12" x14ac:dyDescent="0.25">
      <c r="B50" s="1"/>
    </row>
    <row r="51" spans="2:12" x14ac:dyDescent="0.25">
      <c r="B51" s="1">
        <v>5</v>
      </c>
      <c r="C51">
        <v>5</v>
      </c>
      <c r="D51" s="1">
        <v>4</v>
      </c>
      <c r="E51">
        <v>4</v>
      </c>
      <c r="F51" s="1">
        <v>4</v>
      </c>
      <c r="G51">
        <v>4</v>
      </c>
      <c r="H51" s="1">
        <v>4</v>
      </c>
      <c r="I51">
        <v>3</v>
      </c>
      <c r="J51" s="1">
        <v>3</v>
      </c>
      <c r="K51">
        <v>3</v>
      </c>
      <c r="L51" s="1">
        <v>2</v>
      </c>
    </row>
    <row r="52" spans="2:12" x14ac:dyDescent="0.25">
      <c r="B52" s="1" t="s">
        <v>38</v>
      </c>
      <c r="C52" s="1">
        <f>AVERAGE(B51:L51)</f>
        <v>3.7272727272727271</v>
      </c>
    </row>
    <row r="53" spans="2:12" x14ac:dyDescent="0.25">
      <c r="B53" s="1" t="s">
        <v>39</v>
      </c>
      <c r="C53">
        <f>STDEV(B51:L51)</f>
        <v>0.90453403373329111</v>
      </c>
    </row>
    <row r="54" spans="2:12" x14ac:dyDescent="0.25">
      <c r="B54" s="1" t="s">
        <v>40</v>
      </c>
      <c r="C54">
        <f>MEDIAN(B51:L51)</f>
        <v>4</v>
      </c>
    </row>
    <row r="55" spans="2:12" x14ac:dyDescent="0.25">
      <c r="B55" s="1" t="s">
        <v>41</v>
      </c>
      <c r="C55">
        <f>MODE(B51:L51)</f>
        <v>4</v>
      </c>
    </row>
    <row r="56" spans="2:12" x14ac:dyDescent="0.25">
      <c r="B56" s="1"/>
    </row>
    <row r="58" spans="2:12" x14ac:dyDescent="0.25">
      <c r="B58" s="1" t="s">
        <v>8</v>
      </c>
    </row>
    <row r="59" spans="2:12" x14ac:dyDescent="0.25">
      <c r="B59" s="1" t="s">
        <v>5</v>
      </c>
      <c r="D59">
        <v>1</v>
      </c>
    </row>
    <row r="60" spans="2:12" x14ac:dyDescent="0.25">
      <c r="B60" s="1" t="s">
        <v>4</v>
      </c>
      <c r="D60">
        <v>6</v>
      </c>
    </row>
    <row r="61" spans="2:12" x14ac:dyDescent="0.25">
      <c r="B61" s="1" t="s">
        <v>3</v>
      </c>
      <c r="D61">
        <v>3</v>
      </c>
      <c r="E61" s="1"/>
    </row>
    <row r="62" spans="2:12" x14ac:dyDescent="0.25">
      <c r="B62" s="1" t="s">
        <v>2</v>
      </c>
      <c r="D62">
        <v>1</v>
      </c>
      <c r="E62" s="1"/>
    </row>
    <row r="63" spans="2:12" x14ac:dyDescent="0.25">
      <c r="B63" s="1" t="s">
        <v>1</v>
      </c>
      <c r="D63">
        <v>0</v>
      </c>
    </row>
    <row r="64" spans="2:12" x14ac:dyDescent="0.25">
      <c r="B64" s="1"/>
    </row>
    <row r="65" spans="2:12" x14ac:dyDescent="0.25">
      <c r="B65" s="1">
        <v>5</v>
      </c>
      <c r="C65">
        <v>4</v>
      </c>
      <c r="D65" s="1">
        <v>4</v>
      </c>
      <c r="E65">
        <v>4</v>
      </c>
      <c r="F65" s="1">
        <v>4</v>
      </c>
      <c r="G65">
        <v>4</v>
      </c>
      <c r="H65" s="1">
        <v>4</v>
      </c>
      <c r="I65">
        <v>3</v>
      </c>
      <c r="J65" s="1">
        <v>3</v>
      </c>
      <c r="K65">
        <v>3</v>
      </c>
      <c r="L65" s="1">
        <v>2</v>
      </c>
    </row>
    <row r="66" spans="2:12" x14ac:dyDescent="0.25">
      <c r="B66" s="1" t="s">
        <v>38</v>
      </c>
      <c r="C66" s="1">
        <f>AVERAGE(B65:L65)</f>
        <v>3.6363636363636362</v>
      </c>
    </row>
    <row r="67" spans="2:12" x14ac:dyDescent="0.25">
      <c r="B67" s="1" t="s">
        <v>39</v>
      </c>
      <c r="C67">
        <f>STDEV(B65:L65)</f>
        <v>0.80903983495588971</v>
      </c>
    </row>
    <row r="68" spans="2:12" x14ac:dyDescent="0.25">
      <c r="B68" s="1" t="s">
        <v>40</v>
      </c>
      <c r="C68">
        <f>MEDIAN(B65:L65)</f>
        <v>4</v>
      </c>
    </row>
    <row r="69" spans="2:12" x14ac:dyDescent="0.25">
      <c r="B69" s="1" t="s">
        <v>41</v>
      </c>
      <c r="C69">
        <f>MODE(B65:L65)</f>
        <v>4</v>
      </c>
    </row>
    <row r="70" spans="2:12" x14ac:dyDescent="0.25">
      <c r="B70" s="1"/>
    </row>
    <row r="71" spans="2:12" x14ac:dyDescent="0.25">
      <c r="B71" s="1"/>
    </row>
    <row r="72" spans="2:12" x14ac:dyDescent="0.25">
      <c r="B72" s="1"/>
    </row>
    <row r="73" spans="2:12" x14ac:dyDescent="0.25">
      <c r="B73" s="1"/>
    </row>
    <row r="75" spans="2:12" x14ac:dyDescent="0.25">
      <c r="B75" s="1" t="s">
        <v>9</v>
      </c>
    </row>
    <row r="76" spans="2:12" x14ac:dyDescent="0.25">
      <c r="B76" s="1" t="s">
        <v>5</v>
      </c>
      <c r="C76" s="1"/>
      <c r="D76">
        <v>4</v>
      </c>
    </row>
    <row r="77" spans="2:12" x14ac:dyDescent="0.25">
      <c r="B77" s="1" t="s">
        <v>4</v>
      </c>
      <c r="D77">
        <v>7</v>
      </c>
    </row>
    <row r="78" spans="2:12" x14ac:dyDescent="0.25">
      <c r="B78" s="1" t="s">
        <v>3</v>
      </c>
      <c r="D78">
        <v>0</v>
      </c>
      <c r="E78" s="1"/>
    </row>
    <row r="79" spans="2:12" x14ac:dyDescent="0.25">
      <c r="B79" s="1" t="s">
        <v>2</v>
      </c>
      <c r="D79">
        <v>0</v>
      </c>
      <c r="E79" s="1"/>
    </row>
    <row r="80" spans="2:12" x14ac:dyDescent="0.25">
      <c r="B80" s="1" t="s">
        <v>1</v>
      </c>
      <c r="D80">
        <v>0</v>
      </c>
    </row>
    <row r="81" spans="2:12" x14ac:dyDescent="0.25">
      <c r="B81" s="1"/>
    </row>
    <row r="82" spans="2:12" x14ac:dyDescent="0.25">
      <c r="B82" s="1">
        <v>5</v>
      </c>
      <c r="C82">
        <v>5</v>
      </c>
      <c r="D82" s="1">
        <v>5</v>
      </c>
      <c r="E82">
        <v>5</v>
      </c>
      <c r="F82" s="1">
        <v>4</v>
      </c>
      <c r="G82">
        <v>4</v>
      </c>
      <c r="H82" s="1">
        <v>4</v>
      </c>
      <c r="I82">
        <v>4</v>
      </c>
      <c r="J82" s="1">
        <v>4</v>
      </c>
      <c r="K82">
        <v>4</v>
      </c>
      <c r="L82" s="1">
        <v>4</v>
      </c>
    </row>
    <row r="83" spans="2:12" x14ac:dyDescent="0.25">
      <c r="B83" s="1" t="s">
        <v>38</v>
      </c>
      <c r="C83" s="1">
        <f>AVERAGE(B82:L82)</f>
        <v>4.3636363636363633</v>
      </c>
    </row>
    <row r="84" spans="2:12" x14ac:dyDescent="0.25">
      <c r="B84" s="1" t="s">
        <v>39</v>
      </c>
      <c r="C84">
        <f>STDEV(B82:L82)</f>
        <v>0.50452497910951177</v>
      </c>
    </row>
    <row r="85" spans="2:12" x14ac:dyDescent="0.25">
      <c r="B85" s="1" t="s">
        <v>40</v>
      </c>
      <c r="C85">
        <f>MEDIAN(B82:L82)</f>
        <v>4</v>
      </c>
    </row>
    <row r="86" spans="2:12" x14ac:dyDescent="0.25">
      <c r="B86" s="1" t="s">
        <v>41</v>
      </c>
      <c r="C86">
        <f>MODE(B82:L82)</f>
        <v>4</v>
      </c>
    </row>
    <row r="87" spans="2:12" x14ac:dyDescent="0.25">
      <c r="B87" s="1"/>
    </row>
    <row r="88" spans="2:12" x14ac:dyDescent="0.25">
      <c r="B88" s="1"/>
    </row>
    <row r="89" spans="2:12" x14ac:dyDescent="0.25">
      <c r="B89" s="1"/>
    </row>
    <row r="91" spans="2:12" x14ac:dyDescent="0.25">
      <c r="B91" s="1" t="s">
        <v>10</v>
      </c>
    </row>
    <row r="92" spans="2:12" x14ac:dyDescent="0.25">
      <c r="B92" s="1" t="s">
        <v>5</v>
      </c>
      <c r="D92">
        <v>2</v>
      </c>
    </row>
    <row r="93" spans="2:12" x14ac:dyDescent="0.25">
      <c r="B93" s="1" t="s">
        <v>4</v>
      </c>
      <c r="D93">
        <v>7</v>
      </c>
    </row>
    <row r="94" spans="2:12" x14ac:dyDescent="0.25">
      <c r="B94" s="1" t="s">
        <v>3</v>
      </c>
      <c r="D94">
        <v>2</v>
      </c>
    </row>
    <row r="95" spans="2:12" x14ac:dyDescent="0.25">
      <c r="B95" s="1" t="s">
        <v>2</v>
      </c>
      <c r="D95">
        <v>0</v>
      </c>
    </row>
    <row r="96" spans="2:12" x14ac:dyDescent="0.25">
      <c r="B96" s="1" t="s">
        <v>1</v>
      </c>
      <c r="D96">
        <v>0</v>
      </c>
    </row>
    <row r="97" spans="2:12" x14ac:dyDescent="0.25">
      <c r="B97" s="1"/>
    </row>
    <row r="98" spans="2:12" x14ac:dyDescent="0.25">
      <c r="B98" s="1">
        <v>5</v>
      </c>
      <c r="C98">
        <v>5</v>
      </c>
      <c r="D98" s="1">
        <v>4</v>
      </c>
      <c r="E98">
        <v>4</v>
      </c>
      <c r="F98" s="1">
        <v>4</v>
      </c>
      <c r="G98">
        <v>4</v>
      </c>
      <c r="H98" s="1">
        <v>4</v>
      </c>
      <c r="I98">
        <v>4</v>
      </c>
      <c r="J98" s="1">
        <v>4</v>
      </c>
      <c r="K98">
        <v>3</v>
      </c>
      <c r="L98" s="1">
        <v>3</v>
      </c>
    </row>
    <row r="99" spans="2:12" x14ac:dyDescent="0.25">
      <c r="B99" s="1" t="s">
        <v>38</v>
      </c>
      <c r="C99" s="1">
        <f>AVERAGE(B98:L98)</f>
        <v>4</v>
      </c>
    </row>
    <row r="100" spans="2:12" x14ac:dyDescent="0.25">
      <c r="B100" s="1" t="s">
        <v>39</v>
      </c>
      <c r="C100">
        <f>STDEV(B98:L98)</f>
        <v>0.63245553203367588</v>
      </c>
    </row>
    <row r="101" spans="2:12" x14ac:dyDescent="0.25">
      <c r="B101" s="1" t="s">
        <v>40</v>
      </c>
      <c r="C101">
        <f>MEDIAN(B98:L98)</f>
        <v>4</v>
      </c>
    </row>
    <row r="102" spans="2:12" x14ac:dyDescent="0.25">
      <c r="B102" s="1" t="s">
        <v>41</v>
      </c>
      <c r="C102">
        <f>MODE(B98:L98)</f>
        <v>4</v>
      </c>
    </row>
    <row r="103" spans="2:12" x14ac:dyDescent="0.25">
      <c r="B103" s="1"/>
    </row>
    <row r="105" spans="2:12" x14ac:dyDescent="0.25">
      <c r="B105" s="1" t="s">
        <v>11</v>
      </c>
    </row>
    <row r="106" spans="2:12" x14ac:dyDescent="0.25">
      <c r="B106" s="1" t="s">
        <v>5</v>
      </c>
      <c r="D106">
        <v>3</v>
      </c>
    </row>
    <row r="107" spans="2:12" x14ac:dyDescent="0.25">
      <c r="B107" s="1" t="s">
        <v>4</v>
      </c>
      <c r="D107">
        <v>7</v>
      </c>
    </row>
    <row r="108" spans="2:12" x14ac:dyDescent="0.25">
      <c r="B108" s="1" t="s">
        <v>3</v>
      </c>
      <c r="D108">
        <v>1</v>
      </c>
    </row>
    <row r="109" spans="2:12" x14ac:dyDescent="0.25">
      <c r="B109" s="1" t="s">
        <v>2</v>
      </c>
      <c r="D109">
        <v>0</v>
      </c>
    </row>
    <row r="110" spans="2:12" x14ac:dyDescent="0.25">
      <c r="B110" s="1" t="s">
        <v>1</v>
      </c>
      <c r="D110">
        <v>0</v>
      </c>
    </row>
    <row r="111" spans="2:12" x14ac:dyDescent="0.25">
      <c r="B111" s="1"/>
    </row>
    <row r="112" spans="2:12" x14ac:dyDescent="0.25">
      <c r="B112" s="1">
        <v>5</v>
      </c>
      <c r="C112">
        <v>5</v>
      </c>
      <c r="D112" s="1">
        <v>5</v>
      </c>
      <c r="E112">
        <v>4</v>
      </c>
      <c r="F112" s="1">
        <v>4</v>
      </c>
      <c r="G112">
        <v>4</v>
      </c>
      <c r="H112" s="1">
        <v>4</v>
      </c>
      <c r="I112">
        <v>4</v>
      </c>
      <c r="J112" s="1">
        <v>4</v>
      </c>
      <c r="K112">
        <v>4</v>
      </c>
      <c r="L112" s="1">
        <v>3</v>
      </c>
    </row>
    <row r="113" spans="2:12" x14ac:dyDescent="0.25">
      <c r="B113" s="1" t="s">
        <v>38</v>
      </c>
      <c r="C113" s="1">
        <f>AVERAGE(B112:L112)</f>
        <v>4.1818181818181817</v>
      </c>
    </row>
    <row r="114" spans="2:12" x14ac:dyDescent="0.25">
      <c r="B114" s="1" t="s">
        <v>39</v>
      </c>
      <c r="C114">
        <f>STDEV(B112:L112)</f>
        <v>0.60302268915552637</v>
      </c>
    </row>
    <row r="115" spans="2:12" x14ac:dyDescent="0.25">
      <c r="B115" s="1" t="s">
        <v>40</v>
      </c>
      <c r="C115">
        <f>MEDIAN(B112:L112)</f>
        <v>4</v>
      </c>
    </row>
    <row r="116" spans="2:12" x14ac:dyDescent="0.25">
      <c r="B116" s="1" t="s">
        <v>41</v>
      </c>
      <c r="C116">
        <f>MODE(B112:L112)</f>
        <v>4</v>
      </c>
    </row>
    <row r="117" spans="2:12" x14ac:dyDescent="0.25">
      <c r="B117" s="1"/>
    </row>
    <row r="119" spans="2:12" x14ac:dyDescent="0.25">
      <c r="B119" s="1" t="s">
        <v>12</v>
      </c>
    </row>
    <row r="120" spans="2:12" x14ac:dyDescent="0.25">
      <c r="B120" s="1" t="s">
        <v>5</v>
      </c>
      <c r="D120">
        <v>0</v>
      </c>
    </row>
    <row r="121" spans="2:12" x14ac:dyDescent="0.25">
      <c r="B121" s="1" t="s">
        <v>4</v>
      </c>
      <c r="D121">
        <v>6</v>
      </c>
    </row>
    <row r="122" spans="2:12" x14ac:dyDescent="0.25">
      <c r="B122" s="1" t="s">
        <v>3</v>
      </c>
      <c r="D122">
        <v>4</v>
      </c>
    </row>
    <row r="123" spans="2:12" x14ac:dyDescent="0.25">
      <c r="B123" s="1" t="s">
        <v>2</v>
      </c>
      <c r="D123">
        <v>1</v>
      </c>
    </row>
    <row r="124" spans="2:12" x14ac:dyDescent="0.25">
      <c r="B124" s="1" t="s">
        <v>1</v>
      </c>
      <c r="D124">
        <v>0</v>
      </c>
    </row>
    <row r="125" spans="2:12" x14ac:dyDescent="0.25">
      <c r="B125" s="1"/>
    </row>
    <row r="126" spans="2:12" x14ac:dyDescent="0.25">
      <c r="B126" s="1">
        <v>4</v>
      </c>
      <c r="C126">
        <v>4</v>
      </c>
      <c r="D126" s="1">
        <v>4</v>
      </c>
      <c r="E126">
        <v>4</v>
      </c>
      <c r="F126" s="1">
        <v>4</v>
      </c>
      <c r="G126">
        <v>4</v>
      </c>
      <c r="H126" s="1">
        <v>3</v>
      </c>
      <c r="I126">
        <v>3</v>
      </c>
      <c r="J126" s="1">
        <v>3</v>
      </c>
      <c r="K126">
        <v>3</v>
      </c>
      <c r="L126" s="1">
        <v>2</v>
      </c>
    </row>
    <row r="127" spans="2:12" x14ac:dyDescent="0.25">
      <c r="B127" s="1" t="s">
        <v>38</v>
      </c>
      <c r="C127" s="1">
        <f>AVERAGE(B126:L126)</f>
        <v>3.4545454545454546</v>
      </c>
    </row>
    <row r="128" spans="2:12" x14ac:dyDescent="0.25">
      <c r="B128" s="1" t="s">
        <v>39</v>
      </c>
      <c r="C128">
        <f>STDEV(B126:L126)</f>
        <v>0.68755165095232806</v>
      </c>
    </row>
    <row r="129" spans="2:12" x14ac:dyDescent="0.25">
      <c r="B129" s="1" t="s">
        <v>40</v>
      </c>
      <c r="C129">
        <f>MEDIAN(B126:L126)</f>
        <v>4</v>
      </c>
    </row>
    <row r="130" spans="2:12" x14ac:dyDescent="0.25">
      <c r="B130" s="1" t="s">
        <v>41</v>
      </c>
      <c r="C130">
        <f>MODE(B126:L126)</f>
        <v>4</v>
      </c>
    </row>
    <row r="131" spans="2:12" x14ac:dyDescent="0.25">
      <c r="B131" s="1"/>
    </row>
    <row r="132" spans="2:12" x14ac:dyDescent="0.25">
      <c r="B132" s="1"/>
    </row>
    <row r="133" spans="2:12" x14ac:dyDescent="0.25">
      <c r="B133" s="1"/>
    </row>
    <row r="135" spans="2:12" x14ac:dyDescent="0.25">
      <c r="B135" s="1" t="s">
        <v>13</v>
      </c>
    </row>
    <row r="136" spans="2:12" x14ac:dyDescent="0.25">
      <c r="B136" s="1" t="s">
        <v>5</v>
      </c>
      <c r="D136">
        <v>1</v>
      </c>
    </row>
    <row r="137" spans="2:12" x14ac:dyDescent="0.25">
      <c r="B137" s="1" t="s">
        <v>4</v>
      </c>
      <c r="D137">
        <v>8</v>
      </c>
    </row>
    <row r="138" spans="2:12" x14ac:dyDescent="0.25">
      <c r="B138" s="1" t="s">
        <v>3</v>
      </c>
      <c r="D138">
        <v>2</v>
      </c>
    </row>
    <row r="139" spans="2:12" x14ac:dyDescent="0.25">
      <c r="B139" s="1" t="s">
        <v>2</v>
      </c>
      <c r="D139">
        <v>0</v>
      </c>
    </row>
    <row r="140" spans="2:12" x14ac:dyDescent="0.25">
      <c r="B140" s="1" t="s">
        <v>1</v>
      </c>
      <c r="D140">
        <v>0</v>
      </c>
    </row>
    <row r="141" spans="2:12" x14ac:dyDescent="0.25">
      <c r="B141" s="1"/>
    </row>
    <row r="142" spans="2:12" x14ac:dyDescent="0.25">
      <c r="B142" s="1">
        <v>5</v>
      </c>
      <c r="C142">
        <v>4</v>
      </c>
      <c r="D142" s="1">
        <v>4</v>
      </c>
      <c r="E142">
        <v>4</v>
      </c>
      <c r="F142" s="1">
        <v>4</v>
      </c>
      <c r="G142">
        <v>4</v>
      </c>
      <c r="H142" s="1">
        <v>4</v>
      </c>
      <c r="I142">
        <v>4</v>
      </c>
      <c r="J142" s="1">
        <v>4</v>
      </c>
      <c r="K142">
        <v>3</v>
      </c>
      <c r="L142" s="1">
        <v>3</v>
      </c>
    </row>
    <row r="143" spans="2:12" x14ac:dyDescent="0.25">
      <c r="B143" s="1" t="s">
        <v>38</v>
      </c>
      <c r="C143" s="1">
        <f>AVERAGE(B142:L142)</f>
        <v>3.9090909090909092</v>
      </c>
    </row>
    <row r="144" spans="2:12" x14ac:dyDescent="0.25">
      <c r="B144" s="1" t="s">
        <v>39</v>
      </c>
      <c r="C144">
        <f>STDEV(B142:L142)</f>
        <v>0.53935988997059348</v>
      </c>
    </row>
    <row r="145" spans="2:12" x14ac:dyDescent="0.25">
      <c r="B145" s="1" t="s">
        <v>40</v>
      </c>
      <c r="C145">
        <f>MEDIAN(B142:L142)</f>
        <v>4</v>
      </c>
    </row>
    <row r="146" spans="2:12" x14ac:dyDescent="0.25">
      <c r="B146" s="1" t="s">
        <v>41</v>
      </c>
      <c r="C146">
        <f>MODE(B142:L142)</f>
        <v>4</v>
      </c>
    </row>
    <row r="147" spans="2:12" x14ac:dyDescent="0.25">
      <c r="B147" s="1"/>
    </row>
    <row r="148" spans="2:12" x14ac:dyDescent="0.25">
      <c r="B148" s="1"/>
    </row>
    <row r="149" spans="2:12" x14ac:dyDescent="0.25">
      <c r="B149" s="1"/>
    </row>
    <row r="150" spans="2:12" x14ac:dyDescent="0.25">
      <c r="B150" s="1"/>
    </row>
    <row r="151" spans="2:12" x14ac:dyDescent="0.25">
      <c r="B151" s="1"/>
    </row>
    <row r="153" spans="2:12" x14ac:dyDescent="0.25">
      <c r="B153" s="1" t="s">
        <v>14</v>
      </c>
    </row>
    <row r="154" spans="2:12" x14ac:dyDescent="0.25">
      <c r="B154" s="1" t="s">
        <v>5</v>
      </c>
      <c r="D154">
        <v>0</v>
      </c>
    </row>
    <row r="155" spans="2:12" x14ac:dyDescent="0.25">
      <c r="B155" s="1" t="s">
        <v>4</v>
      </c>
      <c r="D155">
        <v>9</v>
      </c>
    </row>
    <row r="156" spans="2:12" x14ac:dyDescent="0.25">
      <c r="B156" s="1" t="s">
        <v>3</v>
      </c>
      <c r="D156">
        <v>2</v>
      </c>
    </row>
    <row r="157" spans="2:12" x14ac:dyDescent="0.25">
      <c r="B157" s="1" t="s">
        <v>2</v>
      </c>
      <c r="D157">
        <v>0</v>
      </c>
    </row>
    <row r="158" spans="2:12" x14ac:dyDescent="0.25">
      <c r="B158" s="1" t="s">
        <v>1</v>
      </c>
      <c r="D158">
        <v>0</v>
      </c>
    </row>
    <row r="159" spans="2:12" x14ac:dyDescent="0.25">
      <c r="B159" s="1"/>
    </row>
    <row r="160" spans="2:12" x14ac:dyDescent="0.25">
      <c r="B160" s="1">
        <v>4</v>
      </c>
      <c r="C160">
        <v>4</v>
      </c>
      <c r="D160" s="1">
        <v>4</v>
      </c>
      <c r="E160">
        <v>4</v>
      </c>
      <c r="F160" s="1">
        <v>4</v>
      </c>
      <c r="G160">
        <v>4</v>
      </c>
      <c r="H160" s="1">
        <v>4</v>
      </c>
      <c r="I160">
        <v>4</v>
      </c>
      <c r="J160" s="1">
        <v>4</v>
      </c>
      <c r="K160">
        <v>3</v>
      </c>
      <c r="L160" s="1">
        <v>3</v>
      </c>
    </row>
    <row r="161" spans="2:12" x14ac:dyDescent="0.25">
      <c r="B161" s="1" t="s">
        <v>38</v>
      </c>
      <c r="C161" s="1">
        <f>AVERAGE(B160:L160)</f>
        <v>3.8181818181818183</v>
      </c>
    </row>
    <row r="162" spans="2:12" x14ac:dyDescent="0.25">
      <c r="B162" s="1" t="s">
        <v>39</v>
      </c>
      <c r="C162">
        <f>STDEV(B160:L160)</f>
        <v>0.40451991747794397</v>
      </c>
    </row>
    <row r="163" spans="2:12" x14ac:dyDescent="0.25">
      <c r="B163" s="1" t="s">
        <v>40</v>
      </c>
      <c r="C163">
        <f>MEDIAN(B160:L160)</f>
        <v>4</v>
      </c>
    </row>
    <row r="164" spans="2:12" x14ac:dyDescent="0.25">
      <c r="B164" s="1" t="s">
        <v>41</v>
      </c>
      <c r="C164">
        <f>MODE(B160:L160)</f>
        <v>4</v>
      </c>
    </row>
    <row r="165" spans="2:12" x14ac:dyDescent="0.25">
      <c r="B165" s="1"/>
    </row>
    <row r="166" spans="2:12" x14ac:dyDescent="0.25">
      <c r="B166" s="1"/>
    </row>
    <row r="168" spans="2:12" x14ac:dyDescent="0.25">
      <c r="B168" s="1" t="s">
        <v>15</v>
      </c>
    </row>
    <row r="169" spans="2:12" x14ac:dyDescent="0.25">
      <c r="B169" s="1" t="s">
        <v>5</v>
      </c>
      <c r="D169">
        <v>2</v>
      </c>
    </row>
    <row r="170" spans="2:12" x14ac:dyDescent="0.25">
      <c r="B170" s="1" t="s">
        <v>4</v>
      </c>
      <c r="D170">
        <v>7</v>
      </c>
    </row>
    <row r="171" spans="2:12" x14ac:dyDescent="0.25">
      <c r="B171" s="1" t="s">
        <v>3</v>
      </c>
      <c r="D171">
        <v>1</v>
      </c>
    </row>
    <row r="172" spans="2:12" x14ac:dyDescent="0.25">
      <c r="B172" s="1" t="s">
        <v>2</v>
      </c>
      <c r="D172">
        <v>1</v>
      </c>
    </row>
    <row r="173" spans="2:12" x14ac:dyDescent="0.25">
      <c r="B173" s="1" t="s">
        <v>1</v>
      </c>
      <c r="D173">
        <v>0</v>
      </c>
    </row>
    <row r="174" spans="2:12" x14ac:dyDescent="0.25">
      <c r="B174" s="1"/>
    </row>
    <row r="175" spans="2:12" x14ac:dyDescent="0.25">
      <c r="B175" s="1">
        <v>5</v>
      </c>
      <c r="C175">
        <v>5</v>
      </c>
      <c r="D175" s="1">
        <v>4</v>
      </c>
      <c r="E175">
        <v>4</v>
      </c>
      <c r="F175" s="1">
        <v>4</v>
      </c>
      <c r="G175">
        <v>4</v>
      </c>
      <c r="H175" s="1">
        <v>4</v>
      </c>
      <c r="I175">
        <v>4</v>
      </c>
      <c r="J175" s="1">
        <v>4</v>
      </c>
      <c r="K175">
        <v>3</v>
      </c>
      <c r="L175" s="1">
        <v>2</v>
      </c>
    </row>
    <row r="176" spans="2:12" x14ac:dyDescent="0.25">
      <c r="B176" s="1" t="s">
        <v>38</v>
      </c>
      <c r="C176" s="1">
        <f>AVERAGE(B175:L175)</f>
        <v>3.9090909090909092</v>
      </c>
    </row>
    <row r="177" spans="2:12" x14ac:dyDescent="0.25">
      <c r="B177" s="1" t="s">
        <v>39</v>
      </c>
      <c r="C177">
        <f>STDEV(B175:L175)</f>
        <v>0.8312094145936334</v>
      </c>
    </row>
    <row r="178" spans="2:12" x14ac:dyDescent="0.25">
      <c r="B178" s="1" t="s">
        <v>40</v>
      </c>
      <c r="C178">
        <f>MEDIAN(B175:L175)</f>
        <v>4</v>
      </c>
    </row>
    <row r="179" spans="2:12" x14ac:dyDescent="0.25">
      <c r="B179" s="1" t="s">
        <v>41</v>
      </c>
      <c r="C179">
        <f>MODE(B175:L175)</f>
        <v>4</v>
      </c>
    </row>
    <row r="180" spans="2:12" x14ac:dyDescent="0.25">
      <c r="B180" s="1"/>
    </row>
    <row r="182" spans="2:12" x14ac:dyDescent="0.25">
      <c r="B182" s="1" t="s">
        <v>16</v>
      </c>
    </row>
    <row r="183" spans="2:12" x14ac:dyDescent="0.25">
      <c r="B183" s="1" t="s">
        <v>5</v>
      </c>
      <c r="D183">
        <v>1</v>
      </c>
    </row>
    <row r="184" spans="2:12" x14ac:dyDescent="0.25">
      <c r="B184" s="1" t="s">
        <v>4</v>
      </c>
      <c r="D184">
        <v>7</v>
      </c>
    </row>
    <row r="185" spans="2:12" x14ac:dyDescent="0.25">
      <c r="B185" s="1" t="s">
        <v>3</v>
      </c>
      <c r="D185">
        <v>3</v>
      </c>
    </row>
    <row r="186" spans="2:12" x14ac:dyDescent="0.25">
      <c r="B186" s="1" t="s">
        <v>2</v>
      </c>
      <c r="D186">
        <v>0</v>
      </c>
    </row>
    <row r="187" spans="2:12" x14ac:dyDescent="0.25">
      <c r="B187" s="1" t="s">
        <v>1</v>
      </c>
      <c r="D187">
        <v>0</v>
      </c>
    </row>
    <row r="188" spans="2:12" x14ac:dyDescent="0.25">
      <c r="B188" s="1"/>
    </row>
    <row r="189" spans="2:12" x14ac:dyDescent="0.25">
      <c r="B189" s="1">
        <v>5</v>
      </c>
      <c r="C189">
        <v>4</v>
      </c>
      <c r="D189" s="1">
        <v>4</v>
      </c>
      <c r="E189">
        <v>4</v>
      </c>
      <c r="F189" s="1">
        <v>4</v>
      </c>
      <c r="G189">
        <v>4</v>
      </c>
      <c r="H189" s="1">
        <v>4</v>
      </c>
      <c r="I189">
        <v>4</v>
      </c>
      <c r="J189" s="1">
        <v>3</v>
      </c>
      <c r="K189">
        <v>3</v>
      </c>
      <c r="L189" s="1">
        <v>3</v>
      </c>
    </row>
    <row r="190" spans="2:12" x14ac:dyDescent="0.25">
      <c r="B190" s="1" t="s">
        <v>38</v>
      </c>
      <c r="C190" s="1">
        <f>AVERAGE(B189:L189)</f>
        <v>3.8181818181818183</v>
      </c>
    </row>
    <row r="191" spans="2:12" x14ac:dyDescent="0.25">
      <c r="B191" s="1" t="s">
        <v>39</v>
      </c>
      <c r="C191">
        <f>STDEV(B189:L189)</f>
        <v>0.60302268915552637</v>
      </c>
    </row>
    <row r="192" spans="2:12" x14ac:dyDescent="0.25">
      <c r="B192" s="1" t="s">
        <v>40</v>
      </c>
      <c r="C192">
        <f>MEDIAN(B189:L189)</f>
        <v>4</v>
      </c>
    </row>
    <row r="193" spans="2:12" x14ac:dyDescent="0.25">
      <c r="B193" s="1" t="s">
        <v>41</v>
      </c>
      <c r="C193">
        <f>MODE(B189:L189)</f>
        <v>4</v>
      </c>
    </row>
    <row r="194" spans="2:12" x14ac:dyDescent="0.25">
      <c r="B194" s="1"/>
    </row>
    <row r="196" spans="2:12" x14ac:dyDescent="0.25">
      <c r="B196" s="1" t="s">
        <v>17</v>
      </c>
    </row>
    <row r="197" spans="2:12" x14ac:dyDescent="0.25">
      <c r="B197" s="1" t="s">
        <v>5</v>
      </c>
      <c r="D197">
        <v>2</v>
      </c>
    </row>
    <row r="198" spans="2:12" x14ac:dyDescent="0.25">
      <c r="B198" s="1" t="s">
        <v>4</v>
      </c>
      <c r="D198">
        <v>8</v>
      </c>
    </row>
    <row r="199" spans="2:12" x14ac:dyDescent="0.25">
      <c r="B199" s="1" t="s">
        <v>3</v>
      </c>
      <c r="D199">
        <v>1</v>
      </c>
    </row>
    <row r="200" spans="2:12" x14ac:dyDescent="0.25">
      <c r="B200" s="1" t="s">
        <v>2</v>
      </c>
      <c r="D200">
        <v>0</v>
      </c>
    </row>
    <row r="201" spans="2:12" x14ac:dyDescent="0.25">
      <c r="B201" s="1" t="s">
        <v>1</v>
      </c>
      <c r="D201">
        <v>0</v>
      </c>
    </row>
    <row r="202" spans="2:12" x14ac:dyDescent="0.25">
      <c r="B202" s="1"/>
    </row>
    <row r="203" spans="2:12" x14ac:dyDescent="0.25">
      <c r="B203" s="1">
        <v>5</v>
      </c>
      <c r="C203">
        <v>5</v>
      </c>
      <c r="D203" s="1">
        <v>4</v>
      </c>
      <c r="E203">
        <v>4</v>
      </c>
      <c r="F203" s="1">
        <v>4</v>
      </c>
      <c r="G203">
        <v>4</v>
      </c>
      <c r="H203" s="1">
        <v>4</v>
      </c>
      <c r="I203">
        <v>4</v>
      </c>
      <c r="J203" s="1">
        <v>4</v>
      </c>
      <c r="K203">
        <v>4</v>
      </c>
      <c r="L203" s="1">
        <v>3</v>
      </c>
    </row>
    <row r="204" spans="2:12" x14ac:dyDescent="0.25">
      <c r="B204" s="1" t="s">
        <v>38</v>
      </c>
      <c r="C204" s="1">
        <f>AVERAGE(B203:L203)</f>
        <v>4.0909090909090908</v>
      </c>
    </row>
    <row r="205" spans="2:12" x14ac:dyDescent="0.25">
      <c r="B205" s="1" t="s">
        <v>39</v>
      </c>
      <c r="C205">
        <f>STDEV(B203:L203)</f>
        <v>0.53935988997059348</v>
      </c>
    </row>
    <row r="206" spans="2:12" x14ac:dyDescent="0.25">
      <c r="B206" s="1" t="s">
        <v>40</v>
      </c>
      <c r="C206">
        <f>MEDIAN(B203:L203)</f>
        <v>4</v>
      </c>
    </row>
    <row r="207" spans="2:12" x14ac:dyDescent="0.25">
      <c r="B207" s="1" t="s">
        <v>41</v>
      </c>
      <c r="C207">
        <f>MODE(B203:L203)</f>
        <v>4</v>
      </c>
    </row>
    <row r="208" spans="2:12" x14ac:dyDescent="0.25">
      <c r="B208" s="1"/>
    </row>
    <row r="210" spans="2:12" x14ac:dyDescent="0.25">
      <c r="B210" s="1" t="s">
        <v>18</v>
      </c>
    </row>
    <row r="211" spans="2:12" x14ac:dyDescent="0.25">
      <c r="B211" s="1" t="s">
        <v>5</v>
      </c>
      <c r="D211">
        <v>1</v>
      </c>
    </row>
    <row r="212" spans="2:12" x14ac:dyDescent="0.25">
      <c r="B212" s="1" t="s">
        <v>4</v>
      </c>
      <c r="D212">
        <v>5</v>
      </c>
    </row>
    <row r="213" spans="2:12" x14ac:dyDescent="0.25">
      <c r="B213" s="1" t="s">
        <v>3</v>
      </c>
      <c r="D213">
        <v>5</v>
      </c>
    </row>
    <row r="214" spans="2:12" x14ac:dyDescent="0.25">
      <c r="B214" s="1" t="s">
        <v>2</v>
      </c>
      <c r="D214">
        <v>0</v>
      </c>
    </row>
    <row r="215" spans="2:12" x14ac:dyDescent="0.25">
      <c r="B215" s="1" t="s">
        <v>1</v>
      </c>
      <c r="D215">
        <v>0</v>
      </c>
    </row>
    <row r="216" spans="2:12" x14ac:dyDescent="0.25">
      <c r="B216" s="1"/>
    </row>
    <row r="217" spans="2:12" x14ac:dyDescent="0.25">
      <c r="B217" s="1">
        <v>5</v>
      </c>
      <c r="C217">
        <v>4</v>
      </c>
      <c r="D217" s="1">
        <v>4</v>
      </c>
      <c r="E217">
        <v>4</v>
      </c>
      <c r="F217" s="1">
        <v>4</v>
      </c>
      <c r="G217">
        <v>4</v>
      </c>
      <c r="H217" s="1">
        <v>3</v>
      </c>
      <c r="I217">
        <v>3</v>
      </c>
      <c r="J217" s="1">
        <v>3</v>
      </c>
      <c r="K217">
        <v>3</v>
      </c>
      <c r="L217" s="1">
        <v>3</v>
      </c>
    </row>
    <row r="218" spans="2:12" x14ac:dyDescent="0.25">
      <c r="B218" s="1" t="s">
        <v>38</v>
      </c>
      <c r="C218" s="1">
        <f>AVERAGE(B217:L217)</f>
        <v>3.6363636363636362</v>
      </c>
    </row>
    <row r="219" spans="2:12" x14ac:dyDescent="0.25">
      <c r="B219" s="1" t="s">
        <v>39</v>
      </c>
      <c r="C219">
        <f>STDEV(B217:L217)</f>
        <v>0.67419986246324115</v>
      </c>
    </row>
    <row r="220" spans="2:12" x14ac:dyDescent="0.25">
      <c r="B220" s="1" t="s">
        <v>40</v>
      </c>
      <c r="C220">
        <f>MEDIAN(B217:L217)</f>
        <v>4</v>
      </c>
    </row>
    <row r="221" spans="2:12" x14ac:dyDescent="0.25">
      <c r="B221" s="1" t="s">
        <v>41</v>
      </c>
      <c r="C221">
        <f>MODE(B217:L217)</f>
        <v>4</v>
      </c>
    </row>
    <row r="222" spans="2:12" x14ac:dyDescent="0.25">
      <c r="B222" s="1"/>
    </row>
    <row r="223" spans="2:12" x14ac:dyDescent="0.25">
      <c r="B223" s="1"/>
    </row>
    <row r="225" spans="2:12" x14ac:dyDescent="0.25">
      <c r="B225" s="1" t="s">
        <v>19</v>
      </c>
    </row>
    <row r="226" spans="2:12" x14ac:dyDescent="0.25">
      <c r="B226" s="1" t="s">
        <v>5</v>
      </c>
      <c r="D226">
        <v>2</v>
      </c>
    </row>
    <row r="227" spans="2:12" x14ac:dyDescent="0.25">
      <c r="B227" s="1" t="s">
        <v>4</v>
      </c>
      <c r="D227">
        <v>5</v>
      </c>
    </row>
    <row r="228" spans="2:12" x14ac:dyDescent="0.25">
      <c r="B228" s="1" t="s">
        <v>3</v>
      </c>
      <c r="D228">
        <v>4</v>
      </c>
    </row>
    <row r="229" spans="2:12" x14ac:dyDescent="0.25">
      <c r="B229" s="1" t="s">
        <v>2</v>
      </c>
      <c r="D229">
        <v>0</v>
      </c>
    </row>
    <row r="230" spans="2:12" x14ac:dyDescent="0.25">
      <c r="B230" s="1" t="s">
        <v>1</v>
      </c>
      <c r="D230">
        <v>0</v>
      </c>
    </row>
    <row r="231" spans="2:12" x14ac:dyDescent="0.25">
      <c r="B231" s="1"/>
    </row>
    <row r="232" spans="2:12" x14ac:dyDescent="0.25">
      <c r="B232" s="1">
        <v>5</v>
      </c>
      <c r="C232">
        <v>5</v>
      </c>
      <c r="D232" s="1">
        <v>4</v>
      </c>
      <c r="E232">
        <v>4</v>
      </c>
      <c r="F232" s="1">
        <v>4</v>
      </c>
      <c r="G232">
        <v>4</v>
      </c>
      <c r="H232" s="1">
        <v>4</v>
      </c>
      <c r="I232">
        <v>3</v>
      </c>
      <c r="J232" s="1">
        <v>3</v>
      </c>
      <c r="K232">
        <v>3</v>
      </c>
      <c r="L232" s="1">
        <v>3</v>
      </c>
    </row>
    <row r="233" spans="2:12" x14ac:dyDescent="0.25">
      <c r="B233" s="1" t="s">
        <v>38</v>
      </c>
      <c r="C233" s="1">
        <f>AVERAGE(B232:L232)</f>
        <v>3.8181818181818183</v>
      </c>
    </row>
    <row r="234" spans="2:12" x14ac:dyDescent="0.25">
      <c r="B234" s="1" t="s">
        <v>39</v>
      </c>
      <c r="C234">
        <f>STDEV(B232:L232)</f>
        <v>0.75075719352954762</v>
      </c>
    </row>
    <row r="235" spans="2:12" x14ac:dyDescent="0.25">
      <c r="B235" s="1" t="s">
        <v>40</v>
      </c>
      <c r="C235">
        <f>MEDIAN(B232:L232)</f>
        <v>4</v>
      </c>
    </row>
    <row r="236" spans="2:12" x14ac:dyDescent="0.25">
      <c r="B236" s="1" t="s">
        <v>41</v>
      </c>
      <c r="C236">
        <f>MODE(B232:L232)</f>
        <v>4</v>
      </c>
    </row>
    <row r="237" spans="2:12" x14ac:dyDescent="0.25">
      <c r="B237" s="1"/>
    </row>
    <row r="238" spans="2:12" x14ac:dyDescent="0.25">
      <c r="B238" s="1"/>
    </row>
    <row r="240" spans="2:12" x14ac:dyDescent="0.25">
      <c r="B240" s="1" t="s">
        <v>20</v>
      </c>
    </row>
    <row r="241" spans="2:12" x14ac:dyDescent="0.25">
      <c r="B241" s="1" t="s">
        <v>5</v>
      </c>
      <c r="D241">
        <v>2</v>
      </c>
    </row>
    <row r="242" spans="2:12" x14ac:dyDescent="0.25">
      <c r="B242" s="1" t="s">
        <v>4</v>
      </c>
      <c r="D242">
        <v>7</v>
      </c>
    </row>
    <row r="243" spans="2:12" x14ac:dyDescent="0.25">
      <c r="B243" s="1" t="s">
        <v>3</v>
      </c>
      <c r="D243">
        <v>2</v>
      </c>
    </row>
    <row r="244" spans="2:12" x14ac:dyDescent="0.25">
      <c r="B244" s="1" t="s">
        <v>2</v>
      </c>
      <c r="D244">
        <v>0</v>
      </c>
    </row>
    <row r="245" spans="2:12" x14ac:dyDescent="0.25">
      <c r="B245" s="1" t="s">
        <v>1</v>
      </c>
      <c r="D245">
        <v>0</v>
      </c>
    </row>
    <row r="246" spans="2:12" x14ac:dyDescent="0.25">
      <c r="B246" s="1"/>
    </row>
    <row r="247" spans="2:12" x14ac:dyDescent="0.25">
      <c r="B247" s="1">
        <v>5</v>
      </c>
      <c r="C247">
        <v>5</v>
      </c>
      <c r="D247" s="1">
        <v>4</v>
      </c>
      <c r="E247">
        <v>4</v>
      </c>
      <c r="F247" s="1">
        <v>4</v>
      </c>
      <c r="G247">
        <v>4</v>
      </c>
      <c r="H247" s="1">
        <v>4</v>
      </c>
      <c r="I247">
        <v>4</v>
      </c>
      <c r="J247" s="1">
        <v>4</v>
      </c>
      <c r="K247">
        <v>3</v>
      </c>
      <c r="L247" s="1">
        <v>3</v>
      </c>
    </row>
    <row r="248" spans="2:12" x14ac:dyDescent="0.25">
      <c r="B248" s="1" t="s">
        <v>38</v>
      </c>
      <c r="C248" s="1">
        <f>AVERAGE(B247:L247)</f>
        <v>4</v>
      </c>
    </row>
    <row r="249" spans="2:12" x14ac:dyDescent="0.25">
      <c r="B249" s="1" t="s">
        <v>39</v>
      </c>
      <c r="C249">
        <f>STDEV(B247:L247)</f>
        <v>0.63245553203367588</v>
      </c>
    </row>
    <row r="250" spans="2:12" x14ac:dyDescent="0.25">
      <c r="B250" s="1" t="s">
        <v>40</v>
      </c>
      <c r="C250">
        <f>MEDIAN(B247:L247)</f>
        <v>4</v>
      </c>
    </row>
    <row r="251" spans="2:12" x14ac:dyDescent="0.25">
      <c r="B251" s="1" t="s">
        <v>41</v>
      </c>
      <c r="C251">
        <f>MODE(B247:L247)</f>
        <v>4</v>
      </c>
    </row>
    <row r="252" spans="2:12" x14ac:dyDescent="0.25">
      <c r="B252" s="1"/>
    </row>
    <row r="253" spans="2:12" x14ac:dyDescent="0.25">
      <c r="B253" s="1"/>
    </row>
    <row r="254" spans="2:12" x14ac:dyDescent="0.25">
      <c r="B254" s="1"/>
    </row>
    <row r="255" spans="2:12" x14ac:dyDescent="0.25">
      <c r="B255" s="1"/>
    </row>
    <row r="256" spans="2:12" x14ac:dyDescent="0.25">
      <c r="B256" s="1" t="s">
        <v>21</v>
      </c>
    </row>
    <row r="257" spans="2:12" x14ac:dyDescent="0.25">
      <c r="B257" s="1" t="s">
        <v>5</v>
      </c>
      <c r="D257">
        <v>1</v>
      </c>
    </row>
    <row r="258" spans="2:12" x14ac:dyDescent="0.25">
      <c r="B258" s="1" t="s">
        <v>4</v>
      </c>
      <c r="D258">
        <v>7</v>
      </c>
    </row>
    <row r="259" spans="2:12" x14ac:dyDescent="0.25">
      <c r="B259" s="1" t="s">
        <v>3</v>
      </c>
      <c r="D259">
        <v>3</v>
      </c>
    </row>
    <row r="260" spans="2:12" x14ac:dyDescent="0.25">
      <c r="B260" s="1" t="s">
        <v>2</v>
      </c>
      <c r="D260">
        <v>0</v>
      </c>
    </row>
    <row r="261" spans="2:12" x14ac:dyDescent="0.25">
      <c r="B261" s="1" t="s">
        <v>1</v>
      </c>
      <c r="D261">
        <v>0</v>
      </c>
    </row>
    <row r="262" spans="2:12" x14ac:dyDescent="0.25">
      <c r="B262" s="1"/>
    </row>
    <row r="263" spans="2:12" x14ac:dyDescent="0.25">
      <c r="B263" s="1">
        <v>5</v>
      </c>
      <c r="C263">
        <v>4</v>
      </c>
      <c r="D263" s="1">
        <v>4</v>
      </c>
      <c r="E263">
        <v>4</v>
      </c>
      <c r="F263" s="1">
        <v>4</v>
      </c>
      <c r="G263">
        <v>4</v>
      </c>
      <c r="H263" s="1">
        <v>4</v>
      </c>
      <c r="I263">
        <v>4</v>
      </c>
      <c r="J263" s="1">
        <v>3</v>
      </c>
      <c r="K263">
        <v>3</v>
      </c>
      <c r="L263" s="1">
        <v>3</v>
      </c>
    </row>
    <row r="264" spans="2:12" x14ac:dyDescent="0.25">
      <c r="B264" s="1" t="s">
        <v>38</v>
      </c>
      <c r="C264" s="1">
        <f>AVERAGE(B263:L263)</f>
        <v>3.8181818181818183</v>
      </c>
    </row>
    <row r="265" spans="2:12" x14ac:dyDescent="0.25">
      <c r="B265" s="1" t="s">
        <v>39</v>
      </c>
      <c r="C265">
        <f>STDEV(B263:L263)</f>
        <v>0.60302268915552637</v>
      </c>
    </row>
    <row r="266" spans="2:12" x14ac:dyDescent="0.25">
      <c r="B266" s="1" t="s">
        <v>40</v>
      </c>
      <c r="C266">
        <f>MEDIAN(B263:L263)</f>
        <v>4</v>
      </c>
    </row>
    <row r="267" spans="2:12" x14ac:dyDescent="0.25">
      <c r="B267" s="1" t="s">
        <v>41</v>
      </c>
      <c r="C267">
        <f>MODE(B263:L263)</f>
        <v>4</v>
      </c>
    </row>
    <row r="268" spans="2:12" x14ac:dyDescent="0.25">
      <c r="B268" s="1"/>
    </row>
    <row r="270" spans="2:12" x14ac:dyDescent="0.25">
      <c r="B270" s="1" t="s">
        <v>22</v>
      </c>
    </row>
    <row r="271" spans="2:12" x14ac:dyDescent="0.25">
      <c r="B271" s="1" t="s">
        <v>5</v>
      </c>
      <c r="D271">
        <v>4</v>
      </c>
    </row>
    <row r="272" spans="2:12" x14ac:dyDescent="0.25">
      <c r="B272" s="1" t="s">
        <v>4</v>
      </c>
      <c r="D272">
        <v>5</v>
      </c>
    </row>
    <row r="273" spans="2:12" x14ac:dyDescent="0.25">
      <c r="B273" s="1" t="s">
        <v>3</v>
      </c>
      <c r="D273">
        <v>2</v>
      </c>
    </row>
    <row r="274" spans="2:12" x14ac:dyDescent="0.25">
      <c r="B274" s="1" t="s">
        <v>2</v>
      </c>
      <c r="D274">
        <v>0</v>
      </c>
    </row>
    <row r="275" spans="2:12" x14ac:dyDescent="0.25">
      <c r="B275" s="1" t="s">
        <v>1</v>
      </c>
      <c r="D275">
        <v>0</v>
      </c>
    </row>
    <row r="276" spans="2:12" x14ac:dyDescent="0.25">
      <c r="B276" s="1"/>
    </row>
    <row r="277" spans="2:12" x14ac:dyDescent="0.25">
      <c r="B277" s="1">
        <v>5</v>
      </c>
      <c r="C277">
        <v>5</v>
      </c>
      <c r="D277" s="1">
        <v>5</v>
      </c>
      <c r="E277">
        <v>5</v>
      </c>
      <c r="F277" s="1">
        <v>4</v>
      </c>
      <c r="G277">
        <v>4</v>
      </c>
      <c r="H277" s="1">
        <v>4</v>
      </c>
      <c r="I277">
        <v>4</v>
      </c>
      <c r="J277" s="1">
        <v>4</v>
      </c>
      <c r="K277">
        <v>3</v>
      </c>
      <c r="L277" s="1">
        <v>3</v>
      </c>
    </row>
    <row r="278" spans="2:12" x14ac:dyDescent="0.25">
      <c r="B278" s="1" t="s">
        <v>38</v>
      </c>
      <c r="C278" s="1">
        <f>AVERAGE(B277:L277)</f>
        <v>4.1818181818181817</v>
      </c>
    </row>
    <row r="279" spans="2:12" x14ac:dyDescent="0.25">
      <c r="B279" s="1" t="s">
        <v>39</v>
      </c>
      <c r="C279">
        <f>STDEV(B277:L277)</f>
        <v>0.75075719352954762</v>
      </c>
    </row>
    <row r="280" spans="2:12" x14ac:dyDescent="0.25">
      <c r="B280" s="1" t="s">
        <v>40</v>
      </c>
      <c r="C280">
        <f>MEDIAN(B277:L277)</f>
        <v>4</v>
      </c>
    </row>
    <row r="281" spans="2:12" x14ac:dyDescent="0.25">
      <c r="B281" s="1" t="s">
        <v>41</v>
      </c>
      <c r="C281">
        <f>MODE(B277:L277)</f>
        <v>4</v>
      </c>
    </row>
    <row r="282" spans="2:12" x14ac:dyDescent="0.25">
      <c r="B282" s="1"/>
    </row>
    <row r="283" spans="2:12" x14ac:dyDescent="0.25">
      <c r="B283" s="1"/>
    </row>
    <row r="284" spans="2:12" x14ac:dyDescent="0.25">
      <c r="B284" s="1"/>
    </row>
    <row r="285" spans="2:12" x14ac:dyDescent="0.25">
      <c r="B285" s="1"/>
    </row>
    <row r="286" spans="2:12" x14ac:dyDescent="0.25">
      <c r="B286" s="1"/>
    </row>
    <row r="287" spans="2:12" x14ac:dyDescent="0.25">
      <c r="B287" s="1"/>
    </row>
    <row r="288" spans="2:12" x14ac:dyDescent="0.25">
      <c r="B288" s="1"/>
    </row>
    <row r="289" spans="2:8" x14ac:dyDescent="0.25">
      <c r="B289" s="2"/>
    </row>
    <row r="290" spans="2:8" x14ac:dyDescent="0.25">
      <c r="B290" s="1"/>
    </row>
    <row r="291" spans="2:8" x14ac:dyDescent="0.25">
      <c r="B291" s="2" t="s">
        <v>32</v>
      </c>
    </row>
    <row r="293" spans="2:8" x14ac:dyDescent="0.25">
      <c r="B293" s="1" t="s">
        <v>23</v>
      </c>
    </row>
    <row r="294" spans="2:8" x14ac:dyDescent="0.25">
      <c r="B294" s="1" t="s">
        <v>5</v>
      </c>
      <c r="D294">
        <v>2</v>
      </c>
    </row>
    <row r="295" spans="2:8" x14ac:dyDescent="0.25">
      <c r="B295" s="1" t="s">
        <v>4</v>
      </c>
      <c r="D295">
        <v>5</v>
      </c>
    </row>
    <row r="296" spans="2:8" x14ac:dyDescent="0.25">
      <c r="B296" s="1" t="s">
        <v>3</v>
      </c>
      <c r="D296">
        <v>0</v>
      </c>
    </row>
    <row r="297" spans="2:8" x14ac:dyDescent="0.25">
      <c r="B297" s="1" t="s">
        <v>2</v>
      </c>
      <c r="D297">
        <v>0</v>
      </c>
    </row>
    <row r="298" spans="2:8" x14ac:dyDescent="0.25">
      <c r="B298" s="1" t="s">
        <v>1</v>
      </c>
      <c r="D298">
        <v>0</v>
      </c>
    </row>
    <row r="299" spans="2:8" x14ac:dyDescent="0.25">
      <c r="B299" s="1"/>
    </row>
    <row r="300" spans="2:8" x14ac:dyDescent="0.25">
      <c r="B300" s="1">
        <v>5</v>
      </c>
      <c r="C300">
        <v>5</v>
      </c>
      <c r="D300">
        <v>4</v>
      </c>
      <c r="E300">
        <v>4</v>
      </c>
      <c r="F300">
        <v>4</v>
      </c>
      <c r="G300">
        <v>4</v>
      </c>
      <c r="H300">
        <v>4</v>
      </c>
    </row>
    <row r="301" spans="2:8" x14ac:dyDescent="0.25">
      <c r="B301" s="1" t="s">
        <v>38</v>
      </c>
      <c r="C301" s="1">
        <f>AVERAGE(B300:H300)</f>
        <v>4.2857142857142856</v>
      </c>
    </row>
    <row r="302" spans="2:8" x14ac:dyDescent="0.25">
      <c r="B302" s="1" t="s">
        <v>39</v>
      </c>
      <c r="C302">
        <f>STDEV(B300:H300)</f>
        <v>0.48795003647426449</v>
      </c>
    </row>
    <row r="303" spans="2:8" x14ac:dyDescent="0.25">
      <c r="B303" s="1" t="s">
        <v>40</v>
      </c>
      <c r="C303">
        <f>MEDIAN(B300:H300)</f>
        <v>4</v>
      </c>
    </row>
    <row r="304" spans="2:8" x14ac:dyDescent="0.25">
      <c r="B304" s="1" t="s">
        <v>41</v>
      </c>
      <c r="C304">
        <f>MODE(B300:H300)</f>
        <v>4</v>
      </c>
    </row>
    <row r="305" spans="2:8" x14ac:dyDescent="0.25">
      <c r="B305" s="1"/>
    </row>
    <row r="307" spans="2:8" x14ac:dyDescent="0.25">
      <c r="B307" s="1" t="s">
        <v>24</v>
      </c>
    </row>
    <row r="308" spans="2:8" x14ac:dyDescent="0.25">
      <c r="B308" s="1" t="s">
        <v>5</v>
      </c>
      <c r="D308">
        <v>1</v>
      </c>
    </row>
    <row r="309" spans="2:8" x14ac:dyDescent="0.25">
      <c r="B309" s="1" t="s">
        <v>4</v>
      </c>
      <c r="D309">
        <v>5</v>
      </c>
    </row>
    <row r="310" spans="2:8" x14ac:dyDescent="0.25">
      <c r="B310" s="1" t="s">
        <v>3</v>
      </c>
      <c r="D310">
        <v>1</v>
      </c>
    </row>
    <row r="311" spans="2:8" x14ac:dyDescent="0.25">
      <c r="B311" s="1" t="s">
        <v>2</v>
      </c>
      <c r="D311">
        <v>0</v>
      </c>
    </row>
    <row r="312" spans="2:8" x14ac:dyDescent="0.25">
      <c r="B312" s="1" t="s">
        <v>1</v>
      </c>
      <c r="D312">
        <v>0</v>
      </c>
    </row>
    <row r="313" spans="2:8" x14ac:dyDescent="0.25">
      <c r="B313" s="1"/>
    </row>
    <row r="314" spans="2:8" x14ac:dyDescent="0.25">
      <c r="B314" s="1">
        <v>5</v>
      </c>
      <c r="C314">
        <v>4</v>
      </c>
      <c r="D314">
        <v>4</v>
      </c>
      <c r="E314">
        <v>4</v>
      </c>
      <c r="F314">
        <v>4</v>
      </c>
      <c r="G314">
        <v>4</v>
      </c>
      <c r="H314">
        <v>3</v>
      </c>
    </row>
    <row r="315" spans="2:8" x14ac:dyDescent="0.25">
      <c r="B315" s="1" t="s">
        <v>38</v>
      </c>
      <c r="C315" s="1">
        <f>AVERAGE(B314:H314)</f>
        <v>4</v>
      </c>
    </row>
    <row r="316" spans="2:8" x14ac:dyDescent="0.25">
      <c r="B316" s="1" t="s">
        <v>39</v>
      </c>
      <c r="C316">
        <f>STDEV(B314:H314)</f>
        <v>0.57735026918962573</v>
      </c>
    </row>
    <row r="317" spans="2:8" x14ac:dyDescent="0.25">
      <c r="B317" s="1" t="s">
        <v>40</v>
      </c>
      <c r="C317">
        <f>MEDIAN(B314:H314)</f>
        <v>4</v>
      </c>
    </row>
    <row r="318" spans="2:8" x14ac:dyDescent="0.25">
      <c r="B318" s="1" t="s">
        <v>41</v>
      </c>
      <c r="C318">
        <f>MODE(B314:H314)</f>
        <v>4</v>
      </c>
    </row>
    <row r="320" spans="2:8" x14ac:dyDescent="0.25">
      <c r="B320" s="1" t="s">
        <v>25</v>
      </c>
    </row>
    <row r="321" spans="2:8" x14ac:dyDescent="0.25">
      <c r="B321" s="1" t="s">
        <v>5</v>
      </c>
      <c r="D321">
        <v>2</v>
      </c>
    </row>
    <row r="322" spans="2:8" x14ac:dyDescent="0.25">
      <c r="B322" s="1" t="s">
        <v>4</v>
      </c>
      <c r="D322">
        <v>4</v>
      </c>
    </row>
    <row r="323" spans="2:8" x14ac:dyDescent="0.25">
      <c r="B323" s="1" t="s">
        <v>3</v>
      </c>
      <c r="D323">
        <v>1</v>
      </c>
    </row>
    <row r="324" spans="2:8" x14ac:dyDescent="0.25">
      <c r="B324" s="1" t="s">
        <v>2</v>
      </c>
      <c r="D324">
        <v>0</v>
      </c>
    </row>
    <row r="325" spans="2:8" x14ac:dyDescent="0.25">
      <c r="B325" s="1" t="s">
        <v>1</v>
      </c>
      <c r="D325">
        <v>0</v>
      </c>
    </row>
    <row r="326" spans="2:8" x14ac:dyDescent="0.25">
      <c r="B326" s="1"/>
    </row>
    <row r="327" spans="2:8" x14ac:dyDescent="0.25">
      <c r="B327" s="1">
        <v>5</v>
      </c>
      <c r="C327">
        <v>5</v>
      </c>
      <c r="D327">
        <v>4</v>
      </c>
      <c r="E327">
        <v>4</v>
      </c>
      <c r="F327">
        <v>4</v>
      </c>
      <c r="G327">
        <v>4</v>
      </c>
      <c r="H327">
        <v>3</v>
      </c>
    </row>
    <row r="328" spans="2:8" x14ac:dyDescent="0.25">
      <c r="B328" s="1" t="s">
        <v>38</v>
      </c>
      <c r="C328" s="1">
        <f>AVERAGE(B327:H327)</f>
        <v>4.1428571428571432</v>
      </c>
    </row>
    <row r="329" spans="2:8" x14ac:dyDescent="0.25">
      <c r="B329" s="1" t="s">
        <v>39</v>
      </c>
      <c r="C329">
        <f>STDEV(B327:H327)</f>
        <v>0.6900655593423547</v>
      </c>
    </row>
    <row r="330" spans="2:8" x14ac:dyDescent="0.25">
      <c r="B330" s="1" t="s">
        <v>40</v>
      </c>
      <c r="C330">
        <f>MEDIAN(B327:H327)</f>
        <v>4</v>
      </c>
    </row>
    <row r="331" spans="2:8" x14ac:dyDescent="0.25">
      <c r="B331" s="1" t="s">
        <v>41</v>
      </c>
      <c r="C331">
        <f>MODE(B327:H327)</f>
        <v>4</v>
      </c>
    </row>
    <row r="332" spans="2:8" x14ac:dyDescent="0.25">
      <c r="B332" s="1"/>
    </row>
    <row r="334" spans="2:8" x14ac:dyDescent="0.25">
      <c r="B334" s="1" t="s">
        <v>26</v>
      </c>
    </row>
    <row r="335" spans="2:8" x14ac:dyDescent="0.25">
      <c r="B335" s="1" t="s">
        <v>5</v>
      </c>
      <c r="D335">
        <v>1</v>
      </c>
    </row>
    <row r="336" spans="2:8" x14ac:dyDescent="0.25">
      <c r="B336" s="1" t="s">
        <v>4</v>
      </c>
      <c r="D336">
        <v>5</v>
      </c>
    </row>
    <row r="337" spans="2:8" x14ac:dyDescent="0.25">
      <c r="B337" s="1" t="s">
        <v>3</v>
      </c>
      <c r="D337">
        <v>1</v>
      </c>
    </row>
    <row r="338" spans="2:8" x14ac:dyDescent="0.25">
      <c r="B338" s="1" t="s">
        <v>2</v>
      </c>
      <c r="D338">
        <v>0</v>
      </c>
    </row>
    <row r="339" spans="2:8" x14ac:dyDescent="0.25">
      <c r="B339" s="1" t="s">
        <v>1</v>
      </c>
      <c r="D339">
        <v>0</v>
      </c>
    </row>
    <row r="340" spans="2:8" x14ac:dyDescent="0.25">
      <c r="B340" s="1"/>
    </row>
    <row r="341" spans="2:8" x14ac:dyDescent="0.25">
      <c r="B341" s="1">
        <v>5</v>
      </c>
      <c r="C341">
        <v>4</v>
      </c>
      <c r="D341">
        <v>4</v>
      </c>
      <c r="E341">
        <v>4</v>
      </c>
      <c r="F341">
        <v>4</v>
      </c>
      <c r="G341">
        <v>4</v>
      </c>
      <c r="H341">
        <v>3</v>
      </c>
    </row>
    <row r="342" spans="2:8" x14ac:dyDescent="0.25">
      <c r="B342" s="1" t="s">
        <v>38</v>
      </c>
      <c r="C342" s="1">
        <f>AVERAGE(B341:H341)</f>
        <v>4</v>
      </c>
    </row>
    <row r="343" spans="2:8" x14ac:dyDescent="0.25">
      <c r="B343" s="1" t="s">
        <v>39</v>
      </c>
      <c r="C343">
        <f>STDEV(B341:H341)</f>
        <v>0.57735026918962573</v>
      </c>
    </row>
    <row r="344" spans="2:8" x14ac:dyDescent="0.25">
      <c r="B344" s="1" t="s">
        <v>40</v>
      </c>
      <c r="C344">
        <f>MEDIAN(B341:H341)</f>
        <v>4</v>
      </c>
    </row>
    <row r="345" spans="2:8" x14ac:dyDescent="0.25">
      <c r="B345" s="1" t="s">
        <v>41</v>
      </c>
      <c r="C345">
        <f>MODE(B341:H341)</f>
        <v>4</v>
      </c>
    </row>
    <row r="346" spans="2:8" x14ac:dyDescent="0.25">
      <c r="B346" s="1"/>
    </row>
    <row r="348" spans="2:8" x14ac:dyDescent="0.25">
      <c r="B348" s="1" t="s">
        <v>27</v>
      </c>
    </row>
    <row r="349" spans="2:8" x14ac:dyDescent="0.25">
      <c r="B349" s="1" t="s">
        <v>5</v>
      </c>
      <c r="D349">
        <v>2</v>
      </c>
    </row>
    <row r="350" spans="2:8" x14ac:dyDescent="0.25">
      <c r="B350" s="1" t="s">
        <v>4</v>
      </c>
      <c r="D350">
        <v>5</v>
      </c>
    </row>
    <row r="351" spans="2:8" x14ac:dyDescent="0.25">
      <c r="B351" s="1" t="s">
        <v>3</v>
      </c>
      <c r="D351">
        <v>0</v>
      </c>
    </row>
    <row r="352" spans="2:8" x14ac:dyDescent="0.25">
      <c r="B352" s="1" t="s">
        <v>2</v>
      </c>
      <c r="D352">
        <v>0</v>
      </c>
    </row>
    <row r="353" spans="2:8" x14ac:dyDescent="0.25">
      <c r="B353" s="1" t="s">
        <v>1</v>
      </c>
      <c r="D353">
        <v>0</v>
      </c>
    </row>
    <row r="354" spans="2:8" x14ac:dyDescent="0.25">
      <c r="B354" s="1"/>
    </row>
    <row r="355" spans="2:8" x14ac:dyDescent="0.25">
      <c r="B355" s="1">
        <v>5</v>
      </c>
      <c r="C355">
        <v>5</v>
      </c>
      <c r="D355">
        <v>4</v>
      </c>
      <c r="E355">
        <v>4</v>
      </c>
      <c r="F355">
        <v>4</v>
      </c>
      <c r="G355">
        <v>4</v>
      </c>
      <c r="H355">
        <v>4</v>
      </c>
    </row>
    <row r="356" spans="2:8" x14ac:dyDescent="0.25">
      <c r="B356" s="1" t="s">
        <v>38</v>
      </c>
      <c r="C356" s="1">
        <f>AVERAGE(B355:H355)</f>
        <v>4.2857142857142856</v>
      </c>
    </row>
    <row r="357" spans="2:8" x14ac:dyDescent="0.25">
      <c r="B357" s="1" t="s">
        <v>39</v>
      </c>
      <c r="C357">
        <f>STDEV(B355:H355)</f>
        <v>0.48795003647426449</v>
      </c>
    </row>
    <row r="358" spans="2:8" x14ac:dyDescent="0.25">
      <c r="B358" s="1" t="s">
        <v>40</v>
      </c>
      <c r="C358">
        <f>MEDIAN(B355:H355)</f>
        <v>4</v>
      </c>
    </row>
    <row r="359" spans="2:8" x14ac:dyDescent="0.25">
      <c r="B359" s="1" t="s">
        <v>41</v>
      </c>
      <c r="C359">
        <f>MODE(B355:H355)</f>
        <v>4</v>
      </c>
    </row>
    <row r="360" spans="2:8" x14ac:dyDescent="0.25">
      <c r="B360" s="1"/>
    </row>
    <row r="361" spans="2:8" x14ac:dyDescent="0.25">
      <c r="B361" s="1"/>
    </row>
    <row r="362" spans="2:8" x14ac:dyDescent="0.25">
      <c r="B362" s="1"/>
    </row>
    <row r="363" spans="2:8" x14ac:dyDescent="0.25">
      <c r="B363" s="1"/>
    </row>
    <row r="365" spans="2:8" x14ac:dyDescent="0.25">
      <c r="B365" s="1" t="s">
        <v>10</v>
      </c>
    </row>
    <row r="366" spans="2:8" x14ac:dyDescent="0.25">
      <c r="B366" s="1" t="s">
        <v>5</v>
      </c>
      <c r="D366">
        <v>1</v>
      </c>
    </row>
    <row r="367" spans="2:8" x14ac:dyDescent="0.25">
      <c r="B367" s="1" t="s">
        <v>4</v>
      </c>
      <c r="D367">
        <v>4</v>
      </c>
    </row>
    <row r="368" spans="2:8" x14ac:dyDescent="0.25">
      <c r="B368" s="1" t="s">
        <v>3</v>
      </c>
      <c r="D368">
        <v>2</v>
      </c>
    </row>
    <row r="369" spans="2:8" x14ac:dyDescent="0.25">
      <c r="B369" s="1" t="s">
        <v>2</v>
      </c>
      <c r="D369">
        <v>0</v>
      </c>
    </row>
    <row r="370" spans="2:8" x14ac:dyDescent="0.25">
      <c r="B370" s="1" t="s">
        <v>1</v>
      </c>
      <c r="D370">
        <v>0</v>
      </c>
    </row>
    <row r="371" spans="2:8" x14ac:dyDescent="0.25">
      <c r="B371" s="1"/>
    </row>
    <row r="372" spans="2:8" x14ac:dyDescent="0.25">
      <c r="B372" s="1">
        <v>5</v>
      </c>
      <c r="C372">
        <v>4</v>
      </c>
      <c r="D372">
        <v>4</v>
      </c>
      <c r="E372">
        <v>4</v>
      </c>
      <c r="F372">
        <v>4</v>
      </c>
      <c r="G372">
        <v>3</v>
      </c>
      <c r="H372">
        <v>3</v>
      </c>
    </row>
    <row r="373" spans="2:8" x14ac:dyDescent="0.25">
      <c r="B373" s="1" t="s">
        <v>38</v>
      </c>
      <c r="C373" s="1">
        <f>AVERAGE(B372:H372)</f>
        <v>3.8571428571428572</v>
      </c>
    </row>
    <row r="374" spans="2:8" x14ac:dyDescent="0.25">
      <c r="B374" s="1" t="s">
        <v>39</v>
      </c>
      <c r="C374">
        <f>STDEV(B372:H372)</f>
        <v>0.6900655593423547</v>
      </c>
    </row>
    <row r="375" spans="2:8" x14ac:dyDescent="0.25">
      <c r="B375" s="1" t="s">
        <v>40</v>
      </c>
      <c r="C375">
        <f>MEDIAN(B372:H372)</f>
        <v>4</v>
      </c>
    </row>
    <row r="376" spans="2:8" x14ac:dyDescent="0.25">
      <c r="B376" s="1" t="s">
        <v>41</v>
      </c>
      <c r="C376">
        <f>MODE(B372:H372)</f>
        <v>4</v>
      </c>
    </row>
    <row r="377" spans="2:8" x14ac:dyDescent="0.25">
      <c r="B377" s="1"/>
    </row>
    <row r="378" spans="2:8" x14ac:dyDescent="0.25">
      <c r="B378" s="1"/>
    </row>
    <row r="379" spans="2:8" x14ac:dyDescent="0.25">
      <c r="B379" s="1"/>
    </row>
    <row r="381" spans="2:8" x14ac:dyDescent="0.25">
      <c r="B381" s="1" t="s">
        <v>11</v>
      </c>
    </row>
    <row r="382" spans="2:8" x14ac:dyDescent="0.25">
      <c r="B382" s="1" t="s">
        <v>5</v>
      </c>
      <c r="D382">
        <v>2</v>
      </c>
    </row>
    <row r="383" spans="2:8" x14ac:dyDescent="0.25">
      <c r="B383" s="1" t="s">
        <v>4</v>
      </c>
      <c r="D383">
        <v>5</v>
      </c>
    </row>
    <row r="384" spans="2:8" x14ac:dyDescent="0.25">
      <c r="B384" s="1" t="s">
        <v>3</v>
      </c>
      <c r="D384">
        <v>0</v>
      </c>
    </row>
    <row r="385" spans="2:8" x14ac:dyDescent="0.25">
      <c r="B385" s="1" t="s">
        <v>2</v>
      </c>
      <c r="D385">
        <v>0</v>
      </c>
    </row>
    <row r="386" spans="2:8" x14ac:dyDescent="0.25">
      <c r="B386" s="1" t="s">
        <v>1</v>
      </c>
      <c r="D386">
        <v>0</v>
      </c>
    </row>
    <row r="387" spans="2:8" x14ac:dyDescent="0.25">
      <c r="B387" s="1"/>
    </row>
    <row r="388" spans="2:8" x14ac:dyDescent="0.25">
      <c r="B388" s="1">
        <v>5</v>
      </c>
      <c r="C388">
        <v>5</v>
      </c>
      <c r="D388">
        <v>4</v>
      </c>
      <c r="E388">
        <v>4</v>
      </c>
      <c r="F388">
        <v>4</v>
      </c>
      <c r="G388">
        <v>4</v>
      </c>
      <c r="H388">
        <v>4</v>
      </c>
    </row>
    <row r="389" spans="2:8" x14ac:dyDescent="0.25">
      <c r="B389" s="1" t="s">
        <v>38</v>
      </c>
      <c r="C389" s="1">
        <f>AVERAGE(B388:H388)</f>
        <v>4.2857142857142856</v>
      </c>
    </row>
    <row r="390" spans="2:8" x14ac:dyDescent="0.25">
      <c r="B390" s="1" t="s">
        <v>39</v>
      </c>
      <c r="C390">
        <f>STDEV(B388:H388)</f>
        <v>0.48795003647426449</v>
      </c>
    </row>
    <row r="391" spans="2:8" x14ac:dyDescent="0.25">
      <c r="B391" s="1" t="s">
        <v>40</v>
      </c>
      <c r="C391">
        <f>MEDIAN(B388:H388)</f>
        <v>4</v>
      </c>
    </row>
    <row r="392" spans="2:8" x14ac:dyDescent="0.25">
      <c r="B392" s="1" t="s">
        <v>41</v>
      </c>
      <c r="C392">
        <f>MODE(B388:H388)</f>
        <v>4</v>
      </c>
    </row>
    <row r="393" spans="2:8" x14ac:dyDescent="0.25">
      <c r="B393" s="1"/>
    </row>
    <row r="395" spans="2:8" x14ac:dyDescent="0.25">
      <c r="B395" s="1" t="s">
        <v>28</v>
      </c>
    </row>
    <row r="396" spans="2:8" x14ac:dyDescent="0.25">
      <c r="B396" s="1" t="s">
        <v>5</v>
      </c>
      <c r="D396">
        <v>1</v>
      </c>
    </row>
    <row r="397" spans="2:8" x14ac:dyDescent="0.25">
      <c r="B397" s="1" t="s">
        <v>4</v>
      </c>
      <c r="D397">
        <v>3</v>
      </c>
    </row>
    <row r="398" spans="2:8" x14ac:dyDescent="0.25">
      <c r="B398" s="1" t="s">
        <v>3</v>
      </c>
      <c r="D398">
        <v>2</v>
      </c>
    </row>
    <row r="399" spans="2:8" x14ac:dyDescent="0.25">
      <c r="B399" s="1" t="s">
        <v>2</v>
      </c>
      <c r="D399">
        <v>1</v>
      </c>
    </row>
    <row r="400" spans="2:8" x14ac:dyDescent="0.25">
      <c r="B400" s="1" t="s">
        <v>1</v>
      </c>
      <c r="D400">
        <v>0</v>
      </c>
    </row>
    <row r="401" spans="2:8" x14ac:dyDescent="0.25">
      <c r="B401" s="1"/>
    </row>
    <row r="402" spans="2:8" x14ac:dyDescent="0.25">
      <c r="B402" s="1">
        <v>5</v>
      </c>
      <c r="C402">
        <v>4</v>
      </c>
      <c r="D402">
        <v>4</v>
      </c>
      <c r="E402">
        <v>4</v>
      </c>
      <c r="F402">
        <v>3</v>
      </c>
      <c r="G402">
        <v>3</v>
      </c>
      <c r="H402">
        <v>2</v>
      </c>
    </row>
    <row r="403" spans="2:8" x14ac:dyDescent="0.25">
      <c r="B403" s="1" t="s">
        <v>38</v>
      </c>
      <c r="C403" s="1">
        <f>AVERAGE(B402:H402)</f>
        <v>3.5714285714285716</v>
      </c>
    </row>
    <row r="404" spans="2:8" x14ac:dyDescent="0.25">
      <c r="B404" s="1" t="s">
        <v>39</v>
      </c>
      <c r="C404">
        <f>STDEV(B402:H402)</f>
        <v>0.97590007294853265</v>
      </c>
    </row>
    <row r="405" spans="2:8" x14ac:dyDescent="0.25">
      <c r="B405" s="1" t="s">
        <v>40</v>
      </c>
      <c r="C405">
        <f>MEDIAN(B402:H402)</f>
        <v>4</v>
      </c>
    </row>
    <row r="406" spans="2:8" x14ac:dyDescent="0.25">
      <c r="B406" s="1" t="s">
        <v>41</v>
      </c>
      <c r="C406">
        <f>MODE(B402:H402)</f>
        <v>4</v>
      </c>
    </row>
    <row r="407" spans="2:8" x14ac:dyDescent="0.25">
      <c r="B407" s="1"/>
    </row>
    <row r="409" spans="2:8" x14ac:dyDescent="0.25">
      <c r="B409" s="1" t="s">
        <v>29</v>
      </c>
    </row>
    <row r="410" spans="2:8" x14ac:dyDescent="0.25">
      <c r="B410" s="1" t="s">
        <v>5</v>
      </c>
      <c r="D410">
        <v>1</v>
      </c>
    </row>
    <row r="411" spans="2:8" x14ac:dyDescent="0.25">
      <c r="B411" s="1" t="s">
        <v>4</v>
      </c>
      <c r="D411">
        <v>5</v>
      </c>
    </row>
    <row r="412" spans="2:8" x14ac:dyDescent="0.25">
      <c r="B412" s="1" t="s">
        <v>3</v>
      </c>
      <c r="D412">
        <v>1</v>
      </c>
    </row>
    <row r="413" spans="2:8" x14ac:dyDescent="0.25">
      <c r="B413" s="1" t="s">
        <v>2</v>
      </c>
      <c r="D413">
        <v>0</v>
      </c>
    </row>
    <row r="414" spans="2:8" x14ac:dyDescent="0.25">
      <c r="B414" s="1" t="s">
        <v>1</v>
      </c>
      <c r="D414">
        <v>0</v>
      </c>
    </row>
    <row r="415" spans="2:8" x14ac:dyDescent="0.25">
      <c r="B415" s="1"/>
    </row>
    <row r="416" spans="2:8" x14ac:dyDescent="0.25">
      <c r="B416" s="1">
        <v>5</v>
      </c>
      <c r="C416">
        <v>4</v>
      </c>
      <c r="D416">
        <v>4</v>
      </c>
      <c r="E416">
        <v>4</v>
      </c>
      <c r="F416">
        <v>4</v>
      </c>
      <c r="G416">
        <v>4</v>
      </c>
      <c r="H416">
        <v>3</v>
      </c>
    </row>
    <row r="417" spans="2:8" x14ac:dyDescent="0.25">
      <c r="B417" s="1" t="s">
        <v>38</v>
      </c>
      <c r="C417" s="1">
        <f>AVERAGE(B416:H416)</f>
        <v>4</v>
      </c>
    </row>
    <row r="418" spans="2:8" x14ac:dyDescent="0.25">
      <c r="B418" s="1" t="s">
        <v>39</v>
      </c>
      <c r="C418">
        <f>STDEV(B416:H416)</f>
        <v>0.57735026918962573</v>
      </c>
    </row>
    <row r="419" spans="2:8" x14ac:dyDescent="0.25">
      <c r="B419" s="1" t="s">
        <v>40</v>
      </c>
      <c r="C419">
        <f>MEDIAN(B416:H416)</f>
        <v>4</v>
      </c>
    </row>
    <row r="420" spans="2:8" x14ac:dyDescent="0.25">
      <c r="B420" s="1" t="s">
        <v>41</v>
      </c>
      <c r="C420">
        <f>MODE(B416:H416)</f>
        <v>4</v>
      </c>
    </row>
    <row r="421" spans="2:8" x14ac:dyDescent="0.25">
      <c r="B421" s="1"/>
    </row>
    <row r="423" spans="2:8" x14ac:dyDescent="0.25">
      <c r="B423" s="1" t="s">
        <v>14</v>
      </c>
    </row>
    <row r="424" spans="2:8" x14ac:dyDescent="0.25">
      <c r="B424" s="1" t="s">
        <v>5</v>
      </c>
      <c r="D424">
        <v>1</v>
      </c>
    </row>
    <row r="425" spans="2:8" x14ac:dyDescent="0.25">
      <c r="B425" s="1" t="s">
        <v>4</v>
      </c>
      <c r="D425">
        <v>6</v>
      </c>
    </row>
    <row r="426" spans="2:8" x14ac:dyDescent="0.25">
      <c r="B426" s="1" t="s">
        <v>3</v>
      </c>
      <c r="D426">
        <v>0</v>
      </c>
    </row>
    <row r="427" spans="2:8" x14ac:dyDescent="0.25">
      <c r="B427" s="1" t="s">
        <v>2</v>
      </c>
      <c r="D427">
        <v>0</v>
      </c>
    </row>
    <row r="428" spans="2:8" x14ac:dyDescent="0.25">
      <c r="B428" s="1" t="s">
        <v>1</v>
      </c>
      <c r="D428">
        <v>0</v>
      </c>
    </row>
    <row r="429" spans="2:8" x14ac:dyDescent="0.25">
      <c r="B429" s="1"/>
    </row>
    <row r="430" spans="2:8" x14ac:dyDescent="0.25">
      <c r="B430" s="1">
        <v>5</v>
      </c>
      <c r="C430">
        <v>4</v>
      </c>
      <c r="D430">
        <v>4</v>
      </c>
      <c r="E430">
        <v>4</v>
      </c>
      <c r="F430">
        <v>4</v>
      </c>
      <c r="G430">
        <v>4</v>
      </c>
      <c r="H430">
        <v>4</v>
      </c>
    </row>
    <row r="431" spans="2:8" x14ac:dyDescent="0.25">
      <c r="B431" s="1" t="s">
        <v>38</v>
      </c>
      <c r="C431" s="1">
        <f>AVERAGE(B430:H430)</f>
        <v>4.1428571428571432</v>
      </c>
    </row>
    <row r="432" spans="2:8" x14ac:dyDescent="0.25">
      <c r="B432" s="1" t="s">
        <v>39</v>
      </c>
      <c r="C432">
        <f>STDEV(B430:H430)</f>
        <v>0.37796447300922725</v>
      </c>
    </row>
    <row r="433" spans="2:8" x14ac:dyDescent="0.25">
      <c r="B433" s="1" t="s">
        <v>40</v>
      </c>
      <c r="C433">
        <f>MEDIAN(B430:H430)</f>
        <v>4</v>
      </c>
    </row>
    <row r="434" spans="2:8" x14ac:dyDescent="0.25">
      <c r="B434" s="1" t="s">
        <v>41</v>
      </c>
      <c r="C434">
        <f>MODE(B430:H430)</f>
        <v>4</v>
      </c>
    </row>
    <row r="435" spans="2:8" x14ac:dyDescent="0.25">
      <c r="B435" s="1"/>
    </row>
    <row r="436" spans="2:8" x14ac:dyDescent="0.25">
      <c r="B436" s="1"/>
    </row>
    <row r="438" spans="2:8" x14ac:dyDescent="0.25">
      <c r="B438" s="1" t="s">
        <v>15</v>
      </c>
    </row>
    <row r="439" spans="2:8" x14ac:dyDescent="0.25">
      <c r="B439" s="1" t="s">
        <v>5</v>
      </c>
      <c r="D439">
        <v>2</v>
      </c>
    </row>
    <row r="440" spans="2:8" x14ac:dyDescent="0.25">
      <c r="B440" s="1" t="s">
        <v>4</v>
      </c>
      <c r="D440">
        <v>4</v>
      </c>
    </row>
    <row r="441" spans="2:8" x14ac:dyDescent="0.25">
      <c r="B441" s="1" t="s">
        <v>3</v>
      </c>
      <c r="D441">
        <v>1</v>
      </c>
    </row>
    <row r="442" spans="2:8" x14ac:dyDescent="0.25">
      <c r="B442" s="1" t="s">
        <v>2</v>
      </c>
      <c r="D442">
        <v>0</v>
      </c>
    </row>
    <row r="443" spans="2:8" x14ac:dyDescent="0.25">
      <c r="B443" s="1" t="s">
        <v>1</v>
      </c>
      <c r="D443">
        <v>0</v>
      </c>
    </row>
    <row r="444" spans="2:8" x14ac:dyDescent="0.25">
      <c r="B444" s="1"/>
    </row>
    <row r="445" spans="2:8" x14ac:dyDescent="0.25">
      <c r="B445" s="1">
        <v>5</v>
      </c>
      <c r="C445">
        <v>5</v>
      </c>
      <c r="D445">
        <v>4</v>
      </c>
      <c r="E445">
        <v>4</v>
      </c>
      <c r="F445">
        <v>4</v>
      </c>
      <c r="G445">
        <v>4</v>
      </c>
      <c r="H445">
        <v>3</v>
      </c>
    </row>
    <row r="446" spans="2:8" x14ac:dyDescent="0.25">
      <c r="B446" s="1" t="s">
        <v>38</v>
      </c>
      <c r="C446" s="1">
        <f>AVERAGE(B445:H445)</f>
        <v>4.1428571428571432</v>
      </c>
    </row>
    <row r="447" spans="2:8" x14ac:dyDescent="0.25">
      <c r="B447" s="1" t="s">
        <v>39</v>
      </c>
      <c r="C447">
        <f>STDEV(B445:H445)</f>
        <v>0.6900655593423547</v>
      </c>
    </row>
    <row r="448" spans="2:8" x14ac:dyDescent="0.25">
      <c r="B448" s="1" t="s">
        <v>40</v>
      </c>
      <c r="C448">
        <f>MEDIAN(B445:H445)</f>
        <v>4</v>
      </c>
    </row>
    <row r="449" spans="2:8" x14ac:dyDescent="0.25">
      <c r="B449" s="1" t="s">
        <v>41</v>
      </c>
      <c r="C449">
        <f>MODE(B445:H445)</f>
        <v>4</v>
      </c>
    </row>
    <row r="450" spans="2:8" x14ac:dyDescent="0.25">
      <c r="B450" s="1"/>
    </row>
    <row r="451" spans="2:8" x14ac:dyDescent="0.25">
      <c r="B451" s="1"/>
    </row>
    <row r="452" spans="2:8" x14ac:dyDescent="0.25">
      <c r="B452" s="1"/>
    </row>
    <row r="454" spans="2:8" x14ac:dyDescent="0.25">
      <c r="B454" s="1" t="s">
        <v>16</v>
      </c>
    </row>
    <row r="455" spans="2:8" x14ac:dyDescent="0.25">
      <c r="B455" s="1" t="s">
        <v>5</v>
      </c>
      <c r="D455">
        <v>1</v>
      </c>
    </row>
    <row r="456" spans="2:8" x14ac:dyDescent="0.25">
      <c r="B456" s="1" t="s">
        <v>4</v>
      </c>
      <c r="D456">
        <v>4</v>
      </c>
    </row>
    <row r="457" spans="2:8" x14ac:dyDescent="0.25">
      <c r="B457" s="1" t="s">
        <v>3</v>
      </c>
      <c r="D457">
        <v>2</v>
      </c>
    </row>
    <row r="458" spans="2:8" x14ac:dyDescent="0.25">
      <c r="B458" s="1" t="s">
        <v>2</v>
      </c>
      <c r="D458">
        <v>0</v>
      </c>
    </row>
    <row r="459" spans="2:8" x14ac:dyDescent="0.25">
      <c r="B459" s="1" t="s">
        <v>1</v>
      </c>
      <c r="D459">
        <v>0</v>
      </c>
    </row>
    <row r="460" spans="2:8" x14ac:dyDescent="0.25">
      <c r="B460" s="1"/>
    </row>
    <row r="461" spans="2:8" x14ac:dyDescent="0.25">
      <c r="B461" s="1">
        <v>5</v>
      </c>
      <c r="C461">
        <v>4</v>
      </c>
      <c r="D461">
        <v>4</v>
      </c>
      <c r="E461">
        <v>4</v>
      </c>
      <c r="F461">
        <v>4</v>
      </c>
      <c r="G461">
        <v>3</v>
      </c>
      <c r="H461">
        <v>3</v>
      </c>
    </row>
    <row r="462" spans="2:8" x14ac:dyDescent="0.25">
      <c r="B462" s="1" t="s">
        <v>38</v>
      </c>
      <c r="C462" s="1">
        <f>AVERAGE(B461:H461)</f>
        <v>3.8571428571428572</v>
      </c>
    </row>
    <row r="463" spans="2:8" x14ac:dyDescent="0.25">
      <c r="B463" s="1" t="s">
        <v>39</v>
      </c>
      <c r="C463">
        <f>STDEV(B461:H461)</f>
        <v>0.6900655593423547</v>
      </c>
    </row>
    <row r="464" spans="2:8" x14ac:dyDescent="0.25">
      <c r="B464" s="1" t="s">
        <v>40</v>
      </c>
      <c r="C464">
        <f>MEDIAN(B461:H461)</f>
        <v>4</v>
      </c>
    </row>
    <row r="465" spans="2:8" x14ac:dyDescent="0.25">
      <c r="B465" s="1" t="s">
        <v>41</v>
      </c>
      <c r="C465">
        <f>MODE(B461:H461)</f>
        <v>4</v>
      </c>
    </row>
    <row r="466" spans="2:8" x14ac:dyDescent="0.25">
      <c r="B466" s="1"/>
    </row>
    <row r="467" spans="2:8" x14ac:dyDescent="0.25">
      <c r="B467" s="1"/>
    </row>
    <row r="469" spans="2:8" x14ac:dyDescent="0.25">
      <c r="B469" s="1" t="s">
        <v>17</v>
      </c>
    </row>
    <row r="470" spans="2:8" x14ac:dyDescent="0.25">
      <c r="B470" s="1" t="s">
        <v>5</v>
      </c>
      <c r="D470">
        <v>1</v>
      </c>
    </row>
    <row r="471" spans="2:8" x14ac:dyDescent="0.25">
      <c r="B471" s="1" t="s">
        <v>4</v>
      </c>
      <c r="D471">
        <v>4</v>
      </c>
    </row>
    <row r="472" spans="2:8" x14ac:dyDescent="0.25">
      <c r="B472" s="1" t="s">
        <v>3</v>
      </c>
      <c r="D472">
        <v>2</v>
      </c>
    </row>
    <row r="473" spans="2:8" x14ac:dyDescent="0.25">
      <c r="B473" s="1" t="s">
        <v>2</v>
      </c>
      <c r="D473">
        <v>0</v>
      </c>
    </row>
    <row r="474" spans="2:8" x14ac:dyDescent="0.25">
      <c r="B474" s="1" t="s">
        <v>1</v>
      </c>
      <c r="D474">
        <v>0</v>
      </c>
    </row>
    <row r="475" spans="2:8" x14ac:dyDescent="0.25">
      <c r="B475" s="1"/>
    </row>
    <row r="476" spans="2:8" x14ac:dyDescent="0.25">
      <c r="B476" s="1">
        <v>5</v>
      </c>
      <c r="C476">
        <v>4</v>
      </c>
      <c r="D476">
        <v>4</v>
      </c>
      <c r="E476">
        <v>4</v>
      </c>
      <c r="F476">
        <v>4</v>
      </c>
      <c r="G476">
        <v>3</v>
      </c>
      <c r="H476">
        <v>3</v>
      </c>
    </row>
    <row r="477" spans="2:8" x14ac:dyDescent="0.25">
      <c r="B477" s="1" t="s">
        <v>38</v>
      </c>
      <c r="C477" s="1">
        <f>AVERAGE(B476:H476)</f>
        <v>3.8571428571428572</v>
      </c>
    </row>
    <row r="478" spans="2:8" x14ac:dyDescent="0.25">
      <c r="B478" s="1" t="s">
        <v>39</v>
      </c>
      <c r="C478">
        <f>STDEV(B476:H476)</f>
        <v>0.6900655593423547</v>
      </c>
    </row>
    <row r="479" spans="2:8" x14ac:dyDescent="0.25">
      <c r="B479" s="1" t="s">
        <v>40</v>
      </c>
      <c r="C479">
        <f>MEDIAN(B476:H476)</f>
        <v>4</v>
      </c>
    </row>
    <row r="480" spans="2:8" x14ac:dyDescent="0.25">
      <c r="B480" s="1" t="s">
        <v>41</v>
      </c>
      <c r="C480">
        <f>MODE(B476:H476)</f>
        <v>4</v>
      </c>
    </row>
    <row r="481" spans="2:8" x14ac:dyDescent="0.25">
      <c r="B481" s="1"/>
    </row>
    <row r="483" spans="2:8" x14ac:dyDescent="0.25">
      <c r="B483" s="1" t="s">
        <v>30</v>
      </c>
    </row>
    <row r="484" spans="2:8" x14ac:dyDescent="0.25">
      <c r="B484" s="1" t="s">
        <v>5</v>
      </c>
      <c r="D484">
        <v>1</v>
      </c>
    </row>
    <row r="485" spans="2:8" x14ac:dyDescent="0.25">
      <c r="B485" s="1" t="s">
        <v>4</v>
      </c>
      <c r="D485">
        <v>4</v>
      </c>
    </row>
    <row r="486" spans="2:8" x14ac:dyDescent="0.25">
      <c r="B486" s="1" t="s">
        <v>3</v>
      </c>
      <c r="D486">
        <v>2</v>
      </c>
    </row>
    <row r="487" spans="2:8" x14ac:dyDescent="0.25">
      <c r="B487" s="1" t="s">
        <v>2</v>
      </c>
      <c r="D487">
        <v>0</v>
      </c>
    </row>
    <row r="488" spans="2:8" x14ac:dyDescent="0.25">
      <c r="B488" s="1" t="s">
        <v>1</v>
      </c>
      <c r="D488">
        <v>0</v>
      </c>
    </row>
    <row r="489" spans="2:8" x14ac:dyDescent="0.25">
      <c r="B489" s="1"/>
    </row>
    <row r="490" spans="2:8" x14ac:dyDescent="0.25">
      <c r="B490" s="1">
        <v>5</v>
      </c>
      <c r="C490">
        <v>4</v>
      </c>
      <c r="D490">
        <v>4</v>
      </c>
      <c r="E490">
        <v>4</v>
      </c>
      <c r="F490">
        <v>4</v>
      </c>
      <c r="G490">
        <v>3</v>
      </c>
      <c r="H490">
        <v>3</v>
      </c>
    </row>
    <row r="491" spans="2:8" x14ac:dyDescent="0.25">
      <c r="B491" s="1" t="s">
        <v>38</v>
      </c>
      <c r="C491" s="1">
        <f>AVERAGE(B490:H490)</f>
        <v>3.8571428571428572</v>
      </c>
    </row>
    <row r="492" spans="2:8" x14ac:dyDescent="0.25">
      <c r="B492" s="1" t="s">
        <v>39</v>
      </c>
      <c r="C492">
        <f>STDEV(B490:H490)</f>
        <v>0.6900655593423547</v>
      </c>
    </row>
    <row r="493" spans="2:8" x14ac:dyDescent="0.25">
      <c r="B493" s="1" t="s">
        <v>40</v>
      </c>
      <c r="C493">
        <f>MEDIAN(B490:H490)</f>
        <v>4</v>
      </c>
    </row>
    <row r="494" spans="2:8" x14ac:dyDescent="0.25">
      <c r="B494" s="1" t="s">
        <v>41</v>
      </c>
      <c r="C494">
        <f>MODE(B490:H490)</f>
        <v>4</v>
      </c>
    </row>
    <row r="495" spans="2:8" x14ac:dyDescent="0.25">
      <c r="B495" s="1"/>
    </row>
    <row r="497" spans="2:8" x14ac:dyDescent="0.25">
      <c r="B497" s="1" t="s">
        <v>19</v>
      </c>
    </row>
    <row r="498" spans="2:8" x14ac:dyDescent="0.25">
      <c r="B498" s="1" t="s">
        <v>5</v>
      </c>
      <c r="D498">
        <v>1</v>
      </c>
    </row>
    <row r="499" spans="2:8" x14ac:dyDescent="0.25">
      <c r="B499" s="1" t="s">
        <v>4</v>
      </c>
      <c r="D499">
        <v>4</v>
      </c>
    </row>
    <row r="500" spans="2:8" x14ac:dyDescent="0.25">
      <c r="B500" s="1" t="s">
        <v>3</v>
      </c>
      <c r="D500">
        <v>2</v>
      </c>
    </row>
    <row r="501" spans="2:8" x14ac:dyDescent="0.25">
      <c r="B501" s="1" t="s">
        <v>2</v>
      </c>
      <c r="D501">
        <v>0</v>
      </c>
    </row>
    <row r="502" spans="2:8" x14ac:dyDescent="0.25">
      <c r="B502" s="1" t="s">
        <v>1</v>
      </c>
      <c r="D502">
        <v>0</v>
      </c>
    </row>
    <row r="503" spans="2:8" x14ac:dyDescent="0.25">
      <c r="B503" s="1"/>
    </row>
    <row r="504" spans="2:8" x14ac:dyDescent="0.25">
      <c r="B504" s="1">
        <v>5</v>
      </c>
      <c r="C504">
        <v>4</v>
      </c>
      <c r="D504">
        <v>4</v>
      </c>
      <c r="E504">
        <v>4</v>
      </c>
      <c r="F504">
        <v>4</v>
      </c>
      <c r="G504">
        <v>3</v>
      </c>
      <c r="H504">
        <v>3</v>
      </c>
    </row>
    <row r="505" spans="2:8" x14ac:dyDescent="0.25">
      <c r="B505" s="1" t="s">
        <v>38</v>
      </c>
      <c r="C505" s="1">
        <f>AVERAGE(B504:H504)</f>
        <v>3.8571428571428572</v>
      </c>
    </row>
    <row r="506" spans="2:8" x14ac:dyDescent="0.25">
      <c r="B506" s="1" t="s">
        <v>39</v>
      </c>
      <c r="C506">
        <f>STDEV(B504:H504)</f>
        <v>0.6900655593423547</v>
      </c>
    </row>
    <row r="507" spans="2:8" x14ac:dyDescent="0.25">
      <c r="B507" s="1" t="s">
        <v>40</v>
      </c>
      <c r="C507">
        <f>MEDIAN(B504:H504)</f>
        <v>4</v>
      </c>
    </row>
    <row r="508" spans="2:8" x14ac:dyDescent="0.25">
      <c r="B508" s="1" t="s">
        <v>41</v>
      </c>
      <c r="C508">
        <f>MODE(B504:H504)</f>
        <v>4</v>
      </c>
    </row>
    <row r="509" spans="2:8" x14ac:dyDescent="0.25">
      <c r="B509" s="1"/>
    </row>
    <row r="510" spans="2:8" x14ac:dyDescent="0.25">
      <c r="B510" s="1"/>
    </row>
    <row r="511" spans="2:8" x14ac:dyDescent="0.25">
      <c r="B511" s="1"/>
    </row>
    <row r="513" spans="2:8" x14ac:dyDescent="0.25">
      <c r="B513" s="1" t="s">
        <v>20</v>
      </c>
    </row>
    <row r="514" spans="2:8" x14ac:dyDescent="0.25">
      <c r="B514" s="1" t="s">
        <v>5</v>
      </c>
      <c r="D514">
        <v>0</v>
      </c>
    </row>
    <row r="515" spans="2:8" x14ac:dyDescent="0.25">
      <c r="B515" s="1" t="s">
        <v>4</v>
      </c>
      <c r="D515">
        <v>6</v>
      </c>
    </row>
    <row r="516" spans="2:8" x14ac:dyDescent="0.25">
      <c r="B516" s="1" t="s">
        <v>3</v>
      </c>
      <c r="D516">
        <v>1</v>
      </c>
    </row>
    <row r="517" spans="2:8" x14ac:dyDescent="0.25">
      <c r="B517" s="1" t="s">
        <v>2</v>
      </c>
      <c r="D517">
        <v>0</v>
      </c>
    </row>
    <row r="518" spans="2:8" x14ac:dyDescent="0.25">
      <c r="B518" s="1" t="s">
        <v>1</v>
      </c>
      <c r="D518">
        <v>0</v>
      </c>
    </row>
    <row r="519" spans="2:8" x14ac:dyDescent="0.25">
      <c r="B519" s="1"/>
    </row>
    <row r="520" spans="2:8" x14ac:dyDescent="0.25">
      <c r="B520" s="1">
        <v>4</v>
      </c>
      <c r="C520">
        <v>4</v>
      </c>
      <c r="D520">
        <v>4</v>
      </c>
      <c r="E520">
        <v>4</v>
      </c>
      <c r="F520">
        <v>4</v>
      </c>
      <c r="G520">
        <v>4</v>
      </c>
      <c r="H520">
        <v>3</v>
      </c>
    </row>
    <row r="521" spans="2:8" x14ac:dyDescent="0.25">
      <c r="B521" s="1" t="s">
        <v>38</v>
      </c>
      <c r="C521" s="1">
        <f>AVERAGE(B520:H520)</f>
        <v>3.8571428571428572</v>
      </c>
    </row>
    <row r="522" spans="2:8" x14ac:dyDescent="0.25">
      <c r="B522" s="1" t="s">
        <v>39</v>
      </c>
      <c r="C522">
        <f>STDEV(B520:H520)</f>
        <v>0.37796447300922725</v>
      </c>
    </row>
    <row r="523" spans="2:8" x14ac:dyDescent="0.25">
      <c r="B523" s="1" t="s">
        <v>40</v>
      </c>
      <c r="C523">
        <f>MEDIAN(B520:H520)</f>
        <v>4</v>
      </c>
    </row>
    <row r="524" spans="2:8" x14ac:dyDescent="0.25">
      <c r="B524" s="1" t="s">
        <v>41</v>
      </c>
      <c r="C524">
        <f>MODE(B520:H520)</f>
        <v>4</v>
      </c>
    </row>
    <row r="525" spans="2:8" x14ac:dyDescent="0.25">
      <c r="B525" s="1"/>
    </row>
    <row r="527" spans="2:8" x14ac:dyDescent="0.25">
      <c r="B527" s="1" t="s">
        <v>21</v>
      </c>
    </row>
    <row r="528" spans="2:8" x14ac:dyDescent="0.25">
      <c r="B528" s="1" t="s">
        <v>5</v>
      </c>
      <c r="D528">
        <v>0</v>
      </c>
    </row>
    <row r="529" spans="2:8" x14ac:dyDescent="0.25">
      <c r="B529" s="1" t="s">
        <v>4</v>
      </c>
      <c r="D529">
        <v>4</v>
      </c>
    </row>
    <row r="530" spans="2:8" x14ac:dyDescent="0.25">
      <c r="B530" s="1" t="s">
        <v>3</v>
      </c>
      <c r="D530">
        <v>2</v>
      </c>
    </row>
    <row r="531" spans="2:8" x14ac:dyDescent="0.25">
      <c r="B531" s="1" t="s">
        <v>2</v>
      </c>
      <c r="D531">
        <v>1</v>
      </c>
    </row>
    <row r="532" spans="2:8" x14ac:dyDescent="0.25">
      <c r="B532" s="1" t="s">
        <v>1</v>
      </c>
      <c r="D532">
        <v>0</v>
      </c>
    </row>
    <row r="533" spans="2:8" x14ac:dyDescent="0.25">
      <c r="B533" s="1"/>
    </row>
    <row r="534" spans="2:8" x14ac:dyDescent="0.25">
      <c r="B534" s="1">
        <v>4</v>
      </c>
      <c r="C534">
        <v>4</v>
      </c>
      <c r="D534">
        <v>4</v>
      </c>
      <c r="E534">
        <v>4</v>
      </c>
      <c r="F534">
        <v>3</v>
      </c>
      <c r="G534">
        <v>3</v>
      </c>
      <c r="H534">
        <v>2</v>
      </c>
    </row>
    <row r="535" spans="2:8" x14ac:dyDescent="0.25">
      <c r="B535" s="1" t="s">
        <v>38</v>
      </c>
      <c r="C535" s="1">
        <f>AVERAGE(B534:H534)</f>
        <v>3.4285714285714284</v>
      </c>
    </row>
    <row r="536" spans="2:8" x14ac:dyDescent="0.25">
      <c r="B536" s="1" t="s">
        <v>39</v>
      </c>
      <c r="C536">
        <f>STDEV(B534:H534)</f>
        <v>0.78679579246944253</v>
      </c>
    </row>
    <row r="537" spans="2:8" x14ac:dyDescent="0.25">
      <c r="B537" s="1" t="s">
        <v>40</v>
      </c>
      <c r="C537">
        <f>MEDIAN(B534:H534)</f>
        <v>4</v>
      </c>
    </row>
    <row r="538" spans="2:8" x14ac:dyDescent="0.25">
      <c r="B538" s="1" t="s">
        <v>41</v>
      </c>
      <c r="C538">
        <f>MODE(B534:H534)</f>
        <v>4</v>
      </c>
    </row>
    <row r="539" spans="2:8" x14ac:dyDescent="0.25">
      <c r="B539" s="1"/>
    </row>
    <row r="541" spans="2:8" x14ac:dyDescent="0.25">
      <c r="B541" s="1" t="s">
        <v>22</v>
      </c>
    </row>
    <row r="542" spans="2:8" x14ac:dyDescent="0.25">
      <c r="B542" s="1" t="s">
        <v>5</v>
      </c>
      <c r="D542">
        <v>1</v>
      </c>
    </row>
    <row r="543" spans="2:8" x14ac:dyDescent="0.25">
      <c r="B543" s="1" t="s">
        <v>4</v>
      </c>
      <c r="D543">
        <v>4</v>
      </c>
    </row>
    <row r="544" spans="2:8" x14ac:dyDescent="0.25">
      <c r="B544" s="1" t="s">
        <v>3</v>
      </c>
      <c r="D544">
        <v>2</v>
      </c>
    </row>
    <row r="545" spans="2:8" x14ac:dyDescent="0.25">
      <c r="B545" s="1" t="s">
        <v>2</v>
      </c>
      <c r="D545">
        <v>0</v>
      </c>
    </row>
    <row r="546" spans="2:8" x14ac:dyDescent="0.25">
      <c r="B546" s="1" t="s">
        <v>1</v>
      </c>
      <c r="D546">
        <v>0</v>
      </c>
    </row>
    <row r="547" spans="2:8" x14ac:dyDescent="0.25">
      <c r="B547" s="1"/>
    </row>
    <row r="548" spans="2:8" x14ac:dyDescent="0.25">
      <c r="B548" s="1">
        <v>5</v>
      </c>
      <c r="C548">
        <v>4</v>
      </c>
      <c r="D548">
        <v>4</v>
      </c>
      <c r="E548">
        <v>4</v>
      </c>
      <c r="F548">
        <v>4</v>
      </c>
      <c r="G548">
        <v>3</v>
      </c>
      <c r="H548">
        <v>3</v>
      </c>
    </row>
    <row r="549" spans="2:8" x14ac:dyDescent="0.25">
      <c r="B549" s="1" t="s">
        <v>38</v>
      </c>
      <c r="C549" s="1">
        <f>AVERAGE(B548:H548)</f>
        <v>3.8571428571428572</v>
      </c>
    </row>
    <row r="550" spans="2:8" x14ac:dyDescent="0.25">
      <c r="B550" s="1" t="s">
        <v>39</v>
      </c>
      <c r="C550">
        <f>STDEV(B548:H548)</f>
        <v>0.6900655593423547</v>
      </c>
    </row>
    <row r="551" spans="2:8" x14ac:dyDescent="0.25">
      <c r="B551" s="1" t="s">
        <v>40</v>
      </c>
      <c r="C551">
        <f>MEDIAN(B548:H548)</f>
        <v>4</v>
      </c>
    </row>
    <row r="552" spans="2:8" x14ac:dyDescent="0.25">
      <c r="B552" s="1" t="s">
        <v>41</v>
      </c>
      <c r="C552">
        <f>MODE(B548:H548)</f>
        <v>4</v>
      </c>
    </row>
    <row r="553" spans="2:8" x14ac:dyDescent="0.25">
      <c r="B553" s="1"/>
    </row>
    <row r="554" spans="2:8" x14ac:dyDescent="0.25">
      <c r="B554" s="1"/>
    </row>
    <row r="555" spans="2:8" x14ac:dyDescent="0.25">
      <c r="B555" s="1"/>
    </row>
    <row r="556" spans="2:8" x14ac:dyDescent="0.25">
      <c r="B556" s="1"/>
    </row>
    <row r="557" spans="2:8" x14ac:dyDescent="0.25">
      <c r="B557" s="1"/>
    </row>
    <row r="558" spans="2:8" x14ac:dyDescent="0.25">
      <c r="B558" s="1"/>
    </row>
    <row r="559" spans="2:8" x14ac:dyDescent="0.25">
      <c r="B559" s="2" t="s">
        <v>43</v>
      </c>
    </row>
    <row r="560" spans="2:8" x14ac:dyDescent="0.25">
      <c r="B560" s="1"/>
    </row>
    <row r="561" spans="2:19" x14ac:dyDescent="0.25">
      <c r="B561" s="1" t="s">
        <v>44</v>
      </c>
    </row>
    <row r="562" spans="2:19" x14ac:dyDescent="0.25">
      <c r="B562" s="1" t="s">
        <v>5</v>
      </c>
      <c r="D562">
        <f>SUM(D14,D294)</f>
        <v>5</v>
      </c>
    </row>
    <row r="563" spans="2:19" x14ac:dyDescent="0.25">
      <c r="B563" s="1" t="s">
        <v>4</v>
      </c>
      <c r="D563">
        <f>SUM(D15,D295)</f>
        <v>11</v>
      </c>
    </row>
    <row r="564" spans="2:19" x14ac:dyDescent="0.25">
      <c r="B564" s="1" t="s">
        <v>3</v>
      </c>
      <c r="D564">
        <f>SUM(D16,D296)</f>
        <v>2</v>
      </c>
    </row>
    <row r="565" spans="2:19" x14ac:dyDescent="0.25">
      <c r="B565" s="1" t="s">
        <v>2</v>
      </c>
      <c r="D565">
        <f>SUM(D17,D297)</f>
        <v>0</v>
      </c>
    </row>
    <row r="566" spans="2:19" x14ac:dyDescent="0.25">
      <c r="B566" s="1" t="s">
        <v>1</v>
      </c>
      <c r="D566">
        <f>SUM(D18,D298)</f>
        <v>0</v>
      </c>
    </row>
    <row r="567" spans="2:19" x14ac:dyDescent="0.25">
      <c r="B567" s="1"/>
    </row>
    <row r="568" spans="2:19" x14ac:dyDescent="0.25">
      <c r="B568" s="1">
        <v>5</v>
      </c>
      <c r="C568">
        <v>5</v>
      </c>
      <c r="D568">
        <v>5</v>
      </c>
      <c r="E568">
        <v>5</v>
      </c>
      <c r="F568">
        <v>5</v>
      </c>
      <c r="G568">
        <v>4</v>
      </c>
      <c r="H568">
        <v>4</v>
      </c>
      <c r="I568">
        <v>4</v>
      </c>
      <c r="J568">
        <v>4</v>
      </c>
      <c r="K568">
        <v>4</v>
      </c>
      <c r="L568">
        <v>4</v>
      </c>
      <c r="M568">
        <v>4</v>
      </c>
      <c r="N568">
        <v>4</v>
      </c>
      <c r="O568">
        <v>4</v>
      </c>
      <c r="P568">
        <v>4</v>
      </c>
      <c r="Q568">
        <v>4</v>
      </c>
      <c r="R568">
        <v>3</v>
      </c>
      <c r="S568">
        <v>3</v>
      </c>
    </row>
    <row r="569" spans="2:19" x14ac:dyDescent="0.25">
      <c r="B569" s="1" t="s">
        <v>38</v>
      </c>
      <c r="C569" s="1">
        <f>AVERAGE(B568:S568)</f>
        <v>4.166666666666667</v>
      </c>
    </row>
    <row r="570" spans="2:19" x14ac:dyDescent="0.25">
      <c r="B570" s="1" t="s">
        <v>39</v>
      </c>
      <c r="C570">
        <f>STDEV(B568:S568)</f>
        <v>0.61834694240084231</v>
      </c>
    </row>
    <row r="571" spans="2:19" x14ac:dyDescent="0.25">
      <c r="B571" s="1" t="s">
        <v>40</v>
      </c>
      <c r="C571">
        <f>MEDIAN(B568:S568)</f>
        <v>4</v>
      </c>
    </row>
    <row r="572" spans="2:19" x14ac:dyDescent="0.25">
      <c r="B572" s="1" t="s">
        <v>41</v>
      </c>
      <c r="C572">
        <f>MODE(B568:S568)</f>
        <v>4</v>
      </c>
    </row>
    <row r="573" spans="2:19" x14ac:dyDescent="0.25">
      <c r="B573" s="1"/>
    </row>
    <row r="574" spans="2:19" x14ac:dyDescent="0.25">
      <c r="B574" s="1" t="s">
        <v>51</v>
      </c>
    </row>
    <row r="575" spans="2:19" x14ac:dyDescent="0.25">
      <c r="B575" s="1" t="s">
        <v>5</v>
      </c>
      <c r="D575">
        <f>SUM(D29,D308)</f>
        <v>5</v>
      </c>
    </row>
    <row r="576" spans="2:19" x14ac:dyDescent="0.25">
      <c r="B576" s="1" t="s">
        <v>4</v>
      </c>
      <c r="D576">
        <f t="shared" ref="D576:D579" si="0">SUM(D30,D309)</f>
        <v>12</v>
      </c>
    </row>
    <row r="577" spans="2:19" x14ac:dyDescent="0.25">
      <c r="B577" s="1" t="s">
        <v>3</v>
      </c>
      <c r="D577">
        <f t="shared" si="0"/>
        <v>1</v>
      </c>
    </row>
    <row r="578" spans="2:19" x14ac:dyDescent="0.25">
      <c r="B578" s="1" t="s">
        <v>2</v>
      </c>
      <c r="D578">
        <f t="shared" si="0"/>
        <v>0</v>
      </c>
    </row>
    <row r="579" spans="2:19" x14ac:dyDescent="0.25">
      <c r="B579" s="1" t="s">
        <v>1</v>
      </c>
      <c r="D579">
        <f t="shared" si="0"/>
        <v>0</v>
      </c>
    </row>
    <row r="581" spans="2:19" x14ac:dyDescent="0.25">
      <c r="B581" s="1">
        <v>5</v>
      </c>
      <c r="C581">
        <v>5</v>
      </c>
      <c r="D581">
        <v>5</v>
      </c>
      <c r="E581">
        <v>5</v>
      </c>
      <c r="F581">
        <v>5</v>
      </c>
      <c r="G581">
        <v>4</v>
      </c>
      <c r="H581">
        <v>4</v>
      </c>
      <c r="I581">
        <v>4</v>
      </c>
      <c r="J581">
        <v>4</v>
      </c>
      <c r="K581">
        <v>4</v>
      </c>
      <c r="L581">
        <v>4</v>
      </c>
      <c r="M581">
        <v>4</v>
      </c>
      <c r="N581">
        <v>4</v>
      </c>
      <c r="O581">
        <v>4</v>
      </c>
      <c r="P581">
        <v>4</v>
      </c>
      <c r="Q581">
        <v>4</v>
      </c>
      <c r="R581">
        <v>4</v>
      </c>
      <c r="S581">
        <v>3</v>
      </c>
    </row>
    <row r="582" spans="2:19" x14ac:dyDescent="0.25">
      <c r="B582" s="1" t="s">
        <v>38</v>
      </c>
      <c r="C582" s="1">
        <f>AVERAGE(B581:S581)</f>
        <v>4.2222222222222223</v>
      </c>
    </row>
    <row r="583" spans="2:19" x14ac:dyDescent="0.25">
      <c r="B583" s="1" t="s">
        <v>39</v>
      </c>
      <c r="C583">
        <f>STDEV(B581:S581)</f>
        <v>0.54831888055331479</v>
      </c>
    </row>
    <row r="584" spans="2:19" x14ac:dyDescent="0.25">
      <c r="B584" s="1" t="s">
        <v>40</v>
      </c>
      <c r="C584">
        <f>MEDIAN(B581:S581)</f>
        <v>4</v>
      </c>
    </row>
    <row r="585" spans="2:19" x14ac:dyDescent="0.25">
      <c r="B585" s="1" t="s">
        <v>41</v>
      </c>
      <c r="C585">
        <f>MODE(B581:S581)</f>
        <v>4</v>
      </c>
    </row>
    <row r="587" spans="2:19" x14ac:dyDescent="0.25">
      <c r="B587" s="1" t="s">
        <v>45</v>
      </c>
    </row>
    <row r="588" spans="2:19" x14ac:dyDescent="0.25">
      <c r="B588" s="1" t="s">
        <v>5</v>
      </c>
      <c r="D588" s="1">
        <f>SUM(D45,D321)</f>
        <v>4</v>
      </c>
    </row>
    <row r="589" spans="2:19" x14ac:dyDescent="0.25">
      <c r="B589" s="1" t="s">
        <v>4</v>
      </c>
      <c r="D589" s="1">
        <f t="shared" ref="D589:D592" si="1">SUM(D46,D322)</f>
        <v>9</v>
      </c>
    </row>
    <row r="590" spans="2:19" x14ac:dyDescent="0.25">
      <c r="B590" s="1" t="s">
        <v>3</v>
      </c>
      <c r="D590" s="1">
        <f t="shared" si="1"/>
        <v>4</v>
      </c>
    </row>
    <row r="591" spans="2:19" x14ac:dyDescent="0.25">
      <c r="B591" s="1" t="s">
        <v>2</v>
      </c>
      <c r="D591" s="1">
        <f t="shared" si="1"/>
        <v>1</v>
      </c>
    </row>
    <row r="592" spans="2:19" x14ac:dyDescent="0.25">
      <c r="B592" s="1" t="s">
        <v>1</v>
      </c>
      <c r="D592" s="1">
        <f t="shared" si="1"/>
        <v>0</v>
      </c>
    </row>
    <row r="594" spans="2:19" x14ac:dyDescent="0.25">
      <c r="B594" s="1">
        <v>5</v>
      </c>
      <c r="C594">
        <v>5</v>
      </c>
      <c r="D594">
        <v>5</v>
      </c>
      <c r="E594">
        <v>5</v>
      </c>
      <c r="F594">
        <v>4</v>
      </c>
      <c r="G594">
        <v>4</v>
      </c>
      <c r="H594">
        <v>4</v>
      </c>
      <c r="I594">
        <v>4</v>
      </c>
      <c r="J594">
        <v>4</v>
      </c>
      <c r="K594">
        <v>4</v>
      </c>
      <c r="L594">
        <v>4</v>
      </c>
      <c r="M594">
        <v>4</v>
      </c>
      <c r="N594">
        <v>4</v>
      </c>
      <c r="O594">
        <v>3</v>
      </c>
      <c r="P594">
        <v>3</v>
      </c>
      <c r="Q594">
        <v>3</v>
      </c>
      <c r="R594">
        <v>3</v>
      </c>
      <c r="S594">
        <v>2</v>
      </c>
    </row>
    <row r="595" spans="2:19" x14ac:dyDescent="0.25">
      <c r="B595" s="1" t="s">
        <v>38</v>
      </c>
      <c r="C595" s="1">
        <f>AVERAGE(B594:S594)</f>
        <v>3.8888888888888888</v>
      </c>
    </row>
    <row r="596" spans="2:19" x14ac:dyDescent="0.25">
      <c r="B596" s="1" t="s">
        <v>39</v>
      </c>
      <c r="C596">
        <f>STDEV(B594:S594)</f>
        <v>0.83235236379573019</v>
      </c>
    </row>
    <row r="597" spans="2:19" x14ac:dyDescent="0.25">
      <c r="B597" s="1" t="s">
        <v>40</v>
      </c>
      <c r="C597">
        <f>MEDIAN(B594:S594)</f>
        <v>4</v>
      </c>
    </row>
    <row r="598" spans="2:19" x14ac:dyDescent="0.25">
      <c r="B598" s="1" t="s">
        <v>41</v>
      </c>
      <c r="C598">
        <f>MODE(B594:S594)</f>
        <v>4</v>
      </c>
    </row>
    <row r="600" spans="2:19" x14ac:dyDescent="0.25">
      <c r="B600" s="1" t="s">
        <v>46</v>
      </c>
    </row>
    <row r="601" spans="2:19" x14ac:dyDescent="0.25">
      <c r="B601" s="1" t="s">
        <v>5</v>
      </c>
      <c r="D601">
        <f>SUM(D59,D335)</f>
        <v>2</v>
      </c>
    </row>
    <row r="602" spans="2:19" x14ac:dyDescent="0.25">
      <c r="B602" s="1" t="s">
        <v>4</v>
      </c>
      <c r="D602">
        <f t="shared" ref="D602:D605" si="2">SUM(D60,D336)</f>
        <v>11</v>
      </c>
    </row>
    <row r="603" spans="2:19" x14ac:dyDescent="0.25">
      <c r="B603" s="1" t="s">
        <v>3</v>
      </c>
      <c r="D603">
        <f t="shared" si="2"/>
        <v>4</v>
      </c>
    </row>
    <row r="604" spans="2:19" x14ac:dyDescent="0.25">
      <c r="B604" s="1" t="s">
        <v>2</v>
      </c>
      <c r="D604">
        <f t="shared" si="2"/>
        <v>1</v>
      </c>
    </row>
    <row r="605" spans="2:19" x14ac:dyDescent="0.25">
      <c r="B605" s="1" t="s">
        <v>1</v>
      </c>
      <c r="D605">
        <f t="shared" si="2"/>
        <v>0</v>
      </c>
    </row>
    <row r="607" spans="2:19" x14ac:dyDescent="0.25">
      <c r="B607" s="1">
        <v>5</v>
      </c>
      <c r="C607">
        <v>5</v>
      </c>
      <c r="D607">
        <v>4</v>
      </c>
      <c r="E607">
        <v>4</v>
      </c>
      <c r="F607">
        <v>4</v>
      </c>
      <c r="G607">
        <v>4</v>
      </c>
      <c r="H607">
        <v>4</v>
      </c>
      <c r="I607">
        <v>4</v>
      </c>
      <c r="J607">
        <v>4</v>
      </c>
      <c r="K607">
        <v>4</v>
      </c>
      <c r="L607">
        <v>4</v>
      </c>
      <c r="M607">
        <v>4</v>
      </c>
      <c r="N607">
        <v>4</v>
      </c>
      <c r="O607">
        <v>3</v>
      </c>
      <c r="P607">
        <v>3</v>
      </c>
      <c r="Q607">
        <v>3</v>
      </c>
      <c r="R607">
        <v>3</v>
      </c>
      <c r="S607">
        <v>2</v>
      </c>
    </row>
    <row r="608" spans="2:19" x14ac:dyDescent="0.25">
      <c r="B608" s="1" t="s">
        <v>38</v>
      </c>
      <c r="C608" s="1">
        <f>AVERAGE(B607:S607)</f>
        <v>3.7777777777777777</v>
      </c>
    </row>
    <row r="609" spans="2:19" x14ac:dyDescent="0.25">
      <c r="B609" s="1" t="s">
        <v>39</v>
      </c>
      <c r="C609">
        <f>STDEV(B607:S607)</f>
        <v>0.73208449814095855</v>
      </c>
    </row>
    <row r="610" spans="2:19" x14ac:dyDescent="0.25">
      <c r="B610" s="1" t="s">
        <v>40</v>
      </c>
      <c r="C610">
        <f>MEDIAN(B607:S607)</f>
        <v>4</v>
      </c>
    </row>
    <row r="611" spans="2:19" x14ac:dyDescent="0.25">
      <c r="B611" s="1" t="s">
        <v>41</v>
      </c>
      <c r="C611">
        <f>MODE(B607:S607)</f>
        <v>4</v>
      </c>
    </row>
    <row r="613" spans="2:19" x14ac:dyDescent="0.25">
      <c r="B613" s="1" t="s">
        <v>47</v>
      </c>
    </row>
    <row r="614" spans="2:19" x14ac:dyDescent="0.25">
      <c r="B614" s="1" t="s">
        <v>5</v>
      </c>
      <c r="D614" s="1">
        <f>SUM(D76,D349)</f>
        <v>6</v>
      </c>
    </row>
    <row r="615" spans="2:19" x14ac:dyDescent="0.25">
      <c r="B615" s="1" t="s">
        <v>4</v>
      </c>
      <c r="D615" s="1">
        <f t="shared" ref="D615:D618" si="3">SUM(D77,D350)</f>
        <v>12</v>
      </c>
    </row>
    <row r="616" spans="2:19" x14ac:dyDescent="0.25">
      <c r="B616" s="1" t="s">
        <v>3</v>
      </c>
      <c r="D616" s="1">
        <f t="shared" si="3"/>
        <v>0</v>
      </c>
    </row>
    <row r="617" spans="2:19" x14ac:dyDescent="0.25">
      <c r="B617" s="1" t="s">
        <v>2</v>
      </c>
      <c r="D617" s="1">
        <f t="shared" si="3"/>
        <v>0</v>
      </c>
    </row>
    <row r="618" spans="2:19" x14ac:dyDescent="0.25">
      <c r="B618" s="1" t="s">
        <v>1</v>
      </c>
      <c r="D618" s="1">
        <f t="shared" si="3"/>
        <v>0</v>
      </c>
    </row>
    <row r="620" spans="2:19" x14ac:dyDescent="0.25">
      <c r="B620" s="1">
        <v>5</v>
      </c>
      <c r="C620">
        <v>5</v>
      </c>
      <c r="D620">
        <v>5</v>
      </c>
      <c r="E620">
        <v>5</v>
      </c>
      <c r="F620">
        <v>5</v>
      </c>
      <c r="G620">
        <v>5</v>
      </c>
      <c r="H620">
        <v>4</v>
      </c>
      <c r="I620">
        <v>4</v>
      </c>
      <c r="J620">
        <v>4</v>
      </c>
      <c r="K620">
        <v>4</v>
      </c>
      <c r="L620">
        <v>4</v>
      </c>
      <c r="M620">
        <v>4</v>
      </c>
      <c r="N620">
        <v>4</v>
      </c>
      <c r="O620">
        <v>4</v>
      </c>
      <c r="P620">
        <v>4</v>
      </c>
      <c r="Q620">
        <v>4</v>
      </c>
      <c r="R620">
        <v>4</v>
      </c>
      <c r="S620">
        <v>4</v>
      </c>
    </row>
    <row r="621" spans="2:19" x14ac:dyDescent="0.25">
      <c r="B621" s="1" t="s">
        <v>38</v>
      </c>
      <c r="C621" s="1">
        <f>AVERAGE(B620:S620)</f>
        <v>4.333333333333333</v>
      </c>
    </row>
    <row r="622" spans="2:19" x14ac:dyDescent="0.25">
      <c r="B622" s="1" t="s">
        <v>39</v>
      </c>
      <c r="C622">
        <f>STDEV(B620:S620)</f>
        <v>0.48507125007266594</v>
      </c>
    </row>
    <row r="623" spans="2:19" x14ac:dyDescent="0.25">
      <c r="B623" s="1" t="s">
        <v>40</v>
      </c>
      <c r="C623">
        <f>MEDIAN(B620:S620)</f>
        <v>4</v>
      </c>
    </row>
    <row r="624" spans="2:19" x14ac:dyDescent="0.25">
      <c r="B624" s="1" t="s">
        <v>41</v>
      </c>
      <c r="C624">
        <f>MODE(B620:S620)</f>
        <v>4</v>
      </c>
    </row>
    <row r="626" spans="2:19" x14ac:dyDescent="0.25">
      <c r="B626" s="1" t="s">
        <v>10</v>
      </c>
    </row>
    <row r="627" spans="2:19" x14ac:dyDescent="0.25">
      <c r="B627" s="1" t="s">
        <v>5</v>
      </c>
      <c r="D627" s="1">
        <f>SUM(D92,D366)</f>
        <v>3</v>
      </c>
    </row>
    <row r="628" spans="2:19" x14ac:dyDescent="0.25">
      <c r="B628" s="1" t="s">
        <v>4</v>
      </c>
      <c r="D628" s="1">
        <f t="shared" ref="D628:D631" si="4">SUM(D93,D367)</f>
        <v>11</v>
      </c>
    </row>
    <row r="629" spans="2:19" x14ac:dyDescent="0.25">
      <c r="B629" s="1" t="s">
        <v>3</v>
      </c>
      <c r="D629" s="1">
        <f t="shared" si="4"/>
        <v>4</v>
      </c>
    </row>
    <row r="630" spans="2:19" x14ac:dyDescent="0.25">
      <c r="B630" s="1" t="s">
        <v>2</v>
      </c>
      <c r="D630" s="1">
        <f t="shared" si="4"/>
        <v>0</v>
      </c>
    </row>
    <row r="631" spans="2:19" x14ac:dyDescent="0.25">
      <c r="B631" s="1" t="s">
        <v>1</v>
      </c>
      <c r="D631" s="1">
        <f t="shared" si="4"/>
        <v>0</v>
      </c>
    </row>
    <row r="633" spans="2:19" x14ac:dyDescent="0.25">
      <c r="B633" s="1">
        <v>5</v>
      </c>
      <c r="C633">
        <v>5</v>
      </c>
      <c r="D633">
        <v>5</v>
      </c>
      <c r="E633">
        <v>4</v>
      </c>
      <c r="F633">
        <v>4</v>
      </c>
      <c r="G633">
        <v>4</v>
      </c>
      <c r="H633">
        <v>4</v>
      </c>
      <c r="I633">
        <v>4</v>
      </c>
      <c r="J633">
        <v>4</v>
      </c>
      <c r="K633">
        <v>4</v>
      </c>
      <c r="L633">
        <v>4</v>
      </c>
      <c r="M633">
        <v>4</v>
      </c>
      <c r="N633">
        <v>4</v>
      </c>
      <c r="O633">
        <v>4</v>
      </c>
      <c r="P633">
        <v>3</v>
      </c>
      <c r="Q633">
        <v>3</v>
      </c>
      <c r="R633">
        <v>3</v>
      </c>
      <c r="S633">
        <v>3</v>
      </c>
    </row>
    <row r="634" spans="2:19" x14ac:dyDescent="0.25">
      <c r="B634" s="1" t="s">
        <v>38</v>
      </c>
      <c r="C634" s="1">
        <f>AVERAGE(B633:S633)</f>
        <v>3.9444444444444446</v>
      </c>
    </row>
    <row r="635" spans="2:19" x14ac:dyDescent="0.25">
      <c r="B635" s="1" t="s">
        <v>39</v>
      </c>
      <c r="C635">
        <f>STDEV(B633:S633)</f>
        <v>0.63913749070614267</v>
      </c>
    </row>
    <row r="636" spans="2:19" x14ac:dyDescent="0.25">
      <c r="B636" s="1" t="s">
        <v>40</v>
      </c>
      <c r="C636">
        <f>MEDIAN(B633:S633)</f>
        <v>4</v>
      </c>
    </row>
    <row r="637" spans="2:19" x14ac:dyDescent="0.25">
      <c r="B637" s="1" t="s">
        <v>41</v>
      </c>
      <c r="C637">
        <f>MODE(B633:S633)</f>
        <v>4</v>
      </c>
    </row>
    <row r="639" spans="2:19" x14ac:dyDescent="0.25">
      <c r="B639" s="1" t="s">
        <v>11</v>
      </c>
    </row>
    <row r="640" spans="2:19" x14ac:dyDescent="0.25">
      <c r="B640" s="1" t="s">
        <v>5</v>
      </c>
      <c r="D640" s="1">
        <f>SUM(D106,D382)</f>
        <v>5</v>
      </c>
    </row>
    <row r="641" spans="2:19" x14ac:dyDescent="0.25">
      <c r="B641" s="1" t="s">
        <v>4</v>
      </c>
      <c r="D641" s="1">
        <f t="shared" ref="D641:D644" si="5">SUM(D107,D383)</f>
        <v>12</v>
      </c>
    </row>
    <row r="642" spans="2:19" x14ac:dyDescent="0.25">
      <c r="B642" s="1" t="s">
        <v>3</v>
      </c>
      <c r="D642" s="1">
        <f t="shared" si="5"/>
        <v>1</v>
      </c>
    </row>
    <row r="643" spans="2:19" x14ac:dyDescent="0.25">
      <c r="B643" s="1" t="s">
        <v>2</v>
      </c>
      <c r="D643" s="1">
        <f t="shared" si="5"/>
        <v>0</v>
      </c>
    </row>
    <row r="644" spans="2:19" x14ac:dyDescent="0.25">
      <c r="B644" s="1" t="s">
        <v>1</v>
      </c>
      <c r="D644" s="1">
        <f t="shared" si="5"/>
        <v>0</v>
      </c>
    </row>
    <row r="646" spans="2:19" x14ac:dyDescent="0.25">
      <c r="B646" s="1">
        <v>5</v>
      </c>
      <c r="C646">
        <v>5</v>
      </c>
      <c r="D646">
        <v>5</v>
      </c>
      <c r="E646">
        <v>5</v>
      </c>
      <c r="F646">
        <v>5</v>
      </c>
      <c r="G646">
        <v>4</v>
      </c>
      <c r="H646">
        <v>4</v>
      </c>
      <c r="I646">
        <v>4</v>
      </c>
      <c r="J646">
        <v>4</v>
      </c>
      <c r="K646">
        <v>4</v>
      </c>
      <c r="L646">
        <v>4</v>
      </c>
      <c r="M646">
        <v>4</v>
      </c>
      <c r="N646">
        <v>4</v>
      </c>
      <c r="O646">
        <v>4</v>
      </c>
      <c r="P646">
        <v>4</v>
      </c>
      <c r="Q646">
        <v>4</v>
      </c>
      <c r="R646">
        <v>4</v>
      </c>
      <c r="S646">
        <v>3</v>
      </c>
    </row>
    <row r="647" spans="2:19" x14ac:dyDescent="0.25">
      <c r="B647" s="1" t="s">
        <v>38</v>
      </c>
      <c r="C647" s="1">
        <f>AVERAGE(B646:S646)</f>
        <v>4.2222222222222223</v>
      </c>
    </row>
    <row r="648" spans="2:19" x14ac:dyDescent="0.25">
      <c r="B648" s="1" t="s">
        <v>39</v>
      </c>
      <c r="C648">
        <f>STDEV(B646:S646)</f>
        <v>0.54831888055331479</v>
      </c>
    </row>
    <row r="649" spans="2:19" x14ac:dyDescent="0.25">
      <c r="B649" s="1" t="s">
        <v>40</v>
      </c>
      <c r="C649">
        <f>MEDIAN(B646:S646)</f>
        <v>4</v>
      </c>
    </row>
    <row r="650" spans="2:19" x14ac:dyDescent="0.25">
      <c r="B650" s="1" t="s">
        <v>41</v>
      </c>
      <c r="C650">
        <f>MODE(B646:S646)</f>
        <v>4</v>
      </c>
    </row>
    <row r="652" spans="2:19" x14ac:dyDescent="0.25">
      <c r="B652" s="1" t="s">
        <v>48</v>
      </c>
    </row>
    <row r="653" spans="2:19" x14ac:dyDescent="0.25">
      <c r="B653" s="1" t="s">
        <v>5</v>
      </c>
      <c r="D653" s="1">
        <f>SUM(D120,D396)</f>
        <v>1</v>
      </c>
    </row>
    <row r="654" spans="2:19" x14ac:dyDescent="0.25">
      <c r="B654" s="1" t="s">
        <v>4</v>
      </c>
      <c r="D654" s="1">
        <f t="shared" ref="D654:D657" si="6">SUM(D121,D397)</f>
        <v>9</v>
      </c>
    </row>
    <row r="655" spans="2:19" x14ac:dyDescent="0.25">
      <c r="B655" s="1" t="s">
        <v>3</v>
      </c>
      <c r="D655" s="1">
        <f t="shared" si="6"/>
        <v>6</v>
      </c>
    </row>
    <row r="656" spans="2:19" x14ac:dyDescent="0.25">
      <c r="B656" s="1" t="s">
        <v>2</v>
      </c>
      <c r="D656" s="1">
        <f t="shared" si="6"/>
        <v>2</v>
      </c>
    </row>
    <row r="657" spans="2:19" x14ac:dyDescent="0.25">
      <c r="B657" s="1" t="s">
        <v>1</v>
      </c>
      <c r="D657" s="1">
        <f t="shared" si="6"/>
        <v>0</v>
      </c>
    </row>
    <row r="659" spans="2:19" x14ac:dyDescent="0.25">
      <c r="B659" s="1">
        <v>5</v>
      </c>
      <c r="C659">
        <v>4</v>
      </c>
      <c r="D659">
        <v>4</v>
      </c>
      <c r="E659">
        <v>4</v>
      </c>
      <c r="F659">
        <v>4</v>
      </c>
      <c r="G659">
        <v>4</v>
      </c>
      <c r="H659">
        <v>4</v>
      </c>
      <c r="I659">
        <v>4</v>
      </c>
      <c r="J659">
        <v>4</v>
      </c>
      <c r="K659">
        <v>4</v>
      </c>
      <c r="L659">
        <v>3</v>
      </c>
      <c r="M659">
        <v>3</v>
      </c>
      <c r="N659">
        <v>3</v>
      </c>
      <c r="O659">
        <v>3</v>
      </c>
      <c r="P659">
        <v>3</v>
      </c>
      <c r="Q659">
        <v>3</v>
      </c>
      <c r="R659">
        <v>2</v>
      </c>
      <c r="S659">
        <v>2</v>
      </c>
    </row>
    <row r="660" spans="2:19" x14ac:dyDescent="0.25">
      <c r="B660" s="1" t="s">
        <v>38</v>
      </c>
      <c r="C660" s="1">
        <f>AVERAGE(B659:S659)</f>
        <v>3.5</v>
      </c>
    </row>
    <row r="661" spans="2:19" x14ac:dyDescent="0.25">
      <c r="B661" s="1" t="s">
        <v>39</v>
      </c>
      <c r="C661">
        <f>STDEV(B659:S659)</f>
        <v>0.7859052479933758</v>
      </c>
    </row>
    <row r="662" spans="2:19" x14ac:dyDescent="0.25">
      <c r="B662" s="1" t="s">
        <v>40</v>
      </c>
      <c r="C662">
        <f>MEDIAN(B659:S659)</f>
        <v>4</v>
      </c>
    </row>
    <row r="663" spans="2:19" x14ac:dyDescent="0.25">
      <c r="B663" s="1" t="s">
        <v>41</v>
      </c>
      <c r="C663">
        <f>MODE(B659:S659)</f>
        <v>4</v>
      </c>
    </row>
    <row r="665" spans="2:19" x14ac:dyDescent="0.25">
      <c r="B665" s="1" t="s">
        <v>49</v>
      </c>
    </row>
    <row r="666" spans="2:19" x14ac:dyDescent="0.25">
      <c r="B666" s="1" t="s">
        <v>5</v>
      </c>
      <c r="D666" s="1">
        <f>SUM(D136,D410)</f>
        <v>2</v>
      </c>
    </row>
    <row r="667" spans="2:19" x14ac:dyDescent="0.25">
      <c r="B667" s="1" t="s">
        <v>4</v>
      </c>
      <c r="D667" s="1">
        <f t="shared" ref="D667:D670" si="7">SUM(D137,D411)</f>
        <v>13</v>
      </c>
    </row>
    <row r="668" spans="2:19" x14ac:dyDescent="0.25">
      <c r="B668" s="1" t="s">
        <v>3</v>
      </c>
      <c r="D668" s="1">
        <f t="shared" si="7"/>
        <v>3</v>
      </c>
    </row>
    <row r="669" spans="2:19" x14ac:dyDescent="0.25">
      <c r="B669" s="1" t="s">
        <v>2</v>
      </c>
      <c r="D669" s="1">
        <f t="shared" si="7"/>
        <v>0</v>
      </c>
    </row>
    <row r="670" spans="2:19" x14ac:dyDescent="0.25">
      <c r="B670" s="1" t="s">
        <v>1</v>
      </c>
      <c r="D670" s="1">
        <f t="shared" si="7"/>
        <v>0</v>
      </c>
    </row>
    <row r="672" spans="2:19" x14ac:dyDescent="0.25">
      <c r="B672" s="1">
        <v>5</v>
      </c>
      <c r="C672">
        <v>5</v>
      </c>
      <c r="D672">
        <v>4</v>
      </c>
      <c r="E672">
        <v>4</v>
      </c>
      <c r="F672">
        <v>4</v>
      </c>
      <c r="G672">
        <v>4</v>
      </c>
      <c r="H672">
        <v>4</v>
      </c>
      <c r="I672">
        <v>4</v>
      </c>
      <c r="J672">
        <v>4</v>
      </c>
      <c r="K672">
        <v>4</v>
      </c>
      <c r="L672">
        <v>4</v>
      </c>
      <c r="M672">
        <v>4</v>
      </c>
      <c r="N672">
        <v>4</v>
      </c>
      <c r="O672">
        <v>4</v>
      </c>
      <c r="P672">
        <v>4</v>
      </c>
      <c r="Q672">
        <v>3</v>
      </c>
      <c r="R672">
        <v>3</v>
      </c>
      <c r="S672">
        <v>3</v>
      </c>
    </row>
    <row r="673" spans="2:19" x14ac:dyDescent="0.25">
      <c r="B673" s="1" t="s">
        <v>38</v>
      </c>
      <c r="C673" s="1">
        <f>AVERAGE(B672:S672)</f>
        <v>3.9444444444444446</v>
      </c>
    </row>
    <row r="674" spans="2:19" x14ac:dyDescent="0.25">
      <c r="B674" s="1" t="s">
        <v>39</v>
      </c>
      <c r="C674">
        <f>STDEV(B672:S672)</f>
        <v>0.53930480546961113</v>
      </c>
    </row>
    <row r="675" spans="2:19" x14ac:dyDescent="0.25">
      <c r="B675" s="1" t="s">
        <v>40</v>
      </c>
      <c r="C675">
        <f>MEDIAN(B672:S672)</f>
        <v>4</v>
      </c>
    </row>
    <row r="676" spans="2:19" x14ac:dyDescent="0.25">
      <c r="B676" s="1" t="s">
        <v>41</v>
      </c>
      <c r="C676">
        <f>MODE(B672:S672)</f>
        <v>4</v>
      </c>
    </row>
    <row r="678" spans="2:19" x14ac:dyDescent="0.25">
      <c r="B678" s="1" t="s">
        <v>14</v>
      </c>
    </row>
    <row r="679" spans="2:19" x14ac:dyDescent="0.25">
      <c r="B679" s="1" t="s">
        <v>5</v>
      </c>
      <c r="D679" s="1">
        <f>SUM(D154,D424)</f>
        <v>1</v>
      </c>
    </row>
    <row r="680" spans="2:19" x14ac:dyDescent="0.25">
      <c r="B680" s="1" t="s">
        <v>4</v>
      </c>
      <c r="D680" s="1">
        <f t="shared" ref="D680:D683" si="8">SUM(D155,D425)</f>
        <v>15</v>
      </c>
    </row>
    <row r="681" spans="2:19" x14ac:dyDescent="0.25">
      <c r="B681" s="1" t="s">
        <v>3</v>
      </c>
      <c r="D681" s="1">
        <f t="shared" si="8"/>
        <v>2</v>
      </c>
    </row>
    <row r="682" spans="2:19" x14ac:dyDescent="0.25">
      <c r="B682" s="1" t="s">
        <v>2</v>
      </c>
      <c r="D682" s="1">
        <f t="shared" si="8"/>
        <v>0</v>
      </c>
    </row>
    <row r="683" spans="2:19" x14ac:dyDescent="0.25">
      <c r="B683" s="1" t="s">
        <v>1</v>
      </c>
      <c r="D683" s="1">
        <f t="shared" si="8"/>
        <v>0</v>
      </c>
    </row>
    <row r="685" spans="2:19" x14ac:dyDescent="0.25">
      <c r="B685" s="1">
        <v>5</v>
      </c>
      <c r="C685">
        <v>4</v>
      </c>
      <c r="D685">
        <v>4</v>
      </c>
      <c r="E685">
        <v>4</v>
      </c>
      <c r="F685">
        <v>4</v>
      </c>
      <c r="G685">
        <v>4</v>
      </c>
      <c r="H685">
        <v>4</v>
      </c>
      <c r="I685">
        <v>4</v>
      </c>
      <c r="J685">
        <v>4</v>
      </c>
      <c r="K685">
        <v>4</v>
      </c>
      <c r="L685">
        <v>4</v>
      </c>
      <c r="M685">
        <v>4</v>
      </c>
      <c r="N685">
        <v>4</v>
      </c>
      <c r="O685">
        <v>4</v>
      </c>
      <c r="P685">
        <v>4</v>
      </c>
      <c r="Q685">
        <v>4</v>
      </c>
      <c r="R685">
        <v>3</v>
      </c>
      <c r="S685">
        <v>3</v>
      </c>
    </row>
    <row r="686" spans="2:19" x14ac:dyDescent="0.25">
      <c r="B686" s="1" t="s">
        <v>38</v>
      </c>
      <c r="C686" s="1">
        <f>AVERAGE(B685:S685)</f>
        <v>3.9444444444444446</v>
      </c>
    </row>
    <row r="687" spans="2:19" x14ac:dyDescent="0.25">
      <c r="B687" s="1" t="s">
        <v>39</v>
      </c>
      <c r="C687">
        <f>STDEV(B685:S685)</f>
        <v>0.41617618189786609</v>
      </c>
    </row>
    <row r="688" spans="2:19" x14ac:dyDescent="0.25">
      <c r="B688" s="1" t="s">
        <v>40</v>
      </c>
      <c r="C688">
        <f>MEDIAN(B685:S685)</f>
        <v>4</v>
      </c>
    </row>
    <row r="689" spans="2:19" x14ac:dyDescent="0.25">
      <c r="B689" s="1" t="s">
        <v>41</v>
      </c>
      <c r="C689">
        <f>MODE(B685:S685)</f>
        <v>4</v>
      </c>
    </row>
    <row r="690" spans="2:19" x14ac:dyDescent="0.25">
      <c r="B690" s="1"/>
    </row>
    <row r="691" spans="2:19" x14ac:dyDescent="0.25">
      <c r="B691" s="1" t="s">
        <v>15</v>
      </c>
    </row>
    <row r="692" spans="2:19" x14ac:dyDescent="0.25">
      <c r="B692" s="1" t="s">
        <v>5</v>
      </c>
      <c r="D692" s="1">
        <f>SUM(D169,D439)</f>
        <v>4</v>
      </c>
    </row>
    <row r="693" spans="2:19" x14ac:dyDescent="0.25">
      <c r="B693" s="1" t="s">
        <v>4</v>
      </c>
      <c r="D693" s="1">
        <f t="shared" ref="D693:D696" si="9">SUM(D170,D440)</f>
        <v>11</v>
      </c>
    </row>
    <row r="694" spans="2:19" x14ac:dyDescent="0.25">
      <c r="B694" s="1" t="s">
        <v>3</v>
      </c>
      <c r="D694" s="1">
        <f t="shared" si="9"/>
        <v>2</v>
      </c>
    </row>
    <row r="695" spans="2:19" x14ac:dyDescent="0.25">
      <c r="B695" s="1" t="s">
        <v>2</v>
      </c>
      <c r="D695" s="1">
        <f t="shared" si="9"/>
        <v>1</v>
      </c>
    </row>
    <row r="696" spans="2:19" x14ac:dyDescent="0.25">
      <c r="B696" s="1" t="s">
        <v>1</v>
      </c>
      <c r="D696" s="1">
        <f t="shared" si="9"/>
        <v>0</v>
      </c>
    </row>
    <row r="698" spans="2:19" x14ac:dyDescent="0.25">
      <c r="B698" s="1">
        <v>5</v>
      </c>
      <c r="C698">
        <v>5</v>
      </c>
      <c r="D698">
        <v>5</v>
      </c>
      <c r="E698">
        <v>5</v>
      </c>
      <c r="F698">
        <v>4</v>
      </c>
      <c r="G698">
        <v>4</v>
      </c>
      <c r="H698">
        <v>4</v>
      </c>
      <c r="I698">
        <v>4</v>
      </c>
      <c r="J698">
        <v>4</v>
      </c>
      <c r="K698">
        <v>4</v>
      </c>
      <c r="L698">
        <v>4</v>
      </c>
      <c r="M698">
        <v>4</v>
      </c>
      <c r="N698">
        <v>4</v>
      </c>
      <c r="O698">
        <v>4</v>
      </c>
      <c r="P698">
        <v>4</v>
      </c>
      <c r="Q698">
        <v>3</v>
      </c>
      <c r="R698">
        <v>3</v>
      </c>
      <c r="S698">
        <v>2</v>
      </c>
    </row>
    <row r="699" spans="2:19" x14ac:dyDescent="0.25">
      <c r="B699" s="1" t="s">
        <v>38</v>
      </c>
      <c r="C699" s="1">
        <f>AVERAGE(B698:S698)</f>
        <v>4</v>
      </c>
    </row>
    <row r="700" spans="2:19" x14ac:dyDescent="0.25">
      <c r="B700" s="1" t="s">
        <v>39</v>
      </c>
      <c r="C700">
        <f>STDEV(B698:S698)</f>
        <v>0.76696498884737041</v>
      </c>
    </row>
    <row r="701" spans="2:19" x14ac:dyDescent="0.25">
      <c r="B701" s="1" t="s">
        <v>40</v>
      </c>
      <c r="C701">
        <f>MEDIAN(B698:S698)</f>
        <v>4</v>
      </c>
    </row>
    <row r="702" spans="2:19" x14ac:dyDescent="0.25">
      <c r="B702" s="1" t="s">
        <v>41</v>
      </c>
      <c r="C702">
        <f>MODE(B698:S698)</f>
        <v>4</v>
      </c>
    </row>
    <row r="703" spans="2:19" x14ac:dyDescent="0.25">
      <c r="B703" s="1"/>
    </row>
    <row r="704" spans="2:19" x14ac:dyDescent="0.25">
      <c r="B704" s="1" t="s">
        <v>16</v>
      </c>
    </row>
    <row r="705" spans="2:19" x14ac:dyDescent="0.25">
      <c r="B705" s="1" t="s">
        <v>5</v>
      </c>
      <c r="D705" s="1">
        <f>SUM(D183,D455)</f>
        <v>2</v>
      </c>
    </row>
    <row r="706" spans="2:19" x14ac:dyDescent="0.25">
      <c r="B706" s="1" t="s">
        <v>4</v>
      </c>
      <c r="D706" s="1">
        <f t="shared" ref="D706:D709" si="10">SUM(D184,D456)</f>
        <v>11</v>
      </c>
    </row>
    <row r="707" spans="2:19" x14ac:dyDescent="0.25">
      <c r="B707" s="1" t="s">
        <v>3</v>
      </c>
      <c r="D707" s="1">
        <f t="shared" si="10"/>
        <v>5</v>
      </c>
    </row>
    <row r="708" spans="2:19" x14ac:dyDescent="0.25">
      <c r="B708" s="1" t="s">
        <v>2</v>
      </c>
      <c r="D708" s="1">
        <f t="shared" si="10"/>
        <v>0</v>
      </c>
    </row>
    <row r="709" spans="2:19" x14ac:dyDescent="0.25">
      <c r="B709" s="1" t="s">
        <v>1</v>
      </c>
      <c r="D709" s="1">
        <f t="shared" si="10"/>
        <v>0</v>
      </c>
    </row>
    <row r="710" spans="2:19" x14ac:dyDescent="0.25">
      <c r="B710" s="1"/>
      <c r="D710" s="1"/>
    </row>
    <row r="711" spans="2:19" x14ac:dyDescent="0.25">
      <c r="B711" s="1">
        <v>5</v>
      </c>
      <c r="C711">
        <v>5</v>
      </c>
      <c r="D711">
        <v>4</v>
      </c>
      <c r="E711">
        <v>4</v>
      </c>
      <c r="F711">
        <v>4</v>
      </c>
      <c r="G711">
        <v>4</v>
      </c>
      <c r="H711">
        <v>4</v>
      </c>
      <c r="I711">
        <v>4</v>
      </c>
      <c r="J711">
        <v>4</v>
      </c>
      <c r="K711">
        <v>4</v>
      </c>
      <c r="L711">
        <v>4</v>
      </c>
      <c r="M711">
        <v>4</v>
      </c>
      <c r="N711">
        <v>4</v>
      </c>
      <c r="O711">
        <v>3</v>
      </c>
      <c r="P711">
        <v>3</v>
      </c>
      <c r="Q711">
        <v>3</v>
      </c>
      <c r="R711">
        <v>3</v>
      </c>
      <c r="S711">
        <v>3</v>
      </c>
    </row>
    <row r="712" spans="2:19" x14ac:dyDescent="0.25">
      <c r="B712" s="1" t="s">
        <v>38</v>
      </c>
      <c r="C712" s="1">
        <f>AVERAGE(B711:S711)</f>
        <v>3.8333333333333335</v>
      </c>
    </row>
    <row r="713" spans="2:19" x14ac:dyDescent="0.25">
      <c r="B713" s="1" t="s">
        <v>39</v>
      </c>
      <c r="C713">
        <f>STDEV(B711:S711)</f>
        <v>0.61834694240084231</v>
      </c>
    </row>
    <row r="714" spans="2:19" x14ac:dyDescent="0.25">
      <c r="B714" s="1" t="s">
        <v>40</v>
      </c>
      <c r="C714">
        <f>MEDIAN(B711:S711)</f>
        <v>4</v>
      </c>
    </row>
    <row r="715" spans="2:19" x14ac:dyDescent="0.25">
      <c r="B715" s="1" t="s">
        <v>41</v>
      </c>
      <c r="C715">
        <f>MODE(B711:S711)</f>
        <v>4</v>
      </c>
    </row>
    <row r="716" spans="2:19" x14ac:dyDescent="0.25">
      <c r="B716" s="1"/>
    </row>
    <row r="717" spans="2:19" x14ac:dyDescent="0.25">
      <c r="B717" s="1" t="s">
        <v>17</v>
      </c>
    </row>
    <row r="718" spans="2:19" x14ac:dyDescent="0.25">
      <c r="B718" s="1" t="s">
        <v>5</v>
      </c>
      <c r="D718" s="1">
        <f>SUM(D197,D470)</f>
        <v>3</v>
      </c>
    </row>
    <row r="719" spans="2:19" x14ac:dyDescent="0.25">
      <c r="B719" s="1" t="s">
        <v>4</v>
      </c>
      <c r="D719" s="1">
        <f t="shared" ref="D719:D722" si="11">SUM(D198,D471)</f>
        <v>12</v>
      </c>
    </row>
    <row r="720" spans="2:19" x14ac:dyDescent="0.25">
      <c r="B720" s="1" t="s">
        <v>3</v>
      </c>
      <c r="D720" s="1">
        <f t="shared" si="11"/>
        <v>3</v>
      </c>
    </row>
    <row r="721" spans="2:19" x14ac:dyDescent="0.25">
      <c r="B721" s="1" t="s">
        <v>2</v>
      </c>
      <c r="D721" s="1">
        <f t="shared" si="11"/>
        <v>0</v>
      </c>
    </row>
    <row r="722" spans="2:19" x14ac:dyDescent="0.25">
      <c r="B722" s="1" t="s">
        <v>1</v>
      </c>
      <c r="D722" s="1">
        <f t="shared" si="11"/>
        <v>0</v>
      </c>
    </row>
    <row r="723" spans="2:19" x14ac:dyDescent="0.25">
      <c r="B723" s="1"/>
    </row>
    <row r="724" spans="2:19" x14ac:dyDescent="0.25">
      <c r="B724" s="1">
        <v>5</v>
      </c>
      <c r="C724">
        <v>5</v>
      </c>
      <c r="D724">
        <v>5</v>
      </c>
      <c r="E724">
        <v>4</v>
      </c>
      <c r="F724">
        <v>4</v>
      </c>
      <c r="G724">
        <v>4</v>
      </c>
      <c r="H724">
        <v>4</v>
      </c>
      <c r="I724">
        <v>4</v>
      </c>
      <c r="J724">
        <v>4</v>
      </c>
      <c r="K724">
        <v>4</v>
      </c>
      <c r="L724">
        <v>4</v>
      </c>
      <c r="M724">
        <v>4</v>
      </c>
      <c r="N724">
        <v>4</v>
      </c>
      <c r="O724">
        <v>4</v>
      </c>
      <c r="P724">
        <v>4</v>
      </c>
      <c r="Q724">
        <v>3</v>
      </c>
      <c r="R724">
        <v>3</v>
      </c>
      <c r="S724">
        <v>3</v>
      </c>
    </row>
    <row r="725" spans="2:19" x14ac:dyDescent="0.25">
      <c r="B725" s="1" t="s">
        <v>38</v>
      </c>
      <c r="C725" s="1">
        <f>AVERAGE(B724:S724)</f>
        <v>4</v>
      </c>
    </row>
    <row r="726" spans="2:19" x14ac:dyDescent="0.25">
      <c r="B726" s="1" t="s">
        <v>39</v>
      </c>
      <c r="C726">
        <f>STDEV(B724:S724)</f>
        <v>0.59408852578600457</v>
      </c>
    </row>
    <row r="727" spans="2:19" x14ac:dyDescent="0.25">
      <c r="B727" s="1" t="s">
        <v>40</v>
      </c>
      <c r="C727">
        <f>MEDIAN(B724:S724)</f>
        <v>4</v>
      </c>
    </row>
    <row r="728" spans="2:19" x14ac:dyDescent="0.25">
      <c r="B728" s="1" t="s">
        <v>41</v>
      </c>
      <c r="C728">
        <f>MODE(B724:S724)</f>
        <v>4</v>
      </c>
    </row>
    <row r="729" spans="2:19" x14ac:dyDescent="0.25">
      <c r="B729" s="1"/>
    </row>
    <row r="730" spans="2:19" x14ac:dyDescent="0.25">
      <c r="B730" s="1" t="s">
        <v>50</v>
      </c>
    </row>
    <row r="731" spans="2:19" x14ac:dyDescent="0.25">
      <c r="B731" s="1" t="s">
        <v>5</v>
      </c>
      <c r="D731" s="1">
        <f>SUM(D211,D484)</f>
        <v>2</v>
      </c>
    </row>
    <row r="732" spans="2:19" x14ac:dyDescent="0.25">
      <c r="B732" s="1" t="s">
        <v>4</v>
      </c>
      <c r="D732" s="1">
        <f t="shared" ref="D732:D735" si="12">SUM(D212,D485)</f>
        <v>9</v>
      </c>
    </row>
    <row r="733" spans="2:19" x14ac:dyDescent="0.25">
      <c r="B733" s="1" t="s">
        <v>3</v>
      </c>
      <c r="D733" s="1">
        <f t="shared" si="12"/>
        <v>7</v>
      </c>
    </row>
    <row r="734" spans="2:19" x14ac:dyDescent="0.25">
      <c r="B734" s="1" t="s">
        <v>2</v>
      </c>
      <c r="D734" s="1">
        <f t="shared" si="12"/>
        <v>0</v>
      </c>
    </row>
    <row r="735" spans="2:19" x14ac:dyDescent="0.25">
      <c r="B735" s="1" t="s">
        <v>1</v>
      </c>
      <c r="D735" s="1">
        <f t="shared" si="12"/>
        <v>0</v>
      </c>
    </row>
    <row r="736" spans="2:19" x14ac:dyDescent="0.25">
      <c r="B736" s="1"/>
    </row>
    <row r="737" spans="2:19" x14ac:dyDescent="0.25">
      <c r="B737" s="1">
        <v>5</v>
      </c>
      <c r="C737">
        <v>5</v>
      </c>
      <c r="D737">
        <v>4</v>
      </c>
      <c r="E737">
        <v>4</v>
      </c>
      <c r="F737">
        <v>4</v>
      </c>
      <c r="G737">
        <v>4</v>
      </c>
      <c r="H737">
        <v>4</v>
      </c>
      <c r="I737">
        <v>4</v>
      </c>
      <c r="J737">
        <v>4</v>
      </c>
      <c r="K737">
        <v>4</v>
      </c>
      <c r="L737">
        <v>4</v>
      </c>
      <c r="M737">
        <v>3</v>
      </c>
      <c r="N737">
        <v>3</v>
      </c>
      <c r="O737">
        <v>3</v>
      </c>
      <c r="P737">
        <v>3</v>
      </c>
      <c r="Q737">
        <v>3</v>
      </c>
      <c r="R737">
        <v>3</v>
      </c>
      <c r="S737">
        <v>3</v>
      </c>
    </row>
    <row r="738" spans="2:19" x14ac:dyDescent="0.25">
      <c r="B738" s="1" t="s">
        <v>38</v>
      </c>
      <c r="C738" s="1">
        <f>AVERAGE(B737:S737)</f>
        <v>3.7222222222222223</v>
      </c>
    </row>
    <row r="739" spans="2:19" x14ac:dyDescent="0.25">
      <c r="B739" s="1" t="s">
        <v>39</v>
      </c>
      <c r="C739">
        <f>STDEV(B737:S737)</f>
        <v>0.66911315806868854</v>
      </c>
    </row>
    <row r="740" spans="2:19" x14ac:dyDescent="0.25">
      <c r="B740" s="1" t="s">
        <v>40</v>
      </c>
      <c r="C740">
        <f>MEDIAN(B737:S737)</f>
        <v>4</v>
      </c>
    </row>
    <row r="741" spans="2:19" x14ac:dyDescent="0.25">
      <c r="B741" s="1" t="s">
        <v>41</v>
      </c>
      <c r="C741">
        <f>MODE(B737:S737)</f>
        <v>4</v>
      </c>
    </row>
    <row r="742" spans="2:19" x14ac:dyDescent="0.25">
      <c r="B742" s="1"/>
    </row>
    <row r="743" spans="2:19" x14ac:dyDescent="0.25">
      <c r="B743" s="1" t="s">
        <v>19</v>
      </c>
    </row>
    <row r="744" spans="2:19" x14ac:dyDescent="0.25">
      <c r="B744" s="1" t="s">
        <v>5</v>
      </c>
      <c r="D744" s="1">
        <f>SUM(D226,D498)</f>
        <v>3</v>
      </c>
    </row>
    <row r="745" spans="2:19" x14ac:dyDescent="0.25">
      <c r="B745" s="1" t="s">
        <v>4</v>
      </c>
      <c r="D745" s="1">
        <f t="shared" ref="D745:D748" si="13">SUM(D227,D499)</f>
        <v>9</v>
      </c>
    </row>
    <row r="746" spans="2:19" x14ac:dyDescent="0.25">
      <c r="B746" s="1" t="s">
        <v>3</v>
      </c>
      <c r="D746" s="1">
        <f t="shared" si="13"/>
        <v>6</v>
      </c>
    </row>
    <row r="747" spans="2:19" x14ac:dyDescent="0.25">
      <c r="B747" s="1" t="s">
        <v>2</v>
      </c>
      <c r="D747" s="1">
        <f t="shared" si="13"/>
        <v>0</v>
      </c>
    </row>
    <row r="748" spans="2:19" x14ac:dyDescent="0.25">
      <c r="B748" s="1" t="s">
        <v>1</v>
      </c>
      <c r="D748" s="1">
        <f t="shared" si="13"/>
        <v>0</v>
      </c>
    </row>
    <row r="749" spans="2:19" x14ac:dyDescent="0.25">
      <c r="B749" s="1"/>
    </row>
    <row r="750" spans="2:19" x14ac:dyDescent="0.25">
      <c r="B750" s="1">
        <v>5</v>
      </c>
      <c r="C750">
        <v>5</v>
      </c>
      <c r="D750">
        <v>5</v>
      </c>
      <c r="E750">
        <v>4</v>
      </c>
      <c r="F750">
        <v>4</v>
      </c>
      <c r="G750">
        <v>4</v>
      </c>
      <c r="H750">
        <v>4</v>
      </c>
      <c r="I750">
        <v>4</v>
      </c>
      <c r="J750">
        <v>4</v>
      </c>
      <c r="K750">
        <v>4</v>
      </c>
      <c r="L750">
        <v>4</v>
      </c>
      <c r="M750">
        <v>4</v>
      </c>
      <c r="N750">
        <v>3</v>
      </c>
      <c r="O750">
        <v>3</v>
      </c>
      <c r="P750">
        <v>3</v>
      </c>
      <c r="Q750">
        <v>3</v>
      </c>
      <c r="R750">
        <v>3</v>
      </c>
      <c r="S750">
        <v>3</v>
      </c>
    </row>
    <row r="751" spans="2:19" x14ac:dyDescent="0.25">
      <c r="B751" s="1" t="s">
        <v>38</v>
      </c>
      <c r="C751" s="1">
        <f>AVERAGE(B750:S750)</f>
        <v>3.8333333333333335</v>
      </c>
    </row>
    <row r="752" spans="2:19" x14ac:dyDescent="0.25">
      <c r="B752" s="1" t="s">
        <v>39</v>
      </c>
      <c r="C752">
        <f>STDEV(B750:S750)</f>
        <v>0.70710678118654757</v>
      </c>
    </row>
    <row r="753" spans="2:19" x14ac:dyDescent="0.25">
      <c r="B753" s="1" t="s">
        <v>40</v>
      </c>
      <c r="C753">
        <f>MEDIAN(B750:S750)</f>
        <v>4</v>
      </c>
    </row>
    <row r="754" spans="2:19" x14ac:dyDescent="0.25">
      <c r="B754" s="1" t="s">
        <v>41</v>
      </c>
      <c r="C754">
        <f>MODE(B750:S750)</f>
        <v>4</v>
      </c>
    </row>
    <row r="755" spans="2:19" x14ac:dyDescent="0.25">
      <c r="B755" s="1"/>
    </row>
    <row r="756" spans="2:19" x14ac:dyDescent="0.25">
      <c r="B756" s="1" t="s">
        <v>20</v>
      </c>
    </row>
    <row r="757" spans="2:19" x14ac:dyDescent="0.25">
      <c r="B757" s="1" t="s">
        <v>5</v>
      </c>
      <c r="D757" s="1">
        <f>SUM(D241,D514)</f>
        <v>2</v>
      </c>
    </row>
    <row r="758" spans="2:19" x14ac:dyDescent="0.25">
      <c r="B758" s="1" t="s">
        <v>4</v>
      </c>
      <c r="D758" s="1">
        <f t="shared" ref="D758:D761" si="14">SUM(D242,D515)</f>
        <v>13</v>
      </c>
    </row>
    <row r="759" spans="2:19" x14ac:dyDescent="0.25">
      <c r="B759" s="1" t="s">
        <v>3</v>
      </c>
      <c r="D759" s="1">
        <f t="shared" si="14"/>
        <v>3</v>
      </c>
    </row>
    <row r="760" spans="2:19" x14ac:dyDescent="0.25">
      <c r="B760" s="1" t="s">
        <v>2</v>
      </c>
      <c r="D760" s="1">
        <f t="shared" si="14"/>
        <v>0</v>
      </c>
    </row>
    <row r="761" spans="2:19" x14ac:dyDescent="0.25">
      <c r="B761" s="1" t="s">
        <v>1</v>
      </c>
      <c r="D761" s="1">
        <f t="shared" si="14"/>
        <v>0</v>
      </c>
    </row>
    <row r="762" spans="2:19" x14ac:dyDescent="0.25">
      <c r="B762" s="1"/>
    </row>
    <row r="763" spans="2:19" x14ac:dyDescent="0.25">
      <c r="B763" s="1">
        <v>5</v>
      </c>
      <c r="C763">
        <v>5</v>
      </c>
      <c r="D763">
        <v>4</v>
      </c>
      <c r="E763">
        <v>4</v>
      </c>
      <c r="F763">
        <v>4</v>
      </c>
      <c r="G763">
        <v>4</v>
      </c>
      <c r="H763">
        <v>4</v>
      </c>
      <c r="I763">
        <v>4</v>
      </c>
      <c r="J763">
        <v>4</v>
      </c>
      <c r="K763">
        <v>4</v>
      </c>
      <c r="L763">
        <v>4</v>
      </c>
      <c r="M763">
        <v>4</v>
      </c>
      <c r="N763">
        <v>4</v>
      </c>
      <c r="O763">
        <v>4</v>
      </c>
      <c r="P763">
        <v>4</v>
      </c>
      <c r="Q763">
        <v>3</v>
      </c>
      <c r="R763">
        <v>3</v>
      </c>
      <c r="S763">
        <v>3</v>
      </c>
    </row>
    <row r="764" spans="2:19" x14ac:dyDescent="0.25">
      <c r="B764" s="1" t="s">
        <v>38</v>
      </c>
      <c r="C764" s="1">
        <f>AVERAGE(B763:S763)</f>
        <v>3.9444444444444446</v>
      </c>
    </row>
    <row r="765" spans="2:19" x14ac:dyDescent="0.25">
      <c r="B765" s="1" t="s">
        <v>39</v>
      </c>
      <c r="C765">
        <f>STDEV(B763:S763)</f>
        <v>0.53930480546961113</v>
      </c>
    </row>
    <row r="766" spans="2:19" x14ac:dyDescent="0.25">
      <c r="B766" s="1" t="s">
        <v>40</v>
      </c>
      <c r="C766">
        <f>MEDIAN(B763:S763)</f>
        <v>4</v>
      </c>
    </row>
    <row r="767" spans="2:19" x14ac:dyDescent="0.25">
      <c r="B767" s="1" t="s">
        <v>41</v>
      </c>
      <c r="C767">
        <f>MODE(B763:S763)</f>
        <v>4</v>
      </c>
    </row>
    <row r="768" spans="2:19" x14ac:dyDescent="0.25">
      <c r="B768" s="1"/>
    </row>
    <row r="769" spans="2:19" x14ac:dyDescent="0.25">
      <c r="B769" s="1" t="s">
        <v>21</v>
      </c>
    </row>
    <row r="770" spans="2:19" x14ac:dyDescent="0.25">
      <c r="B770" s="1" t="s">
        <v>5</v>
      </c>
      <c r="D770" s="1">
        <f>SUM(D257,D528)</f>
        <v>1</v>
      </c>
    </row>
    <row r="771" spans="2:19" x14ac:dyDescent="0.25">
      <c r="B771" s="1" t="s">
        <v>4</v>
      </c>
      <c r="D771" s="1">
        <f t="shared" ref="D771:D774" si="15">SUM(D258,D529)</f>
        <v>11</v>
      </c>
    </row>
    <row r="772" spans="2:19" x14ac:dyDescent="0.25">
      <c r="B772" s="1" t="s">
        <v>3</v>
      </c>
      <c r="D772" s="1">
        <f t="shared" si="15"/>
        <v>5</v>
      </c>
    </row>
    <row r="773" spans="2:19" x14ac:dyDescent="0.25">
      <c r="B773" s="1" t="s">
        <v>2</v>
      </c>
      <c r="D773" s="1">
        <f t="shared" si="15"/>
        <v>1</v>
      </c>
    </row>
    <row r="774" spans="2:19" x14ac:dyDescent="0.25">
      <c r="B774" s="1" t="s">
        <v>1</v>
      </c>
      <c r="D774" s="1">
        <f t="shared" si="15"/>
        <v>0</v>
      </c>
    </row>
    <row r="775" spans="2:19" x14ac:dyDescent="0.25">
      <c r="B775" s="1"/>
      <c r="D775" s="1"/>
    </row>
    <row r="776" spans="2:19" x14ac:dyDescent="0.25">
      <c r="B776" s="1">
        <v>5</v>
      </c>
      <c r="C776">
        <v>4</v>
      </c>
      <c r="D776">
        <v>4</v>
      </c>
      <c r="E776">
        <v>4</v>
      </c>
      <c r="F776">
        <v>4</v>
      </c>
      <c r="G776">
        <v>4</v>
      </c>
      <c r="H776">
        <v>4</v>
      </c>
      <c r="I776">
        <v>4</v>
      </c>
      <c r="J776">
        <v>4</v>
      </c>
      <c r="K776">
        <v>4</v>
      </c>
      <c r="L776">
        <v>4</v>
      </c>
      <c r="M776">
        <v>4</v>
      </c>
      <c r="N776">
        <v>3</v>
      </c>
      <c r="O776">
        <v>3</v>
      </c>
      <c r="P776">
        <v>3</v>
      </c>
      <c r="Q776">
        <v>3</v>
      </c>
      <c r="R776">
        <v>3</v>
      </c>
      <c r="S776">
        <v>2</v>
      </c>
    </row>
    <row r="777" spans="2:19" x14ac:dyDescent="0.25">
      <c r="B777" s="1" t="s">
        <v>38</v>
      </c>
      <c r="C777" s="1">
        <f>AVERAGE(B776:S776)</f>
        <v>3.6666666666666665</v>
      </c>
    </row>
    <row r="778" spans="2:19" x14ac:dyDescent="0.25">
      <c r="B778" s="1" t="s">
        <v>39</v>
      </c>
      <c r="C778">
        <f>STDEV(B776:S776)</f>
        <v>0.68599434057003539</v>
      </c>
      <c r="D778" s="1"/>
    </row>
    <row r="779" spans="2:19" x14ac:dyDescent="0.25">
      <c r="B779" s="1" t="s">
        <v>40</v>
      </c>
      <c r="C779">
        <f>MEDIAN(B776:S776)</f>
        <v>4</v>
      </c>
      <c r="D779" s="1"/>
    </row>
    <row r="780" spans="2:19" x14ac:dyDescent="0.25">
      <c r="B780" s="1" t="s">
        <v>41</v>
      </c>
      <c r="C780">
        <f>MODE(B776:S776)</f>
        <v>4</v>
      </c>
    </row>
    <row r="781" spans="2:19" x14ac:dyDescent="0.25">
      <c r="B781" s="1"/>
    </row>
    <row r="782" spans="2:19" x14ac:dyDescent="0.25">
      <c r="B782" s="1" t="s">
        <v>22</v>
      </c>
    </row>
    <row r="783" spans="2:19" x14ac:dyDescent="0.25">
      <c r="B783" s="1" t="s">
        <v>5</v>
      </c>
      <c r="D783" s="1">
        <f>SUM(D271,D542)</f>
        <v>5</v>
      </c>
    </row>
    <row r="784" spans="2:19" x14ac:dyDescent="0.25">
      <c r="B784" s="1" t="s">
        <v>4</v>
      </c>
      <c r="D784" s="1">
        <f t="shared" ref="D784:D787" si="16">SUM(D272,D543)</f>
        <v>9</v>
      </c>
    </row>
    <row r="785" spans="2:19" x14ac:dyDescent="0.25">
      <c r="B785" s="1" t="s">
        <v>3</v>
      </c>
      <c r="D785" s="1">
        <f t="shared" si="16"/>
        <v>4</v>
      </c>
    </row>
    <row r="786" spans="2:19" x14ac:dyDescent="0.25">
      <c r="B786" s="1" t="s">
        <v>2</v>
      </c>
      <c r="D786" s="1">
        <f t="shared" si="16"/>
        <v>0</v>
      </c>
    </row>
    <row r="787" spans="2:19" x14ac:dyDescent="0.25">
      <c r="B787" s="1" t="s">
        <v>1</v>
      </c>
      <c r="D787" s="1">
        <f t="shared" si="16"/>
        <v>0</v>
      </c>
    </row>
    <row r="788" spans="2:19" x14ac:dyDescent="0.25">
      <c r="B788" s="1"/>
    </row>
    <row r="789" spans="2:19" x14ac:dyDescent="0.25">
      <c r="B789" s="1">
        <v>5</v>
      </c>
      <c r="C789">
        <v>5</v>
      </c>
      <c r="D789">
        <v>5</v>
      </c>
      <c r="E789">
        <v>5</v>
      </c>
      <c r="F789">
        <v>5</v>
      </c>
      <c r="G789">
        <v>4</v>
      </c>
      <c r="H789">
        <v>4</v>
      </c>
      <c r="I789">
        <v>4</v>
      </c>
      <c r="J789">
        <v>4</v>
      </c>
      <c r="K789">
        <v>4</v>
      </c>
      <c r="L789">
        <v>4</v>
      </c>
      <c r="M789">
        <v>4</v>
      </c>
      <c r="N789">
        <v>4</v>
      </c>
      <c r="O789">
        <v>4</v>
      </c>
      <c r="P789">
        <v>3</v>
      </c>
      <c r="Q789">
        <v>3</v>
      </c>
      <c r="R789">
        <v>3</v>
      </c>
      <c r="S789">
        <v>3</v>
      </c>
    </row>
    <row r="790" spans="2:19" x14ac:dyDescent="0.25">
      <c r="B790" s="1" t="s">
        <v>38</v>
      </c>
      <c r="C790" s="1">
        <f>AVERAGE(B789:S789)</f>
        <v>4.0555555555555554</v>
      </c>
    </row>
    <row r="791" spans="2:19" x14ac:dyDescent="0.25">
      <c r="B791" s="1" t="s">
        <v>39</v>
      </c>
      <c r="C791">
        <f>STDEV(B789:S789)</f>
        <v>0.72535769855270305</v>
      </c>
    </row>
    <row r="792" spans="2:19" x14ac:dyDescent="0.25">
      <c r="B792" s="1" t="s">
        <v>40</v>
      </c>
      <c r="C792">
        <f>MEDIAN(B789:S789)</f>
        <v>4</v>
      </c>
    </row>
    <row r="793" spans="2:19" x14ac:dyDescent="0.25">
      <c r="B793" s="1" t="s">
        <v>41</v>
      </c>
      <c r="C793">
        <f>MODE(B789:S789)</f>
        <v>4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C655-82CD-452C-8964-B5130F068359}">
  <dimension ref="A1:E508"/>
  <sheetViews>
    <sheetView topLeftCell="A408" workbookViewId="0">
      <selection activeCell="F155" sqref="F155"/>
    </sheetView>
  </sheetViews>
  <sheetFormatPr defaultRowHeight="15" x14ac:dyDescent="0.25"/>
  <sheetData>
    <row r="1" spans="1:5" x14ac:dyDescent="0.25">
      <c r="A1" t="s">
        <v>52</v>
      </c>
    </row>
    <row r="3" spans="1:5" x14ac:dyDescent="0.25">
      <c r="A3" t="s">
        <v>53</v>
      </c>
    </row>
    <row r="5" spans="1:5" x14ac:dyDescent="0.25">
      <c r="A5" t="s">
        <v>44</v>
      </c>
    </row>
    <row r="6" spans="1:5" x14ac:dyDescent="0.25">
      <c r="A6" t="s">
        <v>54</v>
      </c>
      <c r="B6" t="s">
        <v>55</v>
      </c>
      <c r="D6" t="s">
        <v>56</v>
      </c>
      <c r="E6" t="s">
        <v>57</v>
      </c>
    </row>
    <row r="7" spans="1:5" x14ac:dyDescent="0.25">
      <c r="A7">
        <v>5</v>
      </c>
      <c r="B7">
        <v>5</v>
      </c>
      <c r="D7">
        <v>16</v>
      </c>
      <c r="E7">
        <v>16</v>
      </c>
    </row>
    <row r="8" spans="1:5" x14ac:dyDescent="0.25">
      <c r="A8">
        <v>5</v>
      </c>
      <c r="B8">
        <v>5</v>
      </c>
      <c r="D8">
        <v>16</v>
      </c>
      <c r="E8">
        <v>16</v>
      </c>
    </row>
    <row r="9" spans="1:5" x14ac:dyDescent="0.25">
      <c r="A9">
        <v>4</v>
      </c>
      <c r="B9">
        <v>5</v>
      </c>
      <c r="D9">
        <v>8</v>
      </c>
      <c r="E9">
        <v>16</v>
      </c>
    </row>
    <row r="10" spans="1:5" x14ac:dyDescent="0.25">
      <c r="A10">
        <v>4</v>
      </c>
      <c r="B10">
        <v>4</v>
      </c>
      <c r="D10">
        <v>8</v>
      </c>
      <c r="E10">
        <v>8</v>
      </c>
    </row>
    <row r="11" spans="1:5" x14ac:dyDescent="0.25">
      <c r="A11">
        <v>4</v>
      </c>
      <c r="B11">
        <v>4</v>
      </c>
      <c r="D11">
        <v>8</v>
      </c>
      <c r="E11">
        <v>8</v>
      </c>
    </row>
    <row r="12" spans="1:5" x14ac:dyDescent="0.25">
      <c r="A12">
        <v>4</v>
      </c>
      <c r="B12">
        <v>4</v>
      </c>
      <c r="D12">
        <v>8</v>
      </c>
      <c r="E12">
        <v>8</v>
      </c>
    </row>
    <row r="13" spans="1:5" x14ac:dyDescent="0.25">
      <c r="A13">
        <v>4</v>
      </c>
      <c r="B13">
        <v>4</v>
      </c>
      <c r="D13">
        <v>8</v>
      </c>
      <c r="E13">
        <v>8</v>
      </c>
    </row>
    <row r="14" spans="1:5" x14ac:dyDescent="0.25">
      <c r="B14">
        <v>4</v>
      </c>
      <c r="E14">
        <v>8</v>
      </c>
    </row>
    <row r="15" spans="1:5" x14ac:dyDescent="0.25">
      <c r="B15">
        <v>4</v>
      </c>
      <c r="E15">
        <v>8</v>
      </c>
    </row>
    <row r="16" spans="1:5" x14ac:dyDescent="0.25">
      <c r="B16">
        <v>3</v>
      </c>
      <c r="E16">
        <v>1.5</v>
      </c>
    </row>
    <row r="17" spans="2:5" x14ac:dyDescent="0.25">
      <c r="B17">
        <v>3</v>
      </c>
      <c r="E17">
        <v>1.5</v>
      </c>
    </row>
    <row r="19" spans="2:5" x14ac:dyDescent="0.25">
      <c r="D19" t="s">
        <v>58</v>
      </c>
      <c r="E19">
        <v>72</v>
      </c>
    </row>
    <row r="20" spans="2:5" x14ac:dyDescent="0.25">
      <c r="D20" t="s">
        <v>59</v>
      </c>
      <c r="E20">
        <v>99</v>
      </c>
    </row>
    <row r="22" spans="2:5" x14ac:dyDescent="0.25">
      <c r="D22" t="s">
        <v>60</v>
      </c>
      <c r="E22">
        <v>7</v>
      </c>
    </row>
    <row r="23" spans="2:5" x14ac:dyDescent="0.25">
      <c r="D23" t="s">
        <v>61</v>
      </c>
      <c r="E23">
        <v>11</v>
      </c>
    </row>
    <row r="25" spans="2:5" x14ac:dyDescent="0.25">
      <c r="D25" t="s">
        <v>62</v>
      </c>
      <c r="E25">
        <v>33</v>
      </c>
    </row>
    <row r="26" spans="2:5" x14ac:dyDescent="0.25">
      <c r="D26" t="s">
        <v>63</v>
      </c>
      <c r="E26">
        <v>44</v>
      </c>
    </row>
    <row r="28" spans="2:5" x14ac:dyDescent="0.25">
      <c r="D28" t="s">
        <v>64</v>
      </c>
      <c r="E28">
        <v>33</v>
      </c>
    </row>
    <row r="30" spans="2:5" x14ac:dyDescent="0.25">
      <c r="D30" t="s">
        <v>65</v>
      </c>
      <c r="E30">
        <v>-0.49811675399999999</v>
      </c>
    </row>
    <row r="31" spans="2:5" x14ac:dyDescent="0.25">
      <c r="D31" t="s">
        <v>66</v>
      </c>
      <c r="E31">
        <v>0.61840175200000003</v>
      </c>
    </row>
    <row r="34" spans="1:5" x14ac:dyDescent="0.25">
      <c r="A34" t="s">
        <v>51</v>
      </c>
    </row>
    <row r="35" spans="1:5" x14ac:dyDescent="0.25">
      <c r="A35" t="s">
        <v>54</v>
      </c>
      <c r="B35" t="s">
        <v>55</v>
      </c>
      <c r="D35" t="s">
        <v>56</v>
      </c>
      <c r="E35" t="s">
        <v>57</v>
      </c>
    </row>
    <row r="36" spans="1:5" x14ac:dyDescent="0.25">
      <c r="A36">
        <v>5</v>
      </c>
      <c r="B36">
        <v>5</v>
      </c>
      <c r="D36">
        <v>16</v>
      </c>
      <c r="E36">
        <v>16</v>
      </c>
    </row>
    <row r="37" spans="1:5" x14ac:dyDescent="0.25">
      <c r="A37">
        <v>4</v>
      </c>
      <c r="B37">
        <v>5</v>
      </c>
      <c r="D37">
        <v>7.5</v>
      </c>
      <c r="E37">
        <v>16</v>
      </c>
    </row>
    <row r="38" spans="1:5" x14ac:dyDescent="0.25">
      <c r="A38">
        <v>4</v>
      </c>
      <c r="B38">
        <v>5</v>
      </c>
      <c r="D38">
        <v>7.5</v>
      </c>
      <c r="E38">
        <v>16</v>
      </c>
    </row>
    <row r="39" spans="1:5" x14ac:dyDescent="0.25">
      <c r="A39">
        <v>4</v>
      </c>
      <c r="B39">
        <v>5</v>
      </c>
      <c r="D39">
        <v>7.5</v>
      </c>
      <c r="E39">
        <v>16</v>
      </c>
    </row>
    <row r="40" spans="1:5" x14ac:dyDescent="0.25">
      <c r="A40">
        <v>4</v>
      </c>
      <c r="B40">
        <v>4</v>
      </c>
      <c r="D40">
        <v>7.5</v>
      </c>
      <c r="E40">
        <v>7.5</v>
      </c>
    </row>
    <row r="41" spans="1:5" x14ac:dyDescent="0.25">
      <c r="A41">
        <v>4</v>
      </c>
      <c r="B41">
        <v>4</v>
      </c>
      <c r="D41">
        <v>7.5</v>
      </c>
      <c r="E41">
        <v>7.5</v>
      </c>
    </row>
    <row r="42" spans="1:5" x14ac:dyDescent="0.25">
      <c r="A42">
        <v>3</v>
      </c>
      <c r="B42">
        <v>4</v>
      </c>
      <c r="D42">
        <v>1</v>
      </c>
      <c r="E42">
        <v>7.5</v>
      </c>
    </row>
    <row r="43" spans="1:5" x14ac:dyDescent="0.25">
      <c r="B43">
        <v>4</v>
      </c>
      <c r="E43">
        <v>7.5</v>
      </c>
    </row>
    <row r="44" spans="1:5" x14ac:dyDescent="0.25">
      <c r="B44">
        <v>4</v>
      </c>
      <c r="E44">
        <v>7.5</v>
      </c>
    </row>
    <row r="45" spans="1:5" x14ac:dyDescent="0.25">
      <c r="B45">
        <v>4</v>
      </c>
      <c r="E45">
        <v>7.5</v>
      </c>
    </row>
    <row r="46" spans="1:5" x14ac:dyDescent="0.25">
      <c r="B46">
        <v>4</v>
      </c>
      <c r="E46">
        <v>7.5</v>
      </c>
    </row>
    <row r="48" spans="1:5" x14ac:dyDescent="0.25">
      <c r="D48" t="s">
        <v>58</v>
      </c>
      <c r="E48">
        <v>54.5</v>
      </c>
    </row>
    <row r="49" spans="1:5" x14ac:dyDescent="0.25">
      <c r="D49" t="s">
        <v>59</v>
      </c>
      <c r="E49">
        <v>116.5</v>
      </c>
    </row>
    <row r="51" spans="1:5" x14ac:dyDescent="0.25">
      <c r="D51" t="s">
        <v>60</v>
      </c>
      <c r="E51">
        <v>7</v>
      </c>
    </row>
    <row r="52" spans="1:5" x14ac:dyDescent="0.25">
      <c r="D52" t="s">
        <v>61</v>
      </c>
      <c r="E52">
        <v>11</v>
      </c>
    </row>
    <row r="54" spans="1:5" x14ac:dyDescent="0.25">
      <c r="D54" t="s">
        <v>62</v>
      </c>
      <c r="E54">
        <v>50.5</v>
      </c>
    </row>
    <row r="55" spans="1:5" x14ac:dyDescent="0.25">
      <c r="D55" t="s">
        <v>63</v>
      </c>
      <c r="E55">
        <v>26.5</v>
      </c>
    </row>
    <row r="57" spans="1:5" x14ac:dyDescent="0.25">
      <c r="D57" t="s">
        <v>64</v>
      </c>
      <c r="E57">
        <v>26.5</v>
      </c>
    </row>
    <row r="59" spans="1:5" x14ac:dyDescent="0.25">
      <c r="D59" t="s">
        <v>65</v>
      </c>
      <c r="E59">
        <v>-1.086800191</v>
      </c>
    </row>
    <row r="60" spans="1:5" x14ac:dyDescent="0.25">
      <c r="D60" t="s">
        <v>66</v>
      </c>
      <c r="E60">
        <v>0.27712512299999997</v>
      </c>
    </row>
    <row r="62" spans="1:5" x14ac:dyDescent="0.25">
      <c r="A62" t="s">
        <v>45</v>
      </c>
    </row>
    <row r="63" spans="1:5" x14ac:dyDescent="0.25">
      <c r="A63" t="s">
        <v>54</v>
      </c>
      <c r="B63" t="s">
        <v>55</v>
      </c>
      <c r="D63" t="s">
        <v>56</v>
      </c>
      <c r="E63" t="s">
        <v>57</v>
      </c>
    </row>
    <row r="64" spans="1:5" x14ac:dyDescent="0.25">
      <c r="A64">
        <v>5</v>
      </c>
      <c r="B64">
        <v>5</v>
      </c>
      <c r="D64">
        <v>16.5</v>
      </c>
      <c r="E64">
        <v>16.5</v>
      </c>
    </row>
    <row r="65" spans="1:5" x14ac:dyDescent="0.25">
      <c r="A65">
        <v>5</v>
      </c>
      <c r="B65">
        <v>5</v>
      </c>
      <c r="D65">
        <v>16.5</v>
      </c>
      <c r="E65">
        <v>16.5</v>
      </c>
    </row>
    <row r="66" spans="1:5" x14ac:dyDescent="0.25">
      <c r="A66">
        <v>4</v>
      </c>
      <c r="B66">
        <v>4</v>
      </c>
      <c r="D66">
        <v>10</v>
      </c>
      <c r="E66">
        <v>10</v>
      </c>
    </row>
    <row r="67" spans="1:5" x14ac:dyDescent="0.25">
      <c r="A67">
        <v>4</v>
      </c>
      <c r="B67">
        <v>4</v>
      </c>
      <c r="D67">
        <v>10</v>
      </c>
      <c r="E67">
        <v>10</v>
      </c>
    </row>
    <row r="68" spans="1:5" x14ac:dyDescent="0.25">
      <c r="A68">
        <v>4</v>
      </c>
      <c r="B68">
        <v>4</v>
      </c>
      <c r="D68">
        <v>10</v>
      </c>
      <c r="E68">
        <v>10</v>
      </c>
    </row>
    <row r="69" spans="1:5" x14ac:dyDescent="0.25">
      <c r="A69">
        <v>4</v>
      </c>
      <c r="B69">
        <v>4</v>
      </c>
      <c r="D69">
        <v>10</v>
      </c>
      <c r="E69">
        <v>10</v>
      </c>
    </row>
    <row r="70" spans="1:5" x14ac:dyDescent="0.25">
      <c r="A70">
        <v>3</v>
      </c>
      <c r="B70">
        <v>4</v>
      </c>
      <c r="D70">
        <v>3.5</v>
      </c>
      <c r="E70">
        <v>10</v>
      </c>
    </row>
    <row r="71" spans="1:5" x14ac:dyDescent="0.25">
      <c r="B71">
        <v>3</v>
      </c>
      <c r="E71">
        <v>3.5</v>
      </c>
    </row>
    <row r="72" spans="1:5" x14ac:dyDescent="0.25">
      <c r="B72">
        <v>3</v>
      </c>
      <c r="E72">
        <v>3.5</v>
      </c>
    </row>
    <row r="73" spans="1:5" x14ac:dyDescent="0.25">
      <c r="B73">
        <v>3</v>
      </c>
      <c r="E73">
        <v>3.5</v>
      </c>
    </row>
    <row r="74" spans="1:5" x14ac:dyDescent="0.25">
      <c r="B74">
        <v>2</v>
      </c>
      <c r="E74">
        <v>1</v>
      </c>
    </row>
    <row r="76" spans="1:5" x14ac:dyDescent="0.25">
      <c r="D76" t="s">
        <v>58</v>
      </c>
      <c r="E76">
        <v>76.5</v>
      </c>
    </row>
    <row r="77" spans="1:5" x14ac:dyDescent="0.25">
      <c r="D77" t="s">
        <v>59</v>
      </c>
      <c r="E77">
        <v>94.5</v>
      </c>
    </row>
    <row r="79" spans="1:5" x14ac:dyDescent="0.25">
      <c r="D79" t="s">
        <v>60</v>
      </c>
      <c r="E79">
        <v>7</v>
      </c>
    </row>
    <row r="80" spans="1:5" x14ac:dyDescent="0.25">
      <c r="D80" t="s">
        <v>61</v>
      </c>
      <c r="E80">
        <v>11</v>
      </c>
    </row>
    <row r="82" spans="1:5" x14ac:dyDescent="0.25">
      <c r="D82" t="s">
        <v>62</v>
      </c>
      <c r="E82">
        <v>28.5</v>
      </c>
    </row>
    <row r="83" spans="1:5" x14ac:dyDescent="0.25">
      <c r="D83" t="s">
        <v>63</v>
      </c>
      <c r="E83">
        <v>48.5</v>
      </c>
    </row>
    <row r="85" spans="1:5" x14ac:dyDescent="0.25">
      <c r="D85" t="s">
        <v>64</v>
      </c>
      <c r="E85">
        <v>28.5</v>
      </c>
    </row>
    <row r="87" spans="1:5" x14ac:dyDescent="0.25">
      <c r="D87" t="s">
        <v>65</v>
      </c>
      <c r="E87">
        <v>-0.90566682600000004</v>
      </c>
    </row>
    <row r="88" spans="1:5" x14ac:dyDescent="0.25">
      <c r="D88" t="s">
        <v>66</v>
      </c>
      <c r="E88">
        <v>0.36511222700000001</v>
      </c>
    </row>
    <row r="90" spans="1:5" x14ac:dyDescent="0.25">
      <c r="A90" t="s">
        <v>46</v>
      </c>
    </row>
    <row r="91" spans="1:5" x14ac:dyDescent="0.25">
      <c r="A91" t="s">
        <v>54</v>
      </c>
      <c r="B91" t="s">
        <v>55</v>
      </c>
      <c r="D91" t="s">
        <v>56</v>
      </c>
      <c r="E91" t="s">
        <v>57</v>
      </c>
    </row>
    <row r="92" spans="1:5" x14ac:dyDescent="0.25">
      <c r="A92">
        <v>5</v>
      </c>
      <c r="B92">
        <v>5</v>
      </c>
      <c r="D92">
        <v>17.5</v>
      </c>
      <c r="E92">
        <v>17.5</v>
      </c>
    </row>
    <row r="93" spans="1:5" x14ac:dyDescent="0.25">
      <c r="A93">
        <v>4</v>
      </c>
      <c r="B93">
        <v>4</v>
      </c>
      <c r="D93">
        <v>11</v>
      </c>
      <c r="E93">
        <v>11</v>
      </c>
    </row>
    <row r="94" spans="1:5" x14ac:dyDescent="0.25">
      <c r="A94">
        <v>4</v>
      </c>
      <c r="B94">
        <v>4</v>
      </c>
      <c r="D94">
        <v>11</v>
      </c>
      <c r="E94">
        <v>11</v>
      </c>
    </row>
    <row r="95" spans="1:5" x14ac:dyDescent="0.25">
      <c r="A95">
        <v>4</v>
      </c>
      <c r="B95">
        <v>4</v>
      </c>
      <c r="D95">
        <v>11</v>
      </c>
      <c r="E95">
        <v>11</v>
      </c>
    </row>
    <row r="96" spans="1:5" x14ac:dyDescent="0.25">
      <c r="A96">
        <v>4</v>
      </c>
      <c r="B96">
        <v>4</v>
      </c>
      <c r="D96">
        <v>11</v>
      </c>
      <c r="E96">
        <v>11</v>
      </c>
    </row>
    <row r="97" spans="1:5" x14ac:dyDescent="0.25">
      <c r="A97">
        <v>4</v>
      </c>
      <c r="B97">
        <v>4</v>
      </c>
      <c r="D97">
        <v>11</v>
      </c>
      <c r="E97">
        <v>11</v>
      </c>
    </row>
    <row r="98" spans="1:5" x14ac:dyDescent="0.25">
      <c r="A98">
        <v>3</v>
      </c>
      <c r="B98">
        <v>4</v>
      </c>
      <c r="D98">
        <v>3.5</v>
      </c>
      <c r="E98">
        <v>11</v>
      </c>
    </row>
    <row r="99" spans="1:5" x14ac:dyDescent="0.25">
      <c r="B99">
        <v>3</v>
      </c>
      <c r="E99">
        <v>3.5</v>
      </c>
    </row>
    <row r="100" spans="1:5" x14ac:dyDescent="0.25">
      <c r="B100">
        <v>3</v>
      </c>
      <c r="E100">
        <v>3.5</v>
      </c>
    </row>
    <row r="101" spans="1:5" x14ac:dyDescent="0.25">
      <c r="B101">
        <v>3</v>
      </c>
      <c r="E101">
        <v>3.5</v>
      </c>
    </row>
    <row r="102" spans="1:5" x14ac:dyDescent="0.25">
      <c r="B102">
        <v>2</v>
      </c>
      <c r="E102">
        <v>1</v>
      </c>
    </row>
    <row r="104" spans="1:5" x14ac:dyDescent="0.25">
      <c r="D104" t="s">
        <v>58</v>
      </c>
      <c r="E104">
        <v>76</v>
      </c>
    </row>
    <row r="105" spans="1:5" x14ac:dyDescent="0.25">
      <c r="D105" t="s">
        <v>59</v>
      </c>
      <c r="E105">
        <v>95</v>
      </c>
    </row>
    <row r="107" spans="1:5" x14ac:dyDescent="0.25">
      <c r="D107" t="s">
        <v>60</v>
      </c>
      <c r="E107">
        <v>7</v>
      </c>
    </row>
    <row r="108" spans="1:5" x14ac:dyDescent="0.25">
      <c r="D108" t="s">
        <v>61</v>
      </c>
      <c r="E108">
        <v>11</v>
      </c>
    </row>
    <row r="110" spans="1:5" x14ac:dyDescent="0.25">
      <c r="D110" t="s">
        <v>62</v>
      </c>
      <c r="E110">
        <v>29</v>
      </c>
    </row>
    <row r="111" spans="1:5" x14ac:dyDescent="0.25">
      <c r="D111" t="s">
        <v>63</v>
      </c>
      <c r="E111">
        <v>48</v>
      </c>
    </row>
    <row r="113" spans="1:5" x14ac:dyDescent="0.25">
      <c r="D113" t="s">
        <v>64</v>
      </c>
      <c r="E113">
        <v>29</v>
      </c>
    </row>
    <row r="115" spans="1:5" x14ac:dyDescent="0.25">
      <c r="D115" t="s">
        <v>65</v>
      </c>
      <c r="E115">
        <v>-0.86038348399999998</v>
      </c>
    </row>
    <row r="116" spans="1:5" x14ac:dyDescent="0.25">
      <c r="D116" t="s">
        <v>66</v>
      </c>
      <c r="E116">
        <v>0.38957768700000001</v>
      </c>
    </row>
    <row r="118" spans="1:5" x14ac:dyDescent="0.25">
      <c r="A118" t="s">
        <v>47</v>
      </c>
    </row>
    <row r="119" spans="1:5" x14ac:dyDescent="0.25">
      <c r="A119" t="s">
        <v>54</v>
      </c>
      <c r="B119" t="s">
        <v>55</v>
      </c>
      <c r="D119" t="s">
        <v>56</v>
      </c>
      <c r="E119" t="s">
        <v>57</v>
      </c>
    </row>
    <row r="120" spans="1:5" x14ac:dyDescent="0.25">
      <c r="A120">
        <v>5</v>
      </c>
      <c r="B120">
        <v>5</v>
      </c>
      <c r="D120">
        <v>15.5</v>
      </c>
      <c r="E120">
        <v>15.5</v>
      </c>
    </row>
    <row r="121" spans="1:5" x14ac:dyDescent="0.25">
      <c r="A121">
        <v>5</v>
      </c>
      <c r="B121">
        <v>5</v>
      </c>
      <c r="D121">
        <v>15.5</v>
      </c>
      <c r="E121">
        <v>15.5</v>
      </c>
    </row>
    <row r="122" spans="1:5" x14ac:dyDescent="0.25">
      <c r="A122">
        <v>4</v>
      </c>
      <c r="B122">
        <v>5</v>
      </c>
      <c r="D122">
        <v>6.5</v>
      </c>
      <c r="E122">
        <v>15.5</v>
      </c>
    </row>
    <row r="123" spans="1:5" x14ac:dyDescent="0.25">
      <c r="A123">
        <v>4</v>
      </c>
      <c r="B123">
        <v>5</v>
      </c>
      <c r="D123">
        <v>6.5</v>
      </c>
      <c r="E123">
        <v>15.5</v>
      </c>
    </row>
    <row r="124" spans="1:5" x14ac:dyDescent="0.25">
      <c r="A124">
        <v>4</v>
      </c>
      <c r="B124">
        <v>4</v>
      </c>
      <c r="D124">
        <v>6.5</v>
      </c>
      <c r="E124">
        <v>6.5</v>
      </c>
    </row>
    <row r="125" spans="1:5" x14ac:dyDescent="0.25">
      <c r="A125">
        <v>4</v>
      </c>
      <c r="B125">
        <v>4</v>
      </c>
      <c r="D125">
        <v>6.5</v>
      </c>
      <c r="E125">
        <v>6.5</v>
      </c>
    </row>
    <row r="126" spans="1:5" x14ac:dyDescent="0.25">
      <c r="A126">
        <v>4</v>
      </c>
      <c r="B126">
        <v>4</v>
      </c>
      <c r="D126">
        <v>6.5</v>
      </c>
      <c r="E126">
        <v>6.5</v>
      </c>
    </row>
    <row r="127" spans="1:5" x14ac:dyDescent="0.25">
      <c r="B127">
        <v>4</v>
      </c>
      <c r="E127">
        <v>6.5</v>
      </c>
    </row>
    <row r="128" spans="1:5" x14ac:dyDescent="0.25">
      <c r="B128">
        <v>4</v>
      </c>
      <c r="E128">
        <v>6.5</v>
      </c>
    </row>
    <row r="129" spans="2:5" x14ac:dyDescent="0.25">
      <c r="B129">
        <v>4</v>
      </c>
      <c r="E129">
        <v>6.5</v>
      </c>
    </row>
    <row r="130" spans="2:5" x14ac:dyDescent="0.25">
      <c r="B130">
        <v>4</v>
      </c>
      <c r="E130">
        <v>6.5</v>
      </c>
    </row>
    <row r="132" spans="2:5" x14ac:dyDescent="0.25">
      <c r="D132" t="s">
        <v>58</v>
      </c>
      <c r="E132">
        <v>63.5</v>
      </c>
    </row>
    <row r="133" spans="2:5" x14ac:dyDescent="0.25">
      <c r="D133" t="s">
        <v>59</v>
      </c>
      <c r="E133">
        <v>107.5</v>
      </c>
    </row>
    <row r="135" spans="2:5" x14ac:dyDescent="0.25">
      <c r="D135" t="s">
        <v>60</v>
      </c>
      <c r="E135">
        <v>7</v>
      </c>
    </row>
    <row r="136" spans="2:5" x14ac:dyDescent="0.25">
      <c r="D136" t="s">
        <v>61</v>
      </c>
      <c r="E136">
        <v>11</v>
      </c>
    </row>
    <row r="138" spans="2:5" x14ac:dyDescent="0.25">
      <c r="D138" t="s">
        <v>62</v>
      </c>
      <c r="E138">
        <v>41.5</v>
      </c>
    </row>
    <row r="139" spans="2:5" x14ac:dyDescent="0.25">
      <c r="D139" t="s">
        <v>63</v>
      </c>
      <c r="E139">
        <v>35.5</v>
      </c>
    </row>
    <row r="141" spans="2:5" x14ac:dyDescent="0.25">
      <c r="D141" t="s">
        <v>64</v>
      </c>
      <c r="E141">
        <v>35.5</v>
      </c>
    </row>
    <row r="143" spans="2:5" x14ac:dyDescent="0.25">
      <c r="D143" t="s">
        <v>65</v>
      </c>
      <c r="E143">
        <v>-0.27170004800000003</v>
      </c>
    </row>
    <row r="144" spans="2:5" x14ac:dyDescent="0.25">
      <c r="D144" t="s">
        <v>66</v>
      </c>
      <c r="E144">
        <v>0.78585266499999995</v>
      </c>
    </row>
    <row r="146" spans="1:5" x14ac:dyDescent="0.25">
      <c r="A146" t="s">
        <v>10</v>
      </c>
    </row>
    <row r="147" spans="1:5" x14ac:dyDescent="0.25">
      <c r="A147" t="s">
        <v>54</v>
      </c>
      <c r="B147" t="s">
        <v>55</v>
      </c>
      <c r="D147" t="s">
        <v>56</v>
      </c>
      <c r="E147" t="s">
        <v>57</v>
      </c>
    </row>
    <row r="148" spans="1:5" x14ac:dyDescent="0.25">
      <c r="A148">
        <v>5</v>
      </c>
      <c r="B148">
        <v>5</v>
      </c>
      <c r="D148">
        <v>17</v>
      </c>
      <c r="E148">
        <v>17</v>
      </c>
    </row>
    <row r="149" spans="1:5" x14ac:dyDescent="0.25">
      <c r="A149">
        <v>4</v>
      </c>
      <c r="B149">
        <v>5</v>
      </c>
      <c r="D149">
        <v>10</v>
      </c>
      <c r="E149">
        <v>17</v>
      </c>
    </row>
    <row r="150" spans="1:5" x14ac:dyDescent="0.25">
      <c r="A150">
        <v>4</v>
      </c>
      <c r="B150">
        <v>4</v>
      </c>
      <c r="D150">
        <v>10</v>
      </c>
      <c r="E150">
        <v>10</v>
      </c>
    </row>
    <row r="151" spans="1:5" x14ac:dyDescent="0.25">
      <c r="A151">
        <v>4</v>
      </c>
      <c r="B151">
        <v>4</v>
      </c>
      <c r="D151">
        <v>10</v>
      </c>
      <c r="E151">
        <v>10</v>
      </c>
    </row>
    <row r="152" spans="1:5" x14ac:dyDescent="0.25">
      <c r="A152">
        <v>4</v>
      </c>
      <c r="B152">
        <v>4</v>
      </c>
      <c r="D152">
        <v>10</v>
      </c>
      <c r="E152">
        <v>10</v>
      </c>
    </row>
    <row r="153" spans="1:5" x14ac:dyDescent="0.25">
      <c r="A153">
        <v>3</v>
      </c>
      <c r="B153">
        <v>4</v>
      </c>
      <c r="D153">
        <v>2.5</v>
      </c>
      <c r="E153">
        <v>10</v>
      </c>
    </row>
    <row r="154" spans="1:5" x14ac:dyDescent="0.25">
      <c r="A154">
        <v>3</v>
      </c>
      <c r="B154">
        <v>4</v>
      </c>
      <c r="D154">
        <v>2.5</v>
      </c>
      <c r="E154">
        <v>10</v>
      </c>
    </row>
    <row r="155" spans="1:5" x14ac:dyDescent="0.25">
      <c r="B155">
        <v>4</v>
      </c>
      <c r="E155">
        <v>10</v>
      </c>
    </row>
    <row r="156" spans="1:5" x14ac:dyDescent="0.25">
      <c r="B156">
        <v>4</v>
      </c>
      <c r="E156">
        <v>10</v>
      </c>
    </row>
    <row r="157" spans="1:5" x14ac:dyDescent="0.25">
      <c r="B157">
        <v>3</v>
      </c>
      <c r="E157">
        <v>2.5</v>
      </c>
    </row>
    <row r="158" spans="1:5" x14ac:dyDescent="0.25">
      <c r="B158">
        <v>3</v>
      </c>
      <c r="E158">
        <v>2.5</v>
      </c>
    </row>
    <row r="160" spans="1:5" x14ac:dyDescent="0.25">
      <c r="D160" t="s">
        <v>58</v>
      </c>
      <c r="E160">
        <v>62</v>
      </c>
    </row>
    <row r="161" spans="1:5" x14ac:dyDescent="0.25">
      <c r="D161" t="s">
        <v>59</v>
      </c>
      <c r="E161">
        <v>109</v>
      </c>
    </row>
    <row r="163" spans="1:5" x14ac:dyDescent="0.25">
      <c r="D163" t="s">
        <v>60</v>
      </c>
      <c r="E163">
        <v>7</v>
      </c>
    </row>
    <row r="164" spans="1:5" x14ac:dyDescent="0.25">
      <c r="D164" t="s">
        <v>61</v>
      </c>
      <c r="E164">
        <v>11</v>
      </c>
    </row>
    <row r="166" spans="1:5" x14ac:dyDescent="0.25">
      <c r="D166" t="s">
        <v>62</v>
      </c>
      <c r="E166">
        <v>43</v>
      </c>
    </row>
    <row r="167" spans="1:5" x14ac:dyDescent="0.25">
      <c r="D167" t="s">
        <v>63</v>
      </c>
      <c r="E167">
        <v>34</v>
      </c>
    </row>
    <row r="169" spans="1:5" x14ac:dyDescent="0.25">
      <c r="D169" t="s">
        <v>64</v>
      </c>
      <c r="E169">
        <v>34</v>
      </c>
    </row>
    <row r="171" spans="1:5" x14ac:dyDescent="0.25">
      <c r="D171" t="s">
        <v>65</v>
      </c>
      <c r="E171">
        <v>-0.40755007199999999</v>
      </c>
    </row>
    <row r="172" spans="1:5" x14ac:dyDescent="0.25">
      <c r="D172" t="s">
        <v>66</v>
      </c>
      <c r="E172">
        <v>0.68360402600000003</v>
      </c>
    </row>
    <row r="174" spans="1:5" x14ac:dyDescent="0.25">
      <c r="A174" t="s">
        <v>11</v>
      </c>
    </row>
    <row r="175" spans="1:5" x14ac:dyDescent="0.25">
      <c r="A175" t="s">
        <v>54</v>
      </c>
      <c r="B175" t="s">
        <v>55</v>
      </c>
      <c r="D175" t="s">
        <v>56</v>
      </c>
      <c r="E175" t="s">
        <v>57</v>
      </c>
    </row>
    <row r="176" spans="1:5" x14ac:dyDescent="0.25">
      <c r="A176">
        <v>5</v>
      </c>
      <c r="B176">
        <v>5</v>
      </c>
      <c r="D176">
        <v>16</v>
      </c>
      <c r="E176">
        <v>16</v>
      </c>
    </row>
    <row r="177" spans="1:5" x14ac:dyDescent="0.25">
      <c r="A177">
        <v>5</v>
      </c>
      <c r="B177">
        <v>5</v>
      </c>
      <c r="D177">
        <v>16</v>
      </c>
      <c r="E177">
        <v>16</v>
      </c>
    </row>
    <row r="178" spans="1:5" x14ac:dyDescent="0.25">
      <c r="A178">
        <v>4</v>
      </c>
      <c r="B178">
        <v>5</v>
      </c>
      <c r="D178">
        <v>7.5</v>
      </c>
      <c r="E178">
        <v>16</v>
      </c>
    </row>
    <row r="179" spans="1:5" x14ac:dyDescent="0.25">
      <c r="A179">
        <v>4</v>
      </c>
      <c r="B179">
        <v>4</v>
      </c>
      <c r="D179">
        <v>7.5</v>
      </c>
      <c r="E179">
        <v>7.5</v>
      </c>
    </row>
    <row r="180" spans="1:5" x14ac:dyDescent="0.25">
      <c r="A180">
        <v>4</v>
      </c>
      <c r="B180">
        <v>4</v>
      </c>
      <c r="D180">
        <v>7.5</v>
      </c>
      <c r="E180">
        <v>7.5</v>
      </c>
    </row>
    <row r="181" spans="1:5" x14ac:dyDescent="0.25">
      <c r="A181">
        <v>4</v>
      </c>
      <c r="B181">
        <v>4</v>
      </c>
      <c r="D181">
        <v>7.5</v>
      </c>
      <c r="E181">
        <v>7.5</v>
      </c>
    </row>
    <row r="182" spans="1:5" x14ac:dyDescent="0.25">
      <c r="A182">
        <v>4</v>
      </c>
      <c r="B182">
        <v>4</v>
      </c>
      <c r="D182">
        <v>7.5</v>
      </c>
      <c r="E182">
        <v>7.5</v>
      </c>
    </row>
    <row r="183" spans="1:5" x14ac:dyDescent="0.25">
      <c r="B183">
        <v>4</v>
      </c>
      <c r="E183">
        <v>7.5</v>
      </c>
    </row>
    <row r="184" spans="1:5" x14ac:dyDescent="0.25">
      <c r="B184">
        <v>4</v>
      </c>
      <c r="E184">
        <v>7.5</v>
      </c>
    </row>
    <row r="185" spans="1:5" x14ac:dyDescent="0.25">
      <c r="B185">
        <v>4</v>
      </c>
      <c r="E185">
        <v>7.5</v>
      </c>
    </row>
    <row r="186" spans="1:5" x14ac:dyDescent="0.25">
      <c r="B186">
        <v>3</v>
      </c>
      <c r="E186">
        <v>1</v>
      </c>
    </row>
    <row r="188" spans="1:5" x14ac:dyDescent="0.25">
      <c r="D188" t="s">
        <v>58</v>
      </c>
      <c r="E188">
        <v>69.5</v>
      </c>
    </row>
    <row r="189" spans="1:5" x14ac:dyDescent="0.25">
      <c r="D189" t="s">
        <v>59</v>
      </c>
      <c r="E189">
        <v>101.5</v>
      </c>
    </row>
    <row r="191" spans="1:5" x14ac:dyDescent="0.25">
      <c r="D191" t="s">
        <v>60</v>
      </c>
      <c r="E191">
        <v>7</v>
      </c>
    </row>
    <row r="192" spans="1:5" x14ac:dyDescent="0.25">
      <c r="D192" t="s">
        <v>61</v>
      </c>
      <c r="E192">
        <v>11</v>
      </c>
    </row>
    <row r="194" spans="1:5" x14ac:dyDescent="0.25">
      <c r="D194" t="s">
        <v>62</v>
      </c>
      <c r="E194">
        <v>35.5</v>
      </c>
    </row>
    <row r="195" spans="1:5" x14ac:dyDescent="0.25">
      <c r="D195" t="s">
        <v>63</v>
      </c>
      <c r="E195">
        <v>41.5</v>
      </c>
    </row>
    <row r="197" spans="1:5" x14ac:dyDescent="0.25">
      <c r="D197" t="s">
        <v>64</v>
      </c>
      <c r="E197">
        <v>35.5</v>
      </c>
    </row>
    <row r="199" spans="1:5" x14ac:dyDescent="0.25">
      <c r="D199" t="s">
        <v>65</v>
      </c>
      <c r="E199">
        <v>-0.27170004800000003</v>
      </c>
    </row>
    <row r="200" spans="1:5" x14ac:dyDescent="0.25">
      <c r="D200" t="s">
        <v>66</v>
      </c>
      <c r="E200">
        <v>0.78585266499999995</v>
      </c>
    </row>
    <row r="202" spans="1:5" x14ac:dyDescent="0.25">
      <c r="A202" t="s">
        <v>48</v>
      </c>
    </row>
    <row r="203" spans="1:5" x14ac:dyDescent="0.25">
      <c r="A203" t="s">
        <v>54</v>
      </c>
      <c r="B203" t="s">
        <v>55</v>
      </c>
      <c r="D203" t="s">
        <v>56</v>
      </c>
      <c r="E203" t="s">
        <v>57</v>
      </c>
    </row>
    <row r="204" spans="1:5" x14ac:dyDescent="0.25">
      <c r="A204">
        <v>5</v>
      </c>
      <c r="B204">
        <v>4</v>
      </c>
      <c r="D204">
        <v>18</v>
      </c>
      <c r="E204">
        <v>13</v>
      </c>
    </row>
    <row r="205" spans="1:5" x14ac:dyDescent="0.25">
      <c r="A205">
        <v>4</v>
      </c>
      <c r="B205">
        <v>4</v>
      </c>
      <c r="D205">
        <v>13</v>
      </c>
      <c r="E205">
        <v>13</v>
      </c>
    </row>
    <row r="206" spans="1:5" x14ac:dyDescent="0.25">
      <c r="A206">
        <v>4</v>
      </c>
      <c r="B206">
        <v>4</v>
      </c>
      <c r="D206">
        <v>13</v>
      </c>
      <c r="E206">
        <v>13</v>
      </c>
    </row>
    <row r="207" spans="1:5" x14ac:dyDescent="0.25">
      <c r="A207">
        <v>4</v>
      </c>
      <c r="B207">
        <v>4</v>
      </c>
      <c r="D207">
        <v>13</v>
      </c>
      <c r="E207">
        <v>13</v>
      </c>
    </row>
    <row r="208" spans="1:5" x14ac:dyDescent="0.25">
      <c r="A208">
        <v>3</v>
      </c>
      <c r="B208">
        <v>4</v>
      </c>
      <c r="D208">
        <v>5.5</v>
      </c>
      <c r="E208">
        <v>13</v>
      </c>
    </row>
    <row r="209" spans="1:5" x14ac:dyDescent="0.25">
      <c r="A209">
        <v>3</v>
      </c>
      <c r="B209">
        <v>4</v>
      </c>
      <c r="D209">
        <v>5.5</v>
      </c>
      <c r="E209">
        <v>13</v>
      </c>
    </row>
    <row r="210" spans="1:5" x14ac:dyDescent="0.25">
      <c r="A210">
        <v>2</v>
      </c>
      <c r="B210">
        <v>3</v>
      </c>
      <c r="D210">
        <v>1.5</v>
      </c>
      <c r="E210">
        <v>5.5</v>
      </c>
    </row>
    <row r="211" spans="1:5" x14ac:dyDescent="0.25">
      <c r="B211">
        <v>3</v>
      </c>
      <c r="E211">
        <v>5.5</v>
      </c>
    </row>
    <row r="212" spans="1:5" x14ac:dyDescent="0.25">
      <c r="B212">
        <v>3</v>
      </c>
      <c r="E212">
        <v>5.5</v>
      </c>
    </row>
    <row r="213" spans="1:5" x14ac:dyDescent="0.25">
      <c r="B213">
        <v>3</v>
      </c>
      <c r="E213">
        <v>5.5</v>
      </c>
    </row>
    <row r="214" spans="1:5" x14ac:dyDescent="0.25">
      <c r="B214">
        <v>2</v>
      </c>
      <c r="E214">
        <v>1.5</v>
      </c>
    </row>
    <row r="216" spans="1:5" x14ac:dyDescent="0.25">
      <c r="D216" t="s">
        <v>58</v>
      </c>
      <c r="E216">
        <v>69.5</v>
      </c>
    </row>
    <row r="217" spans="1:5" x14ac:dyDescent="0.25">
      <c r="D217" t="s">
        <v>59</v>
      </c>
      <c r="E217">
        <v>101.5</v>
      </c>
    </row>
    <row r="219" spans="1:5" x14ac:dyDescent="0.25">
      <c r="D219" t="s">
        <v>60</v>
      </c>
      <c r="E219">
        <v>7</v>
      </c>
    </row>
    <row r="220" spans="1:5" x14ac:dyDescent="0.25">
      <c r="D220" t="s">
        <v>61</v>
      </c>
      <c r="E220">
        <v>11</v>
      </c>
    </row>
    <row r="222" spans="1:5" x14ac:dyDescent="0.25">
      <c r="D222" t="s">
        <v>62</v>
      </c>
      <c r="E222">
        <v>35.5</v>
      </c>
    </row>
    <row r="223" spans="1:5" x14ac:dyDescent="0.25">
      <c r="D223" t="s">
        <v>63</v>
      </c>
      <c r="E223">
        <v>41.5</v>
      </c>
    </row>
    <row r="225" spans="1:5" x14ac:dyDescent="0.25">
      <c r="D225" t="s">
        <v>64</v>
      </c>
      <c r="E225">
        <v>35.5</v>
      </c>
    </row>
    <row r="227" spans="1:5" x14ac:dyDescent="0.25">
      <c r="D227" t="s">
        <v>65</v>
      </c>
      <c r="E227">
        <v>-0.27170004800000003</v>
      </c>
    </row>
    <row r="228" spans="1:5" x14ac:dyDescent="0.25">
      <c r="D228" t="s">
        <v>66</v>
      </c>
      <c r="E228">
        <v>0.78585266499999995</v>
      </c>
    </row>
    <row r="230" spans="1:5" x14ac:dyDescent="0.25">
      <c r="A230" t="s">
        <v>49</v>
      </c>
    </row>
    <row r="231" spans="1:5" x14ac:dyDescent="0.25">
      <c r="A231" t="s">
        <v>54</v>
      </c>
      <c r="B231" t="s">
        <v>55</v>
      </c>
      <c r="D231" t="s">
        <v>56</v>
      </c>
      <c r="E231" t="s">
        <v>57</v>
      </c>
    </row>
    <row r="232" spans="1:5" x14ac:dyDescent="0.25">
      <c r="A232">
        <v>5</v>
      </c>
      <c r="B232">
        <v>5</v>
      </c>
      <c r="D232">
        <v>17.5</v>
      </c>
      <c r="E232">
        <v>17.5</v>
      </c>
    </row>
    <row r="233" spans="1:5" x14ac:dyDescent="0.25">
      <c r="A233">
        <v>4</v>
      </c>
      <c r="B233">
        <v>4</v>
      </c>
      <c r="D233">
        <v>10</v>
      </c>
      <c r="E233">
        <v>10</v>
      </c>
    </row>
    <row r="234" spans="1:5" x14ac:dyDescent="0.25">
      <c r="A234">
        <v>4</v>
      </c>
      <c r="B234">
        <v>4</v>
      </c>
      <c r="D234">
        <v>10</v>
      </c>
      <c r="E234">
        <v>10</v>
      </c>
    </row>
    <row r="235" spans="1:5" x14ac:dyDescent="0.25">
      <c r="A235">
        <v>4</v>
      </c>
      <c r="B235">
        <v>4</v>
      </c>
      <c r="D235">
        <v>10</v>
      </c>
      <c r="E235">
        <v>10</v>
      </c>
    </row>
    <row r="236" spans="1:5" x14ac:dyDescent="0.25">
      <c r="A236">
        <v>4</v>
      </c>
      <c r="B236">
        <v>4</v>
      </c>
      <c r="D236">
        <v>10</v>
      </c>
      <c r="E236">
        <v>10</v>
      </c>
    </row>
    <row r="237" spans="1:5" x14ac:dyDescent="0.25">
      <c r="A237">
        <v>4</v>
      </c>
      <c r="B237">
        <v>4</v>
      </c>
      <c r="D237">
        <v>10</v>
      </c>
      <c r="E237">
        <v>10</v>
      </c>
    </row>
    <row r="238" spans="1:5" x14ac:dyDescent="0.25">
      <c r="A238">
        <v>3</v>
      </c>
      <c r="B238">
        <v>4</v>
      </c>
      <c r="D238">
        <v>2</v>
      </c>
      <c r="E238">
        <v>10</v>
      </c>
    </row>
    <row r="239" spans="1:5" x14ac:dyDescent="0.25">
      <c r="B239">
        <v>4</v>
      </c>
      <c r="E239">
        <v>10</v>
      </c>
    </row>
    <row r="240" spans="1:5" x14ac:dyDescent="0.25">
      <c r="B240">
        <v>4</v>
      </c>
      <c r="E240">
        <v>10</v>
      </c>
    </row>
    <row r="241" spans="2:5" x14ac:dyDescent="0.25">
      <c r="B241">
        <v>3</v>
      </c>
      <c r="E241">
        <v>2</v>
      </c>
    </row>
    <row r="242" spans="2:5" x14ac:dyDescent="0.25">
      <c r="B242">
        <v>3</v>
      </c>
      <c r="E242">
        <v>2</v>
      </c>
    </row>
    <row r="244" spans="2:5" x14ac:dyDescent="0.25">
      <c r="D244" t="s">
        <v>58</v>
      </c>
      <c r="E244">
        <v>69.5</v>
      </c>
    </row>
    <row r="245" spans="2:5" x14ac:dyDescent="0.25">
      <c r="D245" t="s">
        <v>59</v>
      </c>
      <c r="E245">
        <v>101.5</v>
      </c>
    </row>
    <row r="247" spans="2:5" x14ac:dyDescent="0.25">
      <c r="D247" t="s">
        <v>60</v>
      </c>
      <c r="E247">
        <v>7</v>
      </c>
    </row>
    <row r="248" spans="2:5" x14ac:dyDescent="0.25">
      <c r="D248" t="s">
        <v>61</v>
      </c>
      <c r="E248">
        <v>11</v>
      </c>
    </row>
    <row r="250" spans="2:5" x14ac:dyDescent="0.25">
      <c r="D250" t="s">
        <v>62</v>
      </c>
      <c r="E250">
        <v>35.5</v>
      </c>
    </row>
    <row r="251" spans="2:5" x14ac:dyDescent="0.25">
      <c r="D251" t="s">
        <v>63</v>
      </c>
      <c r="E251">
        <v>41.5</v>
      </c>
    </row>
    <row r="253" spans="2:5" x14ac:dyDescent="0.25">
      <c r="D253" t="s">
        <v>64</v>
      </c>
      <c r="E253">
        <v>35.5</v>
      </c>
    </row>
    <row r="255" spans="2:5" x14ac:dyDescent="0.25">
      <c r="D255" t="s">
        <v>65</v>
      </c>
      <c r="E255">
        <v>-0.27170004800000003</v>
      </c>
    </row>
    <row r="256" spans="2:5" x14ac:dyDescent="0.25">
      <c r="D256" t="s">
        <v>66</v>
      </c>
      <c r="E256">
        <v>0.78585266499999995</v>
      </c>
    </row>
    <row r="258" spans="1:5" x14ac:dyDescent="0.25">
      <c r="A258" t="s">
        <v>14</v>
      </c>
    </row>
    <row r="259" spans="1:5" x14ac:dyDescent="0.25">
      <c r="A259" t="s">
        <v>54</v>
      </c>
      <c r="B259" t="s">
        <v>55</v>
      </c>
      <c r="D259" t="s">
        <v>56</v>
      </c>
      <c r="E259" t="s">
        <v>57</v>
      </c>
    </row>
    <row r="260" spans="1:5" x14ac:dyDescent="0.25">
      <c r="A260">
        <v>5</v>
      </c>
      <c r="B260">
        <v>4</v>
      </c>
      <c r="D260">
        <v>18</v>
      </c>
      <c r="E260">
        <v>10</v>
      </c>
    </row>
    <row r="261" spans="1:5" x14ac:dyDescent="0.25">
      <c r="A261">
        <v>4</v>
      </c>
      <c r="B261">
        <v>4</v>
      </c>
      <c r="D261">
        <v>10</v>
      </c>
      <c r="E261">
        <v>10</v>
      </c>
    </row>
    <row r="262" spans="1:5" x14ac:dyDescent="0.25">
      <c r="A262">
        <v>4</v>
      </c>
      <c r="B262">
        <v>4</v>
      </c>
      <c r="D262">
        <v>10</v>
      </c>
      <c r="E262">
        <v>10</v>
      </c>
    </row>
    <row r="263" spans="1:5" x14ac:dyDescent="0.25">
      <c r="A263">
        <v>4</v>
      </c>
      <c r="B263">
        <v>4</v>
      </c>
      <c r="D263">
        <v>10</v>
      </c>
      <c r="E263">
        <v>10</v>
      </c>
    </row>
    <row r="264" spans="1:5" x14ac:dyDescent="0.25">
      <c r="A264">
        <v>4</v>
      </c>
      <c r="B264">
        <v>4</v>
      </c>
      <c r="D264">
        <v>10</v>
      </c>
      <c r="E264">
        <v>10</v>
      </c>
    </row>
    <row r="265" spans="1:5" x14ac:dyDescent="0.25">
      <c r="A265">
        <v>4</v>
      </c>
      <c r="B265">
        <v>4</v>
      </c>
      <c r="D265">
        <v>10</v>
      </c>
      <c r="E265">
        <v>10</v>
      </c>
    </row>
    <row r="266" spans="1:5" x14ac:dyDescent="0.25">
      <c r="A266">
        <v>4</v>
      </c>
      <c r="B266">
        <v>4</v>
      </c>
      <c r="D266">
        <v>10</v>
      </c>
      <c r="E266">
        <v>10</v>
      </c>
    </row>
    <row r="267" spans="1:5" x14ac:dyDescent="0.25">
      <c r="B267">
        <v>4</v>
      </c>
      <c r="E267">
        <v>10</v>
      </c>
    </row>
    <row r="268" spans="1:5" x14ac:dyDescent="0.25">
      <c r="B268">
        <v>4</v>
      </c>
      <c r="E268">
        <v>10</v>
      </c>
    </row>
    <row r="269" spans="1:5" x14ac:dyDescent="0.25">
      <c r="B269">
        <v>3</v>
      </c>
      <c r="E269">
        <v>1.5</v>
      </c>
    </row>
    <row r="270" spans="1:5" x14ac:dyDescent="0.25">
      <c r="B270">
        <v>3</v>
      </c>
      <c r="E270">
        <v>1.5</v>
      </c>
    </row>
    <row r="272" spans="1:5" x14ac:dyDescent="0.25">
      <c r="D272" t="s">
        <v>58</v>
      </c>
      <c r="E272">
        <v>78</v>
      </c>
    </row>
    <row r="273" spans="1:5" x14ac:dyDescent="0.25">
      <c r="D273" t="s">
        <v>59</v>
      </c>
      <c r="E273">
        <v>93</v>
      </c>
    </row>
    <row r="275" spans="1:5" x14ac:dyDescent="0.25">
      <c r="D275" t="s">
        <v>60</v>
      </c>
      <c r="E275">
        <v>7</v>
      </c>
    </row>
    <row r="276" spans="1:5" x14ac:dyDescent="0.25">
      <c r="D276" t="s">
        <v>61</v>
      </c>
      <c r="E276">
        <v>11</v>
      </c>
    </row>
    <row r="278" spans="1:5" x14ac:dyDescent="0.25">
      <c r="D278" t="s">
        <v>62</v>
      </c>
      <c r="E278">
        <v>27</v>
      </c>
    </row>
    <row r="279" spans="1:5" x14ac:dyDescent="0.25">
      <c r="D279" t="s">
        <v>63</v>
      </c>
      <c r="E279">
        <v>50</v>
      </c>
    </row>
    <row r="281" spans="1:5" x14ac:dyDescent="0.25">
      <c r="D281" t="s">
        <v>64</v>
      </c>
      <c r="E281">
        <v>27</v>
      </c>
    </row>
    <row r="283" spans="1:5" x14ac:dyDescent="0.25">
      <c r="D283" t="s">
        <v>65</v>
      </c>
      <c r="E283">
        <v>-1.04151685</v>
      </c>
    </row>
    <row r="284" spans="1:5" x14ac:dyDescent="0.25">
      <c r="D284" t="s">
        <v>66</v>
      </c>
      <c r="E284">
        <v>0.29763573700000001</v>
      </c>
    </row>
    <row r="286" spans="1:5" x14ac:dyDescent="0.25">
      <c r="A286" t="s">
        <v>15</v>
      </c>
    </row>
    <row r="287" spans="1:5" x14ac:dyDescent="0.25">
      <c r="A287" t="s">
        <v>54</v>
      </c>
      <c r="B287" t="s">
        <v>55</v>
      </c>
      <c r="D287" t="s">
        <v>56</v>
      </c>
      <c r="E287" t="s">
        <v>57</v>
      </c>
    </row>
    <row r="288" spans="1:5" x14ac:dyDescent="0.25">
      <c r="A288">
        <v>5</v>
      </c>
      <c r="B288">
        <v>5</v>
      </c>
      <c r="D288">
        <v>16.5</v>
      </c>
      <c r="E288">
        <v>16.5</v>
      </c>
    </row>
    <row r="289" spans="1:5" x14ac:dyDescent="0.25">
      <c r="A289">
        <v>5</v>
      </c>
      <c r="B289">
        <v>5</v>
      </c>
      <c r="D289">
        <v>16.5</v>
      </c>
      <c r="E289">
        <v>16.5</v>
      </c>
    </row>
    <row r="290" spans="1:5" x14ac:dyDescent="0.25">
      <c r="A290">
        <v>4</v>
      </c>
      <c r="B290">
        <v>4</v>
      </c>
      <c r="D290">
        <v>9</v>
      </c>
      <c r="E290">
        <v>9</v>
      </c>
    </row>
    <row r="291" spans="1:5" x14ac:dyDescent="0.25">
      <c r="A291">
        <v>4</v>
      </c>
      <c r="B291">
        <v>4</v>
      </c>
      <c r="D291">
        <v>9</v>
      </c>
      <c r="E291">
        <v>9</v>
      </c>
    </row>
    <row r="292" spans="1:5" x14ac:dyDescent="0.25">
      <c r="A292">
        <v>4</v>
      </c>
      <c r="B292">
        <v>4</v>
      </c>
      <c r="D292">
        <v>9</v>
      </c>
      <c r="E292">
        <v>9</v>
      </c>
    </row>
    <row r="293" spans="1:5" x14ac:dyDescent="0.25">
      <c r="A293">
        <v>4</v>
      </c>
      <c r="B293">
        <v>4</v>
      </c>
      <c r="D293">
        <v>9</v>
      </c>
      <c r="E293">
        <v>9</v>
      </c>
    </row>
    <row r="294" spans="1:5" x14ac:dyDescent="0.25">
      <c r="A294">
        <v>3</v>
      </c>
      <c r="B294">
        <v>4</v>
      </c>
      <c r="D294">
        <v>2.5</v>
      </c>
      <c r="E294">
        <v>9</v>
      </c>
    </row>
    <row r="295" spans="1:5" x14ac:dyDescent="0.25">
      <c r="B295">
        <v>4</v>
      </c>
      <c r="E295">
        <v>9</v>
      </c>
    </row>
    <row r="296" spans="1:5" x14ac:dyDescent="0.25">
      <c r="B296">
        <v>4</v>
      </c>
      <c r="E296">
        <v>9</v>
      </c>
    </row>
    <row r="297" spans="1:5" x14ac:dyDescent="0.25">
      <c r="B297">
        <v>3</v>
      </c>
      <c r="E297">
        <v>2.5</v>
      </c>
    </row>
    <row r="298" spans="1:5" x14ac:dyDescent="0.25">
      <c r="B298">
        <v>2</v>
      </c>
      <c r="E298">
        <v>1</v>
      </c>
    </row>
    <row r="300" spans="1:5" x14ac:dyDescent="0.25">
      <c r="D300" t="s">
        <v>58</v>
      </c>
      <c r="E300">
        <v>71.5</v>
      </c>
    </row>
    <row r="301" spans="1:5" x14ac:dyDescent="0.25">
      <c r="D301" t="s">
        <v>59</v>
      </c>
      <c r="E301">
        <v>99.5</v>
      </c>
    </row>
    <row r="303" spans="1:5" x14ac:dyDescent="0.25">
      <c r="D303" t="s">
        <v>60</v>
      </c>
      <c r="E303">
        <v>7</v>
      </c>
    </row>
    <row r="304" spans="1:5" x14ac:dyDescent="0.25">
      <c r="D304" t="s">
        <v>61</v>
      </c>
      <c r="E304">
        <v>11</v>
      </c>
    </row>
    <row r="306" spans="1:5" x14ac:dyDescent="0.25">
      <c r="D306" t="s">
        <v>62</v>
      </c>
      <c r="E306">
        <v>33.5</v>
      </c>
    </row>
    <row r="307" spans="1:5" x14ac:dyDescent="0.25">
      <c r="D307" t="s">
        <v>63</v>
      </c>
      <c r="E307">
        <v>43.5</v>
      </c>
    </row>
    <row r="309" spans="1:5" x14ac:dyDescent="0.25">
      <c r="D309" t="s">
        <v>64</v>
      </c>
      <c r="E309">
        <v>33.5</v>
      </c>
    </row>
    <row r="311" spans="1:5" x14ac:dyDescent="0.25">
      <c r="D311" t="s">
        <v>65</v>
      </c>
      <c r="E311">
        <v>-0.45283341300000002</v>
      </c>
    </row>
    <row r="312" spans="1:5" x14ac:dyDescent="0.25">
      <c r="D312" t="s">
        <v>66</v>
      </c>
      <c r="E312">
        <v>0.65066870200000004</v>
      </c>
    </row>
    <row r="314" spans="1:5" x14ac:dyDescent="0.25">
      <c r="A314" t="s">
        <v>16</v>
      </c>
    </row>
    <row r="315" spans="1:5" x14ac:dyDescent="0.25">
      <c r="A315" t="s">
        <v>54</v>
      </c>
      <c r="B315" t="s">
        <v>55</v>
      </c>
      <c r="D315" t="s">
        <v>56</v>
      </c>
      <c r="E315" t="s">
        <v>57</v>
      </c>
    </row>
    <row r="316" spans="1:5" x14ac:dyDescent="0.25">
      <c r="A316">
        <v>5</v>
      </c>
      <c r="B316">
        <v>5</v>
      </c>
      <c r="D316">
        <v>17.5</v>
      </c>
      <c r="E316">
        <v>17.5</v>
      </c>
    </row>
    <row r="317" spans="1:5" x14ac:dyDescent="0.25">
      <c r="A317">
        <v>4</v>
      </c>
      <c r="B317">
        <v>4</v>
      </c>
      <c r="D317">
        <v>11</v>
      </c>
      <c r="E317">
        <v>11</v>
      </c>
    </row>
    <row r="318" spans="1:5" x14ac:dyDescent="0.25">
      <c r="A318">
        <v>4</v>
      </c>
      <c r="B318">
        <v>4</v>
      </c>
      <c r="D318">
        <v>11</v>
      </c>
      <c r="E318">
        <v>11</v>
      </c>
    </row>
    <row r="319" spans="1:5" x14ac:dyDescent="0.25">
      <c r="A319">
        <v>4</v>
      </c>
      <c r="B319">
        <v>4</v>
      </c>
      <c r="D319">
        <v>11</v>
      </c>
      <c r="E319">
        <v>11</v>
      </c>
    </row>
    <row r="320" spans="1:5" x14ac:dyDescent="0.25">
      <c r="A320">
        <v>4</v>
      </c>
      <c r="B320">
        <v>4</v>
      </c>
      <c r="D320">
        <v>11</v>
      </c>
      <c r="E320">
        <v>11</v>
      </c>
    </row>
    <row r="321" spans="1:5" x14ac:dyDescent="0.25">
      <c r="A321">
        <v>3</v>
      </c>
      <c r="B321">
        <v>4</v>
      </c>
      <c r="D321">
        <v>3</v>
      </c>
      <c r="E321">
        <v>11</v>
      </c>
    </row>
    <row r="322" spans="1:5" x14ac:dyDescent="0.25">
      <c r="A322">
        <v>3</v>
      </c>
      <c r="B322">
        <v>4</v>
      </c>
      <c r="D322">
        <v>3</v>
      </c>
      <c r="E322">
        <v>11</v>
      </c>
    </row>
    <row r="323" spans="1:5" x14ac:dyDescent="0.25">
      <c r="B323">
        <v>4</v>
      </c>
      <c r="E323">
        <v>11</v>
      </c>
    </row>
    <row r="324" spans="1:5" x14ac:dyDescent="0.25">
      <c r="B324">
        <v>3</v>
      </c>
      <c r="E324">
        <v>3</v>
      </c>
    </row>
    <row r="325" spans="1:5" x14ac:dyDescent="0.25">
      <c r="B325">
        <v>3</v>
      </c>
      <c r="E325">
        <v>3</v>
      </c>
    </row>
    <row r="326" spans="1:5" x14ac:dyDescent="0.25">
      <c r="B326">
        <v>3</v>
      </c>
      <c r="E326">
        <v>3</v>
      </c>
    </row>
    <row r="328" spans="1:5" x14ac:dyDescent="0.25">
      <c r="D328" t="s">
        <v>58</v>
      </c>
      <c r="E328">
        <v>67.5</v>
      </c>
    </row>
    <row r="329" spans="1:5" x14ac:dyDescent="0.25">
      <c r="D329" t="s">
        <v>59</v>
      </c>
      <c r="E329">
        <v>103.5</v>
      </c>
    </row>
    <row r="331" spans="1:5" x14ac:dyDescent="0.25">
      <c r="D331" t="s">
        <v>60</v>
      </c>
      <c r="E331">
        <v>7</v>
      </c>
    </row>
    <row r="332" spans="1:5" x14ac:dyDescent="0.25">
      <c r="D332" t="s">
        <v>61</v>
      </c>
      <c r="E332">
        <v>11</v>
      </c>
    </row>
    <row r="334" spans="1:5" x14ac:dyDescent="0.25">
      <c r="D334" t="s">
        <v>62</v>
      </c>
      <c r="E334">
        <v>37.5</v>
      </c>
    </row>
    <row r="335" spans="1:5" x14ac:dyDescent="0.25">
      <c r="D335" t="s">
        <v>63</v>
      </c>
      <c r="E335">
        <v>39.5</v>
      </c>
    </row>
    <row r="337" spans="1:5" x14ac:dyDescent="0.25">
      <c r="D337" t="s">
        <v>64</v>
      </c>
      <c r="E337">
        <v>37.5</v>
      </c>
    </row>
    <row r="339" spans="1:5" x14ac:dyDescent="0.25">
      <c r="D339" t="s">
        <v>65</v>
      </c>
      <c r="E339">
        <v>-9.0566682999999995E-2</v>
      </c>
    </row>
    <row r="340" spans="1:5" x14ac:dyDescent="0.25">
      <c r="D340" t="s">
        <v>66</v>
      </c>
      <c r="E340">
        <v>0.92783690699999999</v>
      </c>
    </row>
    <row r="342" spans="1:5" x14ac:dyDescent="0.25">
      <c r="A342" t="s">
        <v>17</v>
      </c>
    </row>
    <row r="343" spans="1:5" x14ac:dyDescent="0.25">
      <c r="A343" t="s">
        <v>54</v>
      </c>
      <c r="B343" t="s">
        <v>55</v>
      </c>
      <c r="D343" t="s">
        <v>56</v>
      </c>
      <c r="E343" t="s">
        <v>57</v>
      </c>
    </row>
    <row r="344" spans="1:5" x14ac:dyDescent="0.25">
      <c r="A344">
        <v>5</v>
      </c>
      <c r="B344">
        <v>5</v>
      </c>
      <c r="D344">
        <v>17</v>
      </c>
      <c r="E344">
        <v>17</v>
      </c>
    </row>
    <row r="345" spans="1:5" x14ac:dyDescent="0.25">
      <c r="A345">
        <v>4</v>
      </c>
      <c r="B345">
        <v>5</v>
      </c>
      <c r="D345">
        <v>9.5</v>
      </c>
      <c r="E345">
        <v>17</v>
      </c>
    </row>
    <row r="346" spans="1:5" x14ac:dyDescent="0.25">
      <c r="A346">
        <v>4</v>
      </c>
      <c r="B346">
        <v>4</v>
      </c>
      <c r="D346">
        <v>9.5</v>
      </c>
      <c r="E346">
        <v>9.5</v>
      </c>
    </row>
    <row r="347" spans="1:5" x14ac:dyDescent="0.25">
      <c r="A347">
        <v>4</v>
      </c>
      <c r="B347">
        <v>4</v>
      </c>
      <c r="D347">
        <v>9.5</v>
      </c>
      <c r="E347">
        <v>9.5</v>
      </c>
    </row>
    <row r="348" spans="1:5" x14ac:dyDescent="0.25">
      <c r="A348">
        <v>4</v>
      </c>
      <c r="B348">
        <v>4</v>
      </c>
      <c r="D348">
        <v>9.5</v>
      </c>
      <c r="E348">
        <v>9.5</v>
      </c>
    </row>
    <row r="349" spans="1:5" x14ac:dyDescent="0.25">
      <c r="A349">
        <v>3</v>
      </c>
      <c r="B349">
        <v>4</v>
      </c>
      <c r="D349">
        <v>2</v>
      </c>
      <c r="E349">
        <v>9.5</v>
      </c>
    </row>
    <row r="350" spans="1:5" x14ac:dyDescent="0.25">
      <c r="A350">
        <v>3</v>
      </c>
      <c r="B350">
        <v>4</v>
      </c>
      <c r="D350">
        <v>2</v>
      </c>
      <c r="E350">
        <v>9.5</v>
      </c>
    </row>
    <row r="351" spans="1:5" x14ac:dyDescent="0.25">
      <c r="B351">
        <v>4</v>
      </c>
      <c r="E351">
        <v>9.5</v>
      </c>
    </row>
    <row r="352" spans="1:5" x14ac:dyDescent="0.25">
      <c r="B352">
        <v>4</v>
      </c>
      <c r="E352">
        <v>9.5</v>
      </c>
    </row>
    <row r="353" spans="2:5" x14ac:dyDescent="0.25">
      <c r="B353">
        <v>4</v>
      </c>
      <c r="E353">
        <v>9.5</v>
      </c>
    </row>
    <row r="354" spans="2:5" x14ac:dyDescent="0.25">
      <c r="B354">
        <v>3</v>
      </c>
      <c r="E354">
        <v>2</v>
      </c>
    </row>
    <row r="356" spans="2:5" x14ac:dyDescent="0.25">
      <c r="D356" t="s">
        <v>58</v>
      </c>
      <c r="E356">
        <v>59</v>
      </c>
    </row>
    <row r="357" spans="2:5" x14ac:dyDescent="0.25">
      <c r="D357" t="s">
        <v>59</v>
      </c>
      <c r="E357">
        <v>112</v>
      </c>
    </row>
    <row r="359" spans="2:5" x14ac:dyDescent="0.25">
      <c r="D359" t="s">
        <v>60</v>
      </c>
      <c r="E359">
        <v>7</v>
      </c>
    </row>
    <row r="360" spans="2:5" x14ac:dyDescent="0.25">
      <c r="D360" t="s">
        <v>61</v>
      </c>
      <c r="E360">
        <v>11</v>
      </c>
    </row>
    <row r="362" spans="2:5" x14ac:dyDescent="0.25">
      <c r="D362" t="s">
        <v>62</v>
      </c>
      <c r="E362">
        <v>46</v>
      </c>
    </row>
    <row r="363" spans="2:5" x14ac:dyDescent="0.25">
      <c r="D363" t="s">
        <v>63</v>
      </c>
      <c r="E363">
        <v>31</v>
      </c>
    </row>
    <row r="365" spans="2:5" x14ac:dyDescent="0.25">
      <c r="D365" t="s">
        <v>64</v>
      </c>
      <c r="E365">
        <v>31</v>
      </c>
    </row>
    <row r="367" spans="2:5" x14ac:dyDescent="0.25">
      <c r="D367" t="s">
        <v>65</v>
      </c>
      <c r="E367">
        <v>-0.67925011899999999</v>
      </c>
    </row>
    <row r="368" spans="2:5" x14ac:dyDescent="0.25">
      <c r="D368" t="s">
        <v>66</v>
      </c>
      <c r="E368">
        <v>0.49697939600000002</v>
      </c>
    </row>
    <row r="370" spans="1:5" x14ac:dyDescent="0.25">
      <c r="A370" t="s">
        <v>50</v>
      </c>
    </row>
    <row r="371" spans="1:5" x14ac:dyDescent="0.25">
      <c r="A371" t="s">
        <v>54</v>
      </c>
      <c r="B371" t="s">
        <v>55</v>
      </c>
      <c r="D371" t="s">
        <v>56</v>
      </c>
      <c r="E371" t="s">
        <v>57</v>
      </c>
    </row>
    <row r="372" spans="1:5" x14ac:dyDescent="0.25">
      <c r="A372">
        <v>5</v>
      </c>
      <c r="B372">
        <v>5</v>
      </c>
      <c r="D372">
        <v>17.5</v>
      </c>
      <c r="E372">
        <v>17.5</v>
      </c>
    </row>
    <row r="373" spans="1:5" x14ac:dyDescent="0.25">
      <c r="A373">
        <v>4</v>
      </c>
      <c r="B373">
        <v>4</v>
      </c>
      <c r="D373">
        <v>12</v>
      </c>
      <c r="E373">
        <v>12</v>
      </c>
    </row>
    <row r="374" spans="1:5" x14ac:dyDescent="0.25">
      <c r="A374">
        <v>4</v>
      </c>
      <c r="B374">
        <v>4</v>
      </c>
      <c r="D374">
        <v>12</v>
      </c>
      <c r="E374">
        <v>12</v>
      </c>
    </row>
    <row r="375" spans="1:5" x14ac:dyDescent="0.25">
      <c r="A375">
        <v>4</v>
      </c>
      <c r="B375">
        <v>4</v>
      </c>
      <c r="D375">
        <v>12</v>
      </c>
      <c r="E375">
        <v>12</v>
      </c>
    </row>
    <row r="376" spans="1:5" x14ac:dyDescent="0.25">
      <c r="A376">
        <v>4</v>
      </c>
      <c r="B376">
        <v>4</v>
      </c>
      <c r="D376">
        <v>12</v>
      </c>
      <c r="E376">
        <v>12</v>
      </c>
    </row>
    <row r="377" spans="1:5" x14ac:dyDescent="0.25">
      <c r="A377">
        <v>3</v>
      </c>
      <c r="B377">
        <v>4</v>
      </c>
      <c r="D377">
        <v>4</v>
      </c>
      <c r="E377">
        <v>12</v>
      </c>
    </row>
    <row r="378" spans="1:5" x14ac:dyDescent="0.25">
      <c r="A378">
        <v>3</v>
      </c>
      <c r="B378">
        <v>3</v>
      </c>
      <c r="D378">
        <v>4</v>
      </c>
      <c r="E378">
        <v>4</v>
      </c>
    </row>
    <row r="379" spans="1:5" x14ac:dyDescent="0.25">
      <c r="B379">
        <v>3</v>
      </c>
      <c r="E379">
        <v>4</v>
      </c>
    </row>
    <row r="380" spans="1:5" x14ac:dyDescent="0.25">
      <c r="B380">
        <v>3</v>
      </c>
      <c r="E380">
        <v>4</v>
      </c>
    </row>
    <row r="381" spans="1:5" x14ac:dyDescent="0.25">
      <c r="B381">
        <v>3</v>
      </c>
      <c r="E381">
        <v>4</v>
      </c>
    </row>
    <row r="382" spans="1:5" x14ac:dyDescent="0.25">
      <c r="B382">
        <v>3</v>
      </c>
      <c r="E382">
        <v>4</v>
      </c>
    </row>
    <row r="384" spans="1:5" x14ac:dyDescent="0.25">
      <c r="D384" t="s">
        <v>58</v>
      </c>
      <c r="E384">
        <v>73.5</v>
      </c>
    </row>
    <row r="385" spans="1:5" x14ac:dyDescent="0.25">
      <c r="D385" t="s">
        <v>59</v>
      </c>
      <c r="E385">
        <v>97.5</v>
      </c>
    </row>
    <row r="387" spans="1:5" x14ac:dyDescent="0.25">
      <c r="D387" t="s">
        <v>60</v>
      </c>
      <c r="E387">
        <v>7</v>
      </c>
    </row>
    <row r="388" spans="1:5" x14ac:dyDescent="0.25">
      <c r="D388" t="s">
        <v>61</v>
      </c>
      <c r="E388">
        <v>11</v>
      </c>
    </row>
    <row r="390" spans="1:5" x14ac:dyDescent="0.25">
      <c r="D390" t="s">
        <v>62</v>
      </c>
      <c r="E390">
        <v>31.5</v>
      </c>
    </row>
    <row r="391" spans="1:5" x14ac:dyDescent="0.25">
      <c r="D391" t="s">
        <v>63</v>
      </c>
      <c r="E391">
        <v>45.5</v>
      </c>
    </row>
    <row r="393" spans="1:5" x14ac:dyDescent="0.25">
      <c r="D393" t="s">
        <v>64</v>
      </c>
      <c r="E393">
        <v>31.5</v>
      </c>
    </row>
    <row r="395" spans="1:5" x14ac:dyDescent="0.25">
      <c r="D395" t="s">
        <v>65</v>
      </c>
      <c r="E395">
        <v>-0.63396677800000001</v>
      </c>
    </row>
    <row r="396" spans="1:5" x14ac:dyDescent="0.25">
      <c r="D396" t="s">
        <v>66</v>
      </c>
      <c r="E396">
        <v>0.52610250300000005</v>
      </c>
    </row>
    <row r="398" spans="1:5" x14ac:dyDescent="0.25">
      <c r="A398" t="s">
        <v>19</v>
      </c>
    </row>
    <row r="399" spans="1:5" x14ac:dyDescent="0.25">
      <c r="A399" t="s">
        <v>54</v>
      </c>
      <c r="B399" t="s">
        <v>55</v>
      </c>
      <c r="D399" t="s">
        <v>56</v>
      </c>
      <c r="E399" t="s">
        <v>57</v>
      </c>
    </row>
    <row r="400" spans="1:5" x14ac:dyDescent="0.25">
      <c r="A400">
        <v>5</v>
      </c>
      <c r="B400">
        <v>5</v>
      </c>
      <c r="D400">
        <v>17</v>
      </c>
      <c r="E400">
        <v>17</v>
      </c>
    </row>
    <row r="401" spans="1:5" x14ac:dyDescent="0.25">
      <c r="A401">
        <v>4</v>
      </c>
      <c r="B401">
        <v>5</v>
      </c>
      <c r="D401">
        <v>11</v>
      </c>
      <c r="E401">
        <v>17</v>
      </c>
    </row>
    <row r="402" spans="1:5" x14ac:dyDescent="0.25">
      <c r="A402">
        <v>4</v>
      </c>
      <c r="B402">
        <v>4</v>
      </c>
      <c r="D402">
        <v>11</v>
      </c>
      <c r="E402">
        <v>11</v>
      </c>
    </row>
    <row r="403" spans="1:5" x14ac:dyDescent="0.25">
      <c r="A403">
        <v>4</v>
      </c>
      <c r="B403">
        <v>4</v>
      </c>
      <c r="D403">
        <v>11</v>
      </c>
      <c r="E403">
        <v>11</v>
      </c>
    </row>
    <row r="404" spans="1:5" x14ac:dyDescent="0.25">
      <c r="A404">
        <v>4</v>
      </c>
      <c r="B404">
        <v>4</v>
      </c>
      <c r="D404">
        <v>11</v>
      </c>
      <c r="E404">
        <v>11</v>
      </c>
    </row>
    <row r="405" spans="1:5" x14ac:dyDescent="0.25">
      <c r="A405">
        <v>3</v>
      </c>
      <c r="B405">
        <v>4</v>
      </c>
      <c r="D405">
        <v>3.5</v>
      </c>
      <c r="E405">
        <v>11</v>
      </c>
    </row>
    <row r="406" spans="1:5" x14ac:dyDescent="0.25">
      <c r="A406">
        <v>3</v>
      </c>
      <c r="B406">
        <v>4</v>
      </c>
      <c r="D406">
        <v>3.5</v>
      </c>
      <c r="E406">
        <v>11</v>
      </c>
    </row>
    <row r="407" spans="1:5" x14ac:dyDescent="0.25">
      <c r="B407">
        <v>3</v>
      </c>
      <c r="E407">
        <v>3.5</v>
      </c>
    </row>
    <row r="408" spans="1:5" x14ac:dyDescent="0.25">
      <c r="B408">
        <v>3</v>
      </c>
      <c r="E408">
        <v>3.5</v>
      </c>
    </row>
    <row r="409" spans="1:5" x14ac:dyDescent="0.25">
      <c r="B409">
        <v>3</v>
      </c>
      <c r="E409">
        <v>3.5</v>
      </c>
    </row>
    <row r="410" spans="1:5" x14ac:dyDescent="0.25">
      <c r="B410">
        <v>3</v>
      </c>
      <c r="E410">
        <v>3.5</v>
      </c>
    </row>
    <row r="412" spans="1:5" x14ac:dyDescent="0.25">
      <c r="D412" t="s">
        <v>58</v>
      </c>
      <c r="E412">
        <v>68</v>
      </c>
    </row>
    <row r="413" spans="1:5" x14ac:dyDescent="0.25">
      <c r="D413" t="s">
        <v>59</v>
      </c>
      <c r="E413">
        <v>103</v>
      </c>
    </row>
    <row r="415" spans="1:5" x14ac:dyDescent="0.25">
      <c r="D415" t="s">
        <v>60</v>
      </c>
      <c r="E415">
        <v>7</v>
      </c>
    </row>
    <row r="416" spans="1:5" x14ac:dyDescent="0.25">
      <c r="D416" t="s">
        <v>61</v>
      </c>
      <c r="E416">
        <v>11</v>
      </c>
    </row>
    <row r="418" spans="1:5" x14ac:dyDescent="0.25">
      <c r="D418" t="s">
        <v>62</v>
      </c>
      <c r="E418">
        <v>37</v>
      </c>
    </row>
    <row r="419" spans="1:5" x14ac:dyDescent="0.25">
      <c r="D419" t="s">
        <v>63</v>
      </c>
      <c r="E419">
        <v>40</v>
      </c>
    </row>
    <row r="421" spans="1:5" x14ac:dyDescent="0.25">
      <c r="D421" t="s">
        <v>64</v>
      </c>
      <c r="E421">
        <v>37</v>
      </c>
    </row>
    <row r="423" spans="1:5" x14ac:dyDescent="0.25">
      <c r="D423" t="s">
        <v>65</v>
      </c>
      <c r="E423">
        <v>-0.13585002400000001</v>
      </c>
    </row>
    <row r="424" spans="1:5" x14ac:dyDescent="0.25">
      <c r="D424" t="s">
        <v>66</v>
      </c>
      <c r="E424">
        <v>0.89193984400000004</v>
      </c>
    </row>
    <row r="426" spans="1:5" x14ac:dyDescent="0.25">
      <c r="A426" t="s">
        <v>20</v>
      </c>
    </row>
    <row r="427" spans="1:5" x14ac:dyDescent="0.25">
      <c r="A427" t="s">
        <v>54</v>
      </c>
      <c r="B427" t="s">
        <v>55</v>
      </c>
      <c r="D427" t="s">
        <v>56</v>
      </c>
      <c r="E427" t="s">
        <v>57</v>
      </c>
    </row>
    <row r="428" spans="1:5" x14ac:dyDescent="0.25">
      <c r="A428">
        <v>4</v>
      </c>
      <c r="B428">
        <v>5</v>
      </c>
      <c r="D428">
        <v>10</v>
      </c>
      <c r="E428">
        <v>17.5</v>
      </c>
    </row>
    <row r="429" spans="1:5" x14ac:dyDescent="0.25">
      <c r="A429">
        <v>4</v>
      </c>
      <c r="B429">
        <v>5</v>
      </c>
      <c r="D429">
        <v>10</v>
      </c>
      <c r="E429">
        <v>17.5</v>
      </c>
    </row>
    <row r="430" spans="1:5" x14ac:dyDescent="0.25">
      <c r="A430">
        <v>4</v>
      </c>
      <c r="B430">
        <v>4</v>
      </c>
      <c r="D430">
        <v>10</v>
      </c>
      <c r="E430">
        <v>10</v>
      </c>
    </row>
    <row r="431" spans="1:5" x14ac:dyDescent="0.25">
      <c r="A431">
        <v>4</v>
      </c>
      <c r="B431">
        <v>4</v>
      </c>
      <c r="D431">
        <v>10</v>
      </c>
      <c r="E431">
        <v>10</v>
      </c>
    </row>
    <row r="432" spans="1:5" x14ac:dyDescent="0.25">
      <c r="A432">
        <v>4</v>
      </c>
      <c r="B432">
        <v>4</v>
      </c>
      <c r="D432">
        <v>10</v>
      </c>
      <c r="E432">
        <v>10</v>
      </c>
    </row>
    <row r="433" spans="1:5" x14ac:dyDescent="0.25">
      <c r="A433">
        <v>4</v>
      </c>
      <c r="B433">
        <v>4</v>
      </c>
      <c r="D433">
        <v>10</v>
      </c>
      <c r="E433">
        <v>10</v>
      </c>
    </row>
    <row r="434" spans="1:5" x14ac:dyDescent="0.25">
      <c r="A434">
        <v>3</v>
      </c>
      <c r="B434">
        <v>4</v>
      </c>
      <c r="D434">
        <v>2</v>
      </c>
      <c r="E434">
        <v>10</v>
      </c>
    </row>
    <row r="435" spans="1:5" x14ac:dyDescent="0.25">
      <c r="B435">
        <v>4</v>
      </c>
      <c r="E435">
        <v>10</v>
      </c>
    </row>
    <row r="436" spans="1:5" x14ac:dyDescent="0.25">
      <c r="B436">
        <v>4</v>
      </c>
      <c r="E436">
        <v>10</v>
      </c>
    </row>
    <row r="437" spans="1:5" x14ac:dyDescent="0.25">
      <c r="B437">
        <v>3</v>
      </c>
      <c r="E437">
        <v>2</v>
      </c>
    </row>
    <row r="438" spans="1:5" x14ac:dyDescent="0.25">
      <c r="B438">
        <v>3</v>
      </c>
      <c r="E438">
        <v>2</v>
      </c>
    </row>
    <row r="440" spans="1:5" x14ac:dyDescent="0.25">
      <c r="D440" t="s">
        <v>58</v>
      </c>
      <c r="E440">
        <v>62</v>
      </c>
    </row>
    <row r="441" spans="1:5" x14ac:dyDescent="0.25">
      <c r="D441" t="s">
        <v>59</v>
      </c>
      <c r="E441">
        <v>109</v>
      </c>
    </row>
    <row r="443" spans="1:5" x14ac:dyDescent="0.25">
      <c r="D443" t="s">
        <v>60</v>
      </c>
      <c r="E443">
        <v>7</v>
      </c>
    </row>
    <row r="444" spans="1:5" x14ac:dyDescent="0.25">
      <c r="D444" t="s">
        <v>61</v>
      </c>
      <c r="E444">
        <v>11</v>
      </c>
    </row>
    <row r="446" spans="1:5" x14ac:dyDescent="0.25">
      <c r="D446" t="s">
        <v>62</v>
      </c>
      <c r="E446">
        <v>43</v>
      </c>
    </row>
    <row r="447" spans="1:5" x14ac:dyDescent="0.25">
      <c r="D447" t="s">
        <v>63</v>
      </c>
      <c r="E447">
        <v>34</v>
      </c>
    </row>
    <row r="449" spans="1:5" x14ac:dyDescent="0.25">
      <c r="D449" t="s">
        <v>64</v>
      </c>
      <c r="E449">
        <v>34</v>
      </c>
    </row>
    <row r="451" spans="1:5" x14ac:dyDescent="0.25">
      <c r="D451" t="s">
        <v>65</v>
      </c>
      <c r="E451">
        <v>-0.40755007199999999</v>
      </c>
    </row>
    <row r="452" spans="1:5" x14ac:dyDescent="0.25">
      <c r="D452" t="s">
        <v>66</v>
      </c>
      <c r="E452">
        <v>0.68360402600000003</v>
      </c>
    </row>
    <row r="454" spans="1:5" x14ac:dyDescent="0.25">
      <c r="A454" t="s">
        <v>21</v>
      </c>
    </row>
    <row r="455" spans="1:5" x14ac:dyDescent="0.25">
      <c r="A455" t="s">
        <v>54</v>
      </c>
      <c r="B455" t="s">
        <v>55</v>
      </c>
      <c r="D455" t="s">
        <v>56</v>
      </c>
      <c r="E455" t="s">
        <v>57</v>
      </c>
    </row>
    <row r="456" spans="1:5" x14ac:dyDescent="0.25">
      <c r="A456">
        <v>4</v>
      </c>
      <c r="B456">
        <v>5</v>
      </c>
      <c r="D456">
        <v>12</v>
      </c>
      <c r="E456">
        <v>18</v>
      </c>
    </row>
    <row r="457" spans="1:5" x14ac:dyDescent="0.25">
      <c r="A457">
        <v>4</v>
      </c>
      <c r="B457">
        <v>4</v>
      </c>
      <c r="D457">
        <v>12</v>
      </c>
      <c r="E457">
        <v>12</v>
      </c>
    </row>
    <row r="458" spans="1:5" x14ac:dyDescent="0.25">
      <c r="A458">
        <v>4</v>
      </c>
      <c r="B458">
        <v>4</v>
      </c>
      <c r="D458">
        <v>12</v>
      </c>
      <c r="E458">
        <v>12</v>
      </c>
    </row>
    <row r="459" spans="1:5" x14ac:dyDescent="0.25">
      <c r="A459">
        <v>4</v>
      </c>
      <c r="B459">
        <v>4</v>
      </c>
      <c r="D459">
        <v>12</v>
      </c>
      <c r="E459">
        <v>12</v>
      </c>
    </row>
    <row r="460" spans="1:5" x14ac:dyDescent="0.25">
      <c r="A460">
        <v>3</v>
      </c>
      <c r="B460">
        <v>4</v>
      </c>
      <c r="D460">
        <v>4</v>
      </c>
      <c r="E460">
        <v>12</v>
      </c>
    </row>
    <row r="461" spans="1:5" x14ac:dyDescent="0.25">
      <c r="A461">
        <v>3</v>
      </c>
      <c r="B461">
        <v>4</v>
      </c>
      <c r="D461">
        <v>4</v>
      </c>
      <c r="E461">
        <v>12</v>
      </c>
    </row>
    <row r="462" spans="1:5" x14ac:dyDescent="0.25">
      <c r="A462">
        <v>2</v>
      </c>
      <c r="B462">
        <v>4</v>
      </c>
      <c r="D462">
        <v>1</v>
      </c>
      <c r="E462">
        <v>12</v>
      </c>
    </row>
    <row r="463" spans="1:5" x14ac:dyDescent="0.25">
      <c r="B463">
        <v>4</v>
      </c>
      <c r="E463">
        <v>12</v>
      </c>
    </row>
    <row r="464" spans="1:5" x14ac:dyDescent="0.25">
      <c r="B464">
        <v>3</v>
      </c>
      <c r="E464">
        <v>4</v>
      </c>
    </row>
    <row r="465" spans="2:5" x14ac:dyDescent="0.25">
      <c r="B465">
        <v>3</v>
      </c>
      <c r="E465">
        <v>4</v>
      </c>
    </row>
    <row r="466" spans="2:5" x14ac:dyDescent="0.25">
      <c r="B466">
        <v>3</v>
      </c>
      <c r="E466">
        <v>4</v>
      </c>
    </row>
    <row r="468" spans="2:5" x14ac:dyDescent="0.25">
      <c r="D468" t="s">
        <v>58</v>
      </c>
      <c r="E468">
        <v>57</v>
      </c>
    </row>
    <row r="469" spans="2:5" x14ac:dyDescent="0.25">
      <c r="D469" t="s">
        <v>59</v>
      </c>
      <c r="E469">
        <v>114</v>
      </c>
    </row>
    <row r="471" spans="2:5" x14ac:dyDescent="0.25">
      <c r="D471" t="s">
        <v>60</v>
      </c>
      <c r="E471">
        <v>7</v>
      </c>
    </row>
    <row r="472" spans="2:5" x14ac:dyDescent="0.25">
      <c r="D472" t="s">
        <v>61</v>
      </c>
      <c r="E472">
        <v>11</v>
      </c>
    </row>
    <row r="474" spans="2:5" x14ac:dyDescent="0.25">
      <c r="D474" t="s">
        <v>62</v>
      </c>
      <c r="E474">
        <v>48</v>
      </c>
    </row>
    <row r="475" spans="2:5" x14ac:dyDescent="0.25">
      <c r="D475" t="s">
        <v>63</v>
      </c>
      <c r="E475">
        <v>29</v>
      </c>
    </row>
    <row r="477" spans="2:5" x14ac:dyDescent="0.25">
      <c r="D477" t="s">
        <v>64</v>
      </c>
      <c r="E477">
        <v>29</v>
      </c>
    </row>
    <row r="479" spans="2:5" x14ac:dyDescent="0.25">
      <c r="D479" t="s">
        <v>65</v>
      </c>
      <c r="E479">
        <v>-0.86038348399999998</v>
      </c>
    </row>
    <row r="480" spans="2:5" x14ac:dyDescent="0.25">
      <c r="D480" t="s">
        <v>66</v>
      </c>
      <c r="E480">
        <v>0.38957768700000001</v>
      </c>
    </row>
    <row r="482" spans="1:5" x14ac:dyDescent="0.25">
      <c r="A482" t="s">
        <v>22</v>
      </c>
    </row>
    <row r="483" spans="1:5" x14ac:dyDescent="0.25">
      <c r="A483" t="s">
        <v>54</v>
      </c>
      <c r="B483" t="s">
        <v>55</v>
      </c>
      <c r="D483" t="s">
        <v>56</v>
      </c>
      <c r="E483" t="s">
        <v>57</v>
      </c>
    </row>
    <row r="484" spans="1:5" x14ac:dyDescent="0.25">
      <c r="A484">
        <v>5</v>
      </c>
      <c r="B484">
        <v>5</v>
      </c>
      <c r="D484">
        <v>16</v>
      </c>
      <c r="E484">
        <v>16</v>
      </c>
    </row>
    <row r="485" spans="1:5" x14ac:dyDescent="0.25">
      <c r="A485">
        <v>4</v>
      </c>
      <c r="B485">
        <v>5</v>
      </c>
      <c r="D485">
        <v>9</v>
      </c>
      <c r="E485">
        <v>16</v>
      </c>
    </row>
    <row r="486" spans="1:5" x14ac:dyDescent="0.25">
      <c r="A486">
        <v>4</v>
      </c>
      <c r="B486">
        <v>5</v>
      </c>
      <c r="D486">
        <v>9</v>
      </c>
      <c r="E486">
        <v>16</v>
      </c>
    </row>
    <row r="487" spans="1:5" x14ac:dyDescent="0.25">
      <c r="A487">
        <v>4</v>
      </c>
      <c r="B487">
        <v>5</v>
      </c>
      <c r="D487">
        <v>9</v>
      </c>
      <c r="E487">
        <v>16</v>
      </c>
    </row>
    <row r="488" spans="1:5" x14ac:dyDescent="0.25">
      <c r="A488">
        <v>4</v>
      </c>
      <c r="B488">
        <v>4</v>
      </c>
      <c r="D488">
        <v>9</v>
      </c>
      <c r="E488">
        <v>9</v>
      </c>
    </row>
    <row r="489" spans="1:5" x14ac:dyDescent="0.25">
      <c r="A489">
        <v>3</v>
      </c>
      <c r="B489">
        <v>4</v>
      </c>
      <c r="D489">
        <v>2.5</v>
      </c>
      <c r="E489">
        <v>9</v>
      </c>
    </row>
    <row r="490" spans="1:5" x14ac:dyDescent="0.25">
      <c r="A490">
        <v>3</v>
      </c>
      <c r="B490">
        <v>4</v>
      </c>
      <c r="D490">
        <v>2.5</v>
      </c>
      <c r="E490">
        <v>9</v>
      </c>
    </row>
    <row r="491" spans="1:5" x14ac:dyDescent="0.25">
      <c r="B491">
        <v>4</v>
      </c>
      <c r="E491">
        <v>9</v>
      </c>
    </row>
    <row r="492" spans="1:5" x14ac:dyDescent="0.25">
      <c r="B492">
        <v>4</v>
      </c>
      <c r="E492">
        <v>9</v>
      </c>
    </row>
    <row r="493" spans="1:5" x14ac:dyDescent="0.25">
      <c r="B493">
        <v>3</v>
      </c>
      <c r="E493">
        <v>2.5</v>
      </c>
    </row>
    <row r="494" spans="1:5" x14ac:dyDescent="0.25">
      <c r="B494">
        <v>3</v>
      </c>
      <c r="E494">
        <v>2.5</v>
      </c>
    </row>
    <row r="496" spans="1:5" x14ac:dyDescent="0.25">
      <c r="D496" t="s">
        <v>58</v>
      </c>
      <c r="E496">
        <v>57</v>
      </c>
    </row>
    <row r="497" spans="4:5" x14ac:dyDescent="0.25">
      <c r="D497" t="s">
        <v>59</v>
      </c>
      <c r="E497">
        <v>114</v>
      </c>
    </row>
    <row r="499" spans="4:5" x14ac:dyDescent="0.25">
      <c r="D499" t="s">
        <v>60</v>
      </c>
      <c r="E499">
        <v>7</v>
      </c>
    </row>
    <row r="500" spans="4:5" x14ac:dyDescent="0.25">
      <c r="D500" t="s">
        <v>61</v>
      </c>
      <c r="E500">
        <v>11</v>
      </c>
    </row>
    <row r="502" spans="4:5" x14ac:dyDescent="0.25">
      <c r="D502" t="s">
        <v>62</v>
      </c>
      <c r="E502">
        <v>48</v>
      </c>
    </row>
    <row r="503" spans="4:5" x14ac:dyDescent="0.25">
      <c r="D503" t="s">
        <v>63</v>
      </c>
      <c r="E503">
        <v>29</v>
      </c>
    </row>
    <row r="505" spans="4:5" x14ac:dyDescent="0.25">
      <c r="D505" t="s">
        <v>64</v>
      </c>
      <c r="E505">
        <v>29</v>
      </c>
    </row>
    <row r="507" spans="4:5" x14ac:dyDescent="0.25">
      <c r="D507" t="s">
        <v>65</v>
      </c>
      <c r="E507">
        <v>-0.86038348399999998</v>
      </c>
    </row>
    <row r="508" spans="4:5" x14ac:dyDescent="0.25">
      <c r="D508" t="s">
        <v>66</v>
      </c>
      <c r="E508">
        <v>0.38957768700000001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Title</vt:lpstr>
      <vt:lpstr>Rough data file</vt:lpstr>
      <vt:lpstr>Analyses</vt:lpstr>
      <vt:lpstr>Ports vs. Airports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Remco van Dijk</dc:creator>
  <cp:lastModifiedBy>Doret de Rooij</cp:lastModifiedBy>
  <dcterms:created xsi:type="dcterms:W3CDTF">2021-04-23T13:52:23Z</dcterms:created>
  <dcterms:modified xsi:type="dcterms:W3CDTF">2022-11-06T19:42:37Z</dcterms:modified>
</cp:coreProperties>
</file>