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09"/>
  <workbookPr showInkAnnotation="0" autoCompressPictures="0"/>
  <mc:AlternateContent xmlns:mc="http://schemas.openxmlformats.org/markup-compatibility/2006">
    <mc:Choice Requires="x15">
      <x15ac:absPath xmlns:x15ac="http://schemas.microsoft.com/office/spreadsheetml/2010/11/ac" url="/Users/dysarta/Documents/"/>
    </mc:Choice>
  </mc:AlternateContent>
  <xr:revisionPtr revIDLastSave="0" documentId="8_{6976DBB1-AB7A-7D4B-A5AE-75B021966D09}" xr6:coauthVersionLast="47" xr6:coauthVersionMax="47" xr10:uidLastSave="{00000000-0000-0000-0000-000000000000}"/>
  <bookViews>
    <workbookView xWindow="0" yWindow="2840" windowWidth="25520" windowHeight="12760" tabRatio="50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C34" i="1" l="1"/>
  <c r="CC33" i="1"/>
  <c r="BW33" i="1"/>
  <c r="BO33" i="1"/>
  <c r="BN33" i="1"/>
  <c r="AG34" i="1"/>
  <c r="AG33" i="1"/>
  <c r="I33" i="1"/>
  <c r="G33" i="1"/>
  <c r="F33" i="1"/>
  <c r="CE17" i="1"/>
  <c r="CD17" i="1"/>
  <c r="CC17" i="1"/>
  <c r="CA17" i="1"/>
  <c r="BY17" i="1"/>
  <c r="BW17" i="1"/>
  <c r="BO17" i="1"/>
  <c r="AG17" i="1"/>
  <c r="I17" i="1"/>
  <c r="H17" i="1"/>
  <c r="G17" i="1"/>
  <c r="F17" i="1"/>
</calcChain>
</file>

<file path=xl/sharedStrings.xml><?xml version="1.0" encoding="utf-8"?>
<sst xmlns="http://schemas.openxmlformats.org/spreadsheetml/2006/main" count="421" uniqueCount="364">
  <si>
    <t>Reviewer</t>
  </si>
  <si>
    <t>Yoga Studio Name</t>
  </si>
  <si>
    <t>City</t>
  </si>
  <si>
    <t>Zip Code</t>
  </si>
  <si>
    <t>Year Opened</t>
  </si>
  <si>
    <t>GoogleReview</t>
  </si>
  <si>
    <t>GoogleReview_Stars</t>
  </si>
  <si>
    <t>YelpReview</t>
  </si>
  <si>
    <t>YelpReview_Stars</t>
  </si>
  <si>
    <t>Studio Capacity</t>
  </si>
  <si>
    <t># of studio rooms</t>
  </si>
  <si>
    <t>Chain?</t>
  </si>
  <si>
    <t>Studio Type (gym vs botique)</t>
  </si>
  <si>
    <t>Studio Style</t>
  </si>
  <si>
    <t>Describe Studio Style-- synopsis</t>
  </si>
  <si>
    <t>Describe Studio Style</t>
  </si>
  <si>
    <t>Registered with Yoga Alliance</t>
  </si>
  <si>
    <t>Awards/Certifications</t>
  </si>
  <si>
    <t>COVID-19 Classes</t>
  </si>
  <si>
    <t>COVID-19 Message</t>
  </si>
  <si>
    <t>Diversity- Ethnicity</t>
  </si>
  <si>
    <t>Diversity- Age</t>
  </si>
  <si>
    <t>Diversity- Body Type</t>
  </si>
  <si>
    <t>Diversity- Body Ability</t>
  </si>
  <si>
    <t>Diversity- Gender</t>
  </si>
  <si>
    <t>Early Morning Classes</t>
  </si>
  <si>
    <t>Morning Classes</t>
  </si>
  <si>
    <t>Afternoon Classes</t>
  </si>
  <si>
    <t>Evening Classes</t>
  </si>
  <si>
    <t>Night Classes</t>
  </si>
  <si>
    <t># Studio reported classes</t>
  </si>
  <si>
    <t># of classes_description</t>
  </si>
  <si>
    <t>#  of reviewer calculated classes</t>
  </si>
  <si>
    <t>Private classes</t>
  </si>
  <si>
    <t>Private class cost</t>
  </si>
  <si>
    <t>Type of schedule- online, have to download, not available</t>
  </si>
  <si>
    <t>Type - Hatha</t>
  </si>
  <si>
    <t>Type- Power</t>
  </si>
  <si>
    <t>Type- Ashtanga</t>
  </si>
  <si>
    <t>Type- Bikram</t>
  </si>
  <si>
    <t>Type- Barkan</t>
  </si>
  <si>
    <t>Type- Hot</t>
  </si>
  <si>
    <t>Type- Aerial</t>
  </si>
  <si>
    <t>Type- Flow/general</t>
  </si>
  <si>
    <t>Type- Yoga Combined</t>
  </si>
  <si>
    <t>Type-Animal Yoga</t>
  </si>
  <si>
    <t>Type- Prenatal</t>
  </si>
  <si>
    <t>Type- Older Adult</t>
  </si>
  <si>
    <t>Type- Other</t>
  </si>
  <si>
    <t>Describe Other style</t>
  </si>
  <si>
    <t>8Limbs</t>
  </si>
  <si>
    <t>Temperature Reported</t>
  </si>
  <si>
    <t>Room Temp 62-68</t>
  </si>
  <si>
    <t>Room Temp 68.1-88</t>
  </si>
  <si>
    <t>Room Temp 88.1-100</t>
  </si>
  <si>
    <t>Room Temp &gt;100</t>
  </si>
  <si>
    <t>Room Temp_description</t>
  </si>
  <si>
    <t>Cost per Class</t>
  </si>
  <si>
    <t>Cost per Month</t>
  </si>
  <si>
    <t>Pay per bundle</t>
  </si>
  <si>
    <t>Newsletter</t>
  </si>
  <si>
    <t>Blog</t>
  </si>
  <si>
    <t>Facebook_NumberofFollowers</t>
  </si>
  <si>
    <t>Twitter</t>
  </si>
  <si>
    <t>Competitions/Prizes</t>
  </si>
  <si>
    <t>Number of Instructors</t>
  </si>
  <si>
    <t>200RYT Certified</t>
  </si>
  <si>
    <t>500RYT Certified</t>
  </si>
  <si>
    <t>Degree/other certifications</t>
  </si>
  <si>
    <t>Describe other degrees</t>
  </si>
  <si>
    <t xml:space="preserve"> Exercise for health</t>
  </si>
  <si>
    <t xml:space="preserve"> Describe Exercise for health</t>
  </si>
  <si>
    <t xml:space="preserve"> Nutrition</t>
  </si>
  <si>
    <t>Describe nutrition</t>
  </si>
  <si>
    <t>Meditation for Health</t>
  </si>
  <si>
    <t>Type- Kundalini</t>
  </si>
  <si>
    <t>Length- 30 mins</t>
  </si>
  <si>
    <t>Length- 20 Mins</t>
  </si>
  <si>
    <t>Length- 60 mins</t>
  </si>
  <si>
    <t>Legnth- 45 mins</t>
  </si>
  <si>
    <t>Length- 75 mins</t>
  </si>
  <si>
    <t>Length- Other</t>
  </si>
  <si>
    <t>Locked Before Class</t>
  </si>
  <si>
    <t>Facebook</t>
  </si>
  <si>
    <t>Instagram Followers</t>
  </si>
  <si>
    <t>Instagram</t>
  </si>
  <si>
    <t>Twitter Followers</t>
  </si>
  <si>
    <t>Describe Meditation for health</t>
  </si>
  <si>
    <t>Offer Teacher Training</t>
  </si>
  <si>
    <t>Describe Teacher Training</t>
  </si>
  <si>
    <t>Yoga Circle Downtown</t>
  </si>
  <si>
    <t>LA</t>
  </si>
  <si>
    <t>Traditional</t>
  </si>
  <si>
    <t>Group classes at Yoga Circle Downtown cater to practitioners across mixed levels. Teachers offer adjustments to address your needs, making a pose either easier or more challenging.
Our teachers bring their unique styles to the classes they teach… all rooted in traditional Yogic practices and principles!</t>
  </si>
  <si>
    <t>We're Live Streaming Yoga Classes
We’re using Zoom as well as Instagram.
You do not need a Zoom account
Group Classes are listed below; Send an email for private one to one’s and Yoga Therapy.
For Zoom, please send an email to admin@yogacircledowntown.com at least 15 mins before the class you want to take and we will send to you the link for that class and get you signed up to receive daily links.
For Instagram simply follow @yogacircledowntown, be on at the designated time and click on our avatar @yogacircledowntown when we go live.</t>
  </si>
  <si>
    <t>7 days, current day + week</t>
  </si>
  <si>
    <t>100$/hour</t>
  </si>
  <si>
    <t>simple flow, mixed, morning yoga and meditation, moonlight, radiant flow and meditation, flow and the yogic arts, solar, therapeutic (back and nec), yin, kundalini, restorative</t>
  </si>
  <si>
    <t>Workout happens, but it's a side effect</t>
  </si>
  <si>
    <t xml:space="preserve">"glowing" </t>
  </si>
  <si>
    <t>CorePower Yoga- Downtown LA</t>
  </si>
  <si>
    <t>Core Power</t>
  </si>
  <si>
    <t>Inside our yoga fitness studios, something amazing is happening. With this high intensity workout, you’ll push past physical boundaries with an open mind and a beating heart, turning doubt into security, strangers into friends and stress into sweat.</t>
  </si>
  <si>
    <t>Our studios remain temporarily closed
At CorePower Yoga, the health and safety of our community is always our priority.</t>
  </si>
  <si>
    <t>250 on demand for COVID</t>
  </si>
  <si>
    <t>Room temperature</t>
  </si>
  <si>
    <t>169 for COVID</t>
  </si>
  <si>
    <t>There are countless benefits to our style of yoga. You’ll turn stress into sweat, rigid into fluid, and our community can turn strangers into friends. Plus, you’ll increase circulation, flexibility and strength, while enhancing sleep quality.    Our powerful, high-intensity style of yoga challenges you both physically and mentally. Our yoga sequences combine flexibility, strength and balance to work your entire body, including your cardiovascular system.</t>
  </si>
  <si>
    <t>The Breathing Space</t>
  </si>
  <si>
    <t>Blacksburg</t>
  </si>
  <si>
    <t>PhD in Consciousness Studies and a Masters in Transpersonal Psychology; Consciousness Counselor,  Advanced teacher of  Hatha Yoga, Meditation,
Access Bars Practitioner, Phoenix Rising Yoga Therapy, Shiatsu bodywork, Massage,
Transpersonal Barratt Breathwork, Healing Touch, Reiki and Life Transformation Consulting</t>
  </si>
  <si>
    <t>Describe other</t>
  </si>
  <si>
    <t>90mins, 120mins</t>
  </si>
  <si>
    <t>Weekly schedule</t>
  </si>
  <si>
    <t>The meditations and inquiries allow us to empty the bodymind of what we are not so we can experience and align with that which we are.
The point?
To engage in the world with confidence and creativity!</t>
  </si>
  <si>
    <t>Level I and II (200 and 300 hr) Yoga teacher trainings approved by Yoga Alliance</t>
  </si>
  <si>
    <t>ALL CLASSES ARE NOW ONLINE - FOR AN INDEFINITE PERIOD</t>
  </si>
  <si>
    <t>Hatha</t>
  </si>
  <si>
    <t>In Balance Yoga</t>
  </si>
  <si>
    <t>YACEP, R-DMT, CIBYF, C-IAYT, STOTT PILATES®, Total Barre™, STOTT PILATES®Matwork</t>
  </si>
  <si>
    <t>$75/hr</t>
  </si>
  <si>
    <t>200 Hour Yoga and Lifestyle Teacher Training Programs</t>
  </si>
  <si>
    <t>50 mins</t>
  </si>
  <si>
    <t>Eat at least two hours before class and wait at least a half hour after class to eat. You may feel nauseous or tired if you eat too close before practicing.  It is best to practice yoga on an empty stomach. Drink plenty of water before, during, and after class.</t>
  </si>
  <si>
    <t>Whatever your age or physical condition, yoga can help you vastly improve the quality of your life and health. Yoga helps connect the body, mind and breath improving our well-being physically, mentally, emotionally and spiritually.</t>
  </si>
  <si>
    <t>Live online classes</t>
  </si>
  <si>
    <t>Advanced flow, beginner to intermidiete flow</t>
  </si>
  <si>
    <t>10 for $150</t>
  </si>
  <si>
    <t>13-15</t>
  </si>
  <si>
    <t>Karma/Donation/Energy Exchange Classes</t>
  </si>
  <si>
    <t>Last update</t>
  </si>
  <si>
    <t>Kids, restorative, Kunga, Baptiste</t>
  </si>
  <si>
    <t>Tony G Yoga</t>
  </si>
  <si>
    <t>FRC Mobility Specialist</t>
  </si>
  <si>
    <t>I am now Live STREAMING Zoom CLASSES FROM MY HOME STUDIO.</t>
  </si>
  <si>
    <t>The sequence of yoga postures incorporates healthy movement patterns</t>
  </si>
  <si>
    <t>3 for $12</t>
  </si>
  <si>
    <t>Yoga Tune In &amp; Tune Up</t>
  </si>
  <si>
    <t>Hot 8 Yoga</t>
  </si>
  <si>
    <t>Hot 8 Yoga will be closed beginning March 16, 2020 and will reopen when it is deemed appropriate, following the Executive Order of the Mayor of Los Angeles. All memberships have been suspended during this closure.</t>
  </si>
  <si>
    <t>Online 200 Hr Power Yoga Teacher Training</t>
  </si>
  <si>
    <t>Yin, sculpt</t>
  </si>
  <si>
    <t>10 for $235</t>
  </si>
  <si>
    <t>All the postures combine flexibility, strength, and balance to work the entire body. You heart rate will go up! With dedication and commitment many people have seen weight loss, muscle tone and strength.</t>
  </si>
  <si>
    <t>Hot 8 Yoga provides you with a community, connected through the practice of heated yoga classes, helping you to elevate and fire your practice.</t>
  </si>
  <si>
    <t>Hot Traditional</t>
  </si>
  <si>
    <t>103-105</t>
  </si>
  <si>
    <t>Master Training in Subtle Body, 200hr and 300hr Teacher trainings</t>
  </si>
  <si>
    <t>Tantra Flow Yoga</t>
  </si>
  <si>
    <t>style of yoga inclusive of asana, Ayurveda, mindfulness, with the added focus of the poses’ energy.</t>
  </si>
  <si>
    <t>Tantra Flow</t>
  </si>
  <si>
    <t>E-RYT 500, Level II certified ParaYoga</t>
  </si>
  <si>
    <t>Yoga Works</t>
  </si>
  <si>
    <t>10 for $229</t>
  </si>
  <si>
    <t>YogaWorks, Yin, Gentle, SculptWorks, BarWorks, Restorative</t>
  </si>
  <si>
    <t xml:space="preserve">Our unique mix of yoga, ranging from vinyasa flow to meditation, will empower your journey toward personal growth and well-being. Weak upper body, perfect, yoga will build your strength, progressively at your own pace. Yogis can expect to experience increased flexibility, strength, stability, and overall calmness and clarity. </t>
  </si>
  <si>
    <t xml:space="preserve">Our unique mix of yoga, ranging from vinyasa flow to meditation, will empower your journey toward personal growth and well-being. Practitioners are guided through an empowering meditative experience that shifts their state of consciousness and synergizes their mind, body and soul. </t>
  </si>
  <si>
    <t>55 mins, 70 mins</t>
  </si>
  <si>
    <t>Warm 80-90, Hot 100-110</t>
  </si>
  <si>
    <t>NASM Personal Trainer, Smartflow, ACE certified, Bar Pilates, Mat Pilates, TRX, BarWorks, SculptWorks, CMT 300, Subtle Body, YogaWorks 200, Restorative</t>
  </si>
  <si>
    <t>Flow classes presented in a variety of styles</t>
  </si>
  <si>
    <t>Mockingbird Yoga</t>
  </si>
  <si>
    <t>"Community is our focus"</t>
  </si>
  <si>
    <t>We have, at the mandate of the Governor, decided to close our doors until the COVID-19 pandemic stabilizes and we can operate safely for our staff and our community. We are offering ON LINE classes that you can access through the Mindbody app or our website.</t>
  </si>
  <si>
    <t>5 for $75, 10 for $140, 20 for $240</t>
  </si>
  <si>
    <t>Flow and core, restorative</t>
  </si>
  <si>
    <t>$99/hr</t>
  </si>
  <si>
    <t>200hr training, 500hr training, prenatal, certified massage therapist, kuruna reiki, tera mi reiki</t>
  </si>
  <si>
    <t>Community</t>
  </si>
  <si>
    <t>Gold's Gym</t>
  </si>
  <si>
    <t>COVID-19 Response Closure Update: For the health and safety of our members and team members this location is temporarily closed. Check back here for continued updates. Concerned about your membership or billing? Have NO FEAR! Your membership has been put on freeze at NO COST until we re-open and all credits acquired will remain on your account! </t>
  </si>
  <si>
    <t>Vinyasa Flow</t>
  </si>
  <si>
    <t>All level</t>
  </si>
  <si>
    <t>Attain a balance of peace and strength with a yoga class</t>
  </si>
  <si>
    <t>Get an energy boost from popular group exercise classes at the L.A. gym.</t>
  </si>
  <si>
    <t>Section on blog, no posts in section</t>
  </si>
  <si>
    <t>Fire Hot Yoga Ice &amp; Cryotherapy DTLA</t>
  </si>
  <si>
    <t>90mins</t>
  </si>
  <si>
    <t>200 hour Yoga Alliance certification</t>
  </si>
  <si>
    <t xml:space="preserve">Until further notice from the health department, all of our studios are closed. We truly hope you will consider keeping your memberships during this time and join us on our online zoom classes, YouTube classes or live Instagram classes that we are offering.  The truth is we need your memberships to maintain the ability to reopen when we are able to and also to be able to pay some of our teachers for the online classes they are teaching.  For some teachers, this is the only source of income they have to buy groceries for their families.  Our teachers who do have other sources of income have offered to teach for free just to keep the studios going.  </t>
  </si>
  <si>
    <t>5 for $105; 10 for $175; 20 for $305</t>
  </si>
  <si>
    <t>Chanting and meditation are not part of Bikram yoga. However, for some students, the balance between flexibility, strength and concentration required in Bikram yoga can be a meditative experience.</t>
  </si>
  <si>
    <t>It's best if you don't eat for at least 2 hours prior to class time.Nutritionists tell us that we need 64-96 ounces of water a day to help the body function properly. In the heated yoga room, your body needs an adequate fund of water to allow perspiration to release heat from the body as you practice. So we estimate you need another 64-96 ounces (drunk throughout the day) to allow for your 90 minutes in the room. Once you are drinking enough water your body will tolerate the heat better and you will actually enjoy the heat.</t>
  </si>
  <si>
    <t>This is the most common misconception about yoga, one that prevents many people from ever starting. Yoga is not about how flexible you are; it is about stretching your spine as well as the rest of your body. The more inflexible you are, the more you need yoga. You become flexible by doing yoga. To derive maximum benefit and enjoy prolonged health, the Bikram series should be practiced on a regular basis. Yoga can be practiced daily, unlike other forms of exercise where you should take a day off between workouts. Bikram yoga is a cardiovascular practice in that it consists of supporting your own weight in a combination of postures, holding these positions while breathing dynamically and flowing into new postures, building strength and focus in the process. Be prepared to have your heart rate elevated! Whatever your level of fitness, you will find Bikram yoga challenging.</t>
  </si>
  <si>
    <t>Instructors who teach Bikram yoga must go through an intensive 500 hour course held at Bikram's Yoga College of India in Los Angeles. Only those candidates who successfully pass Bikram's stringent qualifications go on to graduate and receive permission from Bikram to teach his form of yoga in a Bikram studio. Only teachers personally trained by Bikram are licensed to teach Bikram's yoga.</t>
  </si>
  <si>
    <t>$10/hr- $125/hr</t>
  </si>
  <si>
    <t>Bikram</t>
  </si>
  <si>
    <t>we only teach Bikram classes</t>
  </si>
  <si>
    <t>"hot" "warm"</t>
  </si>
  <si>
    <t>Evoke Yoga DTLA</t>
  </si>
  <si>
    <t>studio closed
in compliance with la mayor’s order of closing all gyms through may 15th, evoke will not be holding
classes/workshops at this time.
Many of our instructors are offering virtual classes, please vist the schedule page and be sure to donate and directly support your teacher</t>
  </si>
  <si>
    <t>OUR BELIEF IS THAT ANYONE CAN DO YOGA AND GAIN POSITIVE BENEFITS FROM IT</t>
  </si>
  <si>
    <t>Fun and energetic</t>
  </si>
  <si>
    <t>There are countless benefits to yoga including stress reduction, increased blood circulation, flexibility, strength, improved sleep patterns, and relaxation. A regular practice of yoga (at least three times a week) can reduce the symptoms of many chronic diseases (e.g. arthritis, diabetes, and thyroid disorders)</t>
  </si>
  <si>
    <t>1We do not allow students into class after 5min past the scheduled start time.</t>
  </si>
  <si>
    <t>ACE or NASM personal trainer, integrated yoga tune up trainer; Yoga Barre, Yoga sculpt</t>
  </si>
  <si>
    <t>4 days available when on site</t>
  </si>
  <si>
    <t>"feel good", stretch, sculpt, meditation, bedtime yoga, detox flow</t>
  </si>
  <si>
    <t>50min, 40 min, 35 min</t>
  </si>
  <si>
    <t>Pranayama, Tantra, Parayoga</t>
  </si>
  <si>
    <t>Hunkering down at home can be hard, we are excited to bring our top teachers to you.</t>
  </si>
  <si>
    <t>7 days, current day + week  - previous schedule</t>
  </si>
  <si>
    <t>90 mins</t>
  </si>
  <si>
    <t>Take a moment for meditation in the middle of the day…</t>
  </si>
  <si>
    <t>7 days, current day + week - previous schedule</t>
  </si>
  <si>
    <t>Peace Yoga</t>
  </si>
  <si>
    <t>peace yoga will be closed until april 30th.</t>
  </si>
  <si>
    <t>based on the principles of hatha yoga with elements of vinyasa, muscle conditioning and mat pilates, this class will help dive deep into your body and understand how your muscles work.</t>
  </si>
  <si>
    <t>90 mins; 150 mins</t>
  </si>
  <si>
    <t>Real F*cking Yoga, nidra, roll and relax</t>
  </si>
  <si>
    <t>5 for 99, 10 for 188, 20 for 333</t>
  </si>
  <si>
    <t>Reiki Master</t>
  </si>
  <si>
    <t>peace</t>
  </si>
  <si>
    <t>breathe... slow down there is no "late" at peace yoga</t>
  </si>
  <si>
    <r>
      <t xml:space="preserve">Dear LaLaLoves, Due to advisories for COVID 19 pandemic we are currently closed for public classes until further notice. We encourage you to keep consistent in your practices. We will be streaming classes live via Zoom and on our YouTube channel. Please check back regularly here for updates. Thank you for your support. </t>
    </r>
    <r>
      <rPr>
        <sz val="12"/>
        <color theme="1"/>
        <rFont val="Arial"/>
        <family val="2"/>
      </rPr>
      <t>♥</t>
    </r>
    <r>
      <rPr>
        <sz val="12"/>
        <color theme="1"/>
        <rFont val="Calibri"/>
        <family val="2"/>
        <scheme val="minor"/>
      </rPr>
      <t>️</t>
    </r>
  </si>
  <si>
    <t>Jivamukti Yoga</t>
  </si>
  <si>
    <t>Jivamukti</t>
  </si>
  <si>
    <t>Jivamukti is a physical, ethical, and spiritual practice, combining a vigorous hatha yoga, vinyasa-based physical practice with adherence to five central tenets: ahimsā (nonviolence, non-harming), bhakti (devotion), nāda (music), shastra (study of teachings), and dhyana (meditation</t>
  </si>
  <si>
    <t>7 days, current day + week - currently unavailable d/t COVID</t>
  </si>
  <si>
    <t>Jivamukti certified, Ashtanga, Anusara, certified clinical hypnotherapist</t>
  </si>
  <si>
    <t>The body’s absorption of harmonic frequencies is similar to the nourishment it receives from food.</t>
  </si>
  <si>
    <t>75hr Jivamukti training</t>
  </si>
  <si>
    <t>Vinyasa, restorative, Satsang, Jivamukti, yin and nada, vini yini</t>
  </si>
  <si>
    <t>Fine Yoga</t>
  </si>
  <si>
    <t>The little studio with a big heart</t>
  </si>
  <si>
    <t xml:space="preserve">Kid, vinyasa flow, yin, </t>
  </si>
  <si>
    <t>12 for $180 or 30 for $360</t>
  </si>
  <si>
    <t>Fine</t>
  </si>
  <si>
    <t>LA (El Monte)</t>
  </si>
  <si>
    <t>The Yoga Cove</t>
  </si>
  <si>
    <t>LA (Monrovia)</t>
  </si>
  <si>
    <t>Staying hydrated is very important to sustaining a yoga practice, so drink lots of water throughout the day before class and bring a bottle to class.</t>
  </si>
  <si>
    <t>5 for $75, 10 for $125, 25 for $250</t>
  </si>
  <si>
    <t>?</t>
  </si>
  <si>
    <t>Level 1, Leve 2, Level 3, Flow</t>
  </si>
  <si>
    <t>Awareness</t>
  </si>
  <si>
    <t>we invite you to cultivate great strength and courage in order to step more fully into the current of your own heart, to align your physical body in a way that connects you back to this light of awareness.</t>
  </si>
  <si>
    <t>7 days, current day + week - currently unavailable d/t COVID; Went back on schedule to March 1-7</t>
  </si>
  <si>
    <t>Santa Anita Hot Yoga</t>
  </si>
  <si>
    <t>LA (Santa Anita)</t>
  </si>
  <si>
    <t>Core, sculpt, vinyasa flow</t>
  </si>
  <si>
    <t>Santa Anita Hot Yoga Studio is growing as a conscious community. We are honored to hold a special healing arts space for all. Yoga when practiced regularly has a huge impact on our overall lifestyle, allowing for healthy changes to happen naturally.</t>
  </si>
  <si>
    <t>Holistic/hot</t>
  </si>
  <si>
    <t xml:space="preserve">1No late admittance for new students or online reservations.
</t>
  </si>
  <si>
    <t>Contact, 'online study'</t>
  </si>
  <si>
    <t>4 for $40, 10for $150, 25 for $275</t>
  </si>
  <si>
    <t>Usui Reiki Master, Kundalini, Yin, Kinesiology</t>
  </si>
  <si>
    <t>"hot" "warm" 50-60% humidity</t>
  </si>
  <si>
    <t>Uttara Yoga Studio</t>
  </si>
  <si>
    <t>Roanoke</t>
  </si>
  <si>
    <t>COVID-19, stay calm, stay healthy. online private sessions are available, as well as recorded video and guided meditations. Subscribe to our email list for more information or email jill@uttarayogastudio.com</t>
  </si>
  <si>
    <t xml:space="preserve">7 days, current day + week </t>
  </si>
  <si>
    <t>This class will calm the nervous system while also gently building strength, flexibility, and balance.</t>
  </si>
  <si>
    <t>"85-95" "warm 80-90"</t>
  </si>
  <si>
    <t>Gentle, solar strength, hot detox, gentle flow, restorative,vinyasa, bhakti, yinyang</t>
  </si>
  <si>
    <t>4 for $50, 8 for $80</t>
  </si>
  <si>
    <t>$60-85</t>
  </si>
  <si>
    <t>200 hour Yoga Alliance certification, 300 hr RYT</t>
  </si>
  <si>
    <t>Integral yoga, bikram, thai massage, 230 hr teacher training</t>
  </si>
  <si>
    <t>Uttara</t>
  </si>
  <si>
    <t>healing, uniting</t>
  </si>
  <si>
    <t xml:space="preserve">Sacred Space </t>
  </si>
  <si>
    <t>Samdhaana</t>
  </si>
  <si>
    <t>Samdhaana, vinyasa, foundations, renew and restore, gentle</t>
  </si>
  <si>
    <t>healing patterns of movement designed to soothe and strengthen the subtle body and attend to the varying energies that exist in the body</t>
  </si>
  <si>
    <t>4 for $80, 8 for $140</t>
  </si>
  <si>
    <t>$90 for 90 mins</t>
  </si>
  <si>
    <t>200 RYT Samdhaana Yoga Teacher Training</t>
  </si>
  <si>
    <t>This choreography requires the creation of sequences that attend to the spine, as well as patterns of movement on the mat, both in linear and in rotational formulas, in order to provide optimal feel in the practice and thereby sooth the subtle body</t>
  </si>
  <si>
    <t>Mount Airy</t>
  </si>
  <si>
    <t xml:space="preserve">Ayurveda </t>
  </si>
  <si>
    <t>The Center at VitaZen</t>
  </si>
  <si>
    <t>Hardy</t>
  </si>
  <si>
    <t>Connection</t>
  </si>
  <si>
    <t>Here at The Centre we nurture the beginner as well as the more experienced yogi; the centre is about connecting with yourself, connecting with the community, finding health, balance, well-being and of course your “centre”.</t>
  </si>
  <si>
    <t>900 sq ft</t>
  </si>
  <si>
    <t>4 for $40, 10 for $85</t>
  </si>
  <si>
    <t>Not just a full body workout, yoga has been proven to prevent trips to the doctor and chiropractor as well being confirmed to relieve stress and insomnia. Yoga’s benefits to good physical health are immeasurable because many postures stabilize the function of the immune system, regulate hormones, improve flexibility and strengthen muscle and bone. This in turn can help fight diseases such as diabetes, osteoporosis, arthritis and pain. Although it is rarely discussed, a regular practice may also be capable of strengthening the heart.</t>
  </si>
  <si>
    <t xml:space="preserve">The Centre at VitaZen is cancelling all yoga classes through Fri. May 8th, 2020. We are doing so out of concern for our yogis. Hopefully our efforts will help to flatten the curve of the COVID-19. </t>
  </si>
  <si>
    <t>Yin, Vinyasa, Restorative, Ageless Yogis, chair</t>
  </si>
  <si>
    <t>55-115</t>
  </si>
  <si>
    <t>with breath and meditation interwoven throughout, this practice is designed to develop a deep connection between your body, mind, and soul. combining meditation, imagery, body, and breath awareness this practice will slow down your brain waves in order to release tension in your body and mind, and create positive changes in your life.</t>
  </si>
  <si>
    <t>Meditation comes in many different forms</t>
  </si>
  <si>
    <t>Just breathe Yoga and Bodyworks</t>
  </si>
  <si>
    <t>Martinsville</t>
  </si>
  <si>
    <t>Holistic</t>
  </si>
  <si>
    <t>Rejuvenate your body, mind and spirit</t>
  </si>
  <si>
    <t>gentle, restorative, level 1, level 2</t>
  </si>
  <si>
    <t>12 for 106, 9 for 85, 6 for 60, 3 for 31</t>
  </si>
  <si>
    <t>7 days, current day + week- March schedule was posted, used March 1-7</t>
  </si>
  <si>
    <t>Clinical Aromatherapist, Karuna Reiki Master, Reflexologist, Thai Yoga Massage</t>
  </si>
  <si>
    <t>Downey Dog Yoga</t>
  </si>
  <si>
    <t>Peace</t>
  </si>
  <si>
    <t>"We are focused on teaching all aspects of the yoga tradition in a calm, peaceful and welcoming environment</t>
  </si>
  <si>
    <t>Basics, Slow Flow, Vinyasa, community</t>
  </si>
  <si>
    <t>Radford</t>
  </si>
  <si>
    <t>Tapestry</t>
  </si>
  <si>
    <t>10 for $90</t>
  </si>
  <si>
    <t>Vinyasa, gentle, foundations</t>
  </si>
  <si>
    <t>Restorative training,</t>
  </si>
  <si>
    <t>Sanctuary</t>
  </si>
  <si>
    <t>"A sanctuary for personal healing and your local source for a healthy body, mind and spirit.</t>
  </si>
  <si>
    <t>New River Valley Wellness</t>
  </si>
  <si>
    <t>Christiansburg</t>
  </si>
  <si>
    <t>Wellness/health</t>
  </si>
  <si>
    <t>Making an effort to inspire a shift towards a healthy existence because Every being has the right to enjoy optimum health, loving relationships and have a fun time on earth.</t>
  </si>
  <si>
    <t>Integrating yoga into your regular workout program is beneficial on many levels. It can help prevent injury, relax muscles, and keep you flexible. Furthermore, the benefits of reduced stress and increased oxygen levels can give you an overall sense of wellbeing</t>
  </si>
  <si>
    <t>Living well is finding the balance between comforting, satisfying foods while continuing to eat in a way that is healthy and sustaining.</t>
  </si>
  <si>
    <t>0- by appointment only</t>
  </si>
  <si>
    <t>By appointment only</t>
  </si>
  <si>
    <t>Beginners</t>
  </si>
  <si>
    <t>Living Light River Studio</t>
  </si>
  <si>
    <t>Floyd</t>
  </si>
  <si>
    <t>15 mins, 90 mins</t>
  </si>
  <si>
    <t>Our Sangha (community) is dedicated to providing a sacred space for education and practices that promote a life in balance: a Healthy Body, Peaceful Mind, &amp; Joyful Heart for its, clients, students and teachers</t>
  </si>
  <si>
    <t>Living light</t>
  </si>
  <si>
    <t>5 for $50</t>
  </si>
  <si>
    <t>4- virtual during COVID, 6 after restrictions are lifted</t>
  </si>
  <si>
    <t>ALL In Person YOGA CLASSES CANCELED due to COVID-19
Virtual is the way to go, enjoy the free classes below.
Donations welcome after 4/4/20</t>
  </si>
  <si>
    <t>Studio 221</t>
  </si>
  <si>
    <t>All weekly classes are now LIVE online via Zoom.</t>
  </si>
  <si>
    <t>Adaptive Gentle Yoga is practiced at a slow pace to encourage healthy movement patterns, greater body awareness, and improved coordination and balance.  Practices focus on mobility of the spine, stabilizing the core, and developing ease of movement in the joints with the intention of promoting greater balance, resiliency, and courage.</t>
  </si>
  <si>
    <t>Adaptive Gentle Yoga</t>
  </si>
  <si>
    <t>Bhakti, Core and Restore, Sadhana, Adaptive Gentle, Accessible</t>
  </si>
  <si>
    <t>5 for $55</t>
  </si>
  <si>
    <t>Yoga Psychology Teacher Training RYT 200</t>
  </si>
  <si>
    <t>Akke's Yoga Place</t>
  </si>
  <si>
    <t>2 classes/$28
3 classes/$42
4 classes/$55
5 classes/$65
6 classes/$75
7 classes/$85
8 classes/$95
9 classes/$105
10 classes/$115
11 classes/$125
12 classes/$135</t>
  </si>
  <si>
    <t>beginner, gentle, continuing, intermidiate, nidra</t>
  </si>
  <si>
    <t>improved sleep, alleviation of anxiety, reduction of physical, mental, and emotional stress, balancing of the sympathetic and parasympathetic nervous system, mood regulation, increased immune function, help in managing pain, core shifts of habits and patterns that no longer serve, increased right and left brain synchronization, deep relaxation, and an increased sense of well-being, peace, and calm.</t>
  </si>
  <si>
    <t>Face to face classes cancelled as of March 16, 2020</t>
  </si>
  <si>
    <r>
      <t>Specific breathing practices</t>
    </r>
    <r>
      <rPr>
        <sz val="12"/>
        <color rgb="FF2A2A2A"/>
        <rFont val="Calibri"/>
        <family val="2"/>
        <scheme val="minor"/>
      </rPr>
      <t> for greater mental focus and calm;  when you coordinate the breath with movement, your body relaxes, the breath deepens and the mind becomes quieter. You will receive instructions in breathing techniques and meditation for greater mental concentration.</t>
    </r>
  </si>
  <si>
    <t>Please try not to eat for an hour or two before coming to class.</t>
  </si>
  <si>
    <t>Kripalu Yoga, Diving Sleep Yoga Nidra, Structural Yoga Therapist</t>
  </si>
  <si>
    <t>Gentle</t>
  </si>
  <si>
    <t>Calm, gentle, comfortable</t>
  </si>
  <si>
    <t>Inner Joy Yoga</t>
  </si>
  <si>
    <t>Joy</t>
  </si>
  <si>
    <t>Practicing yoga on an empty stomach is highly recommended.</t>
  </si>
  <si>
    <t>With the release of the core muscles comes a deep sense of peace and belonging, more health and vitality, more stamina, fewer aches and pains , better sleep and digestion and more....</t>
  </si>
  <si>
    <t>6 for $80, 10 for $100, 12 for $115, 18 for $150</t>
  </si>
  <si>
    <t>50-80</t>
  </si>
  <si>
    <t>Svaroopa, Kripalu, Gentle Restorative</t>
  </si>
  <si>
    <t>Svaroopa, Kripalu</t>
  </si>
  <si>
    <t>Svaroopa® yoga style-200 hours,
Yoga in Your Home therapist,
Certified Kripalu yoga teacher</t>
  </si>
  <si>
    <t>Mindful Massage and Yoga</t>
  </si>
  <si>
    <t>Mindful</t>
  </si>
  <si>
    <t>4 for $45, 10 for $120</t>
  </si>
  <si>
    <t>Licensed Massage Therapist</t>
  </si>
  <si>
    <t>Morning movement</t>
  </si>
  <si>
    <t>1 locked after 5 mins from start time</t>
  </si>
  <si>
    <t>Peaceful and non-judgmental, A nuturing place for women</t>
  </si>
  <si>
    <t>255 for 'semester pass', 5 for 50 and 10 for 100</t>
  </si>
  <si>
    <t>7 days, current day + week - currently unavailable d/t COVID; Went back on schedule to March 1-7; twice a week during COVID</t>
  </si>
  <si>
    <t>Restorative, Nidra, Vinyasa, Yin</t>
  </si>
  <si>
    <t>Level 1 Professional Yoga Therapist, Reiki</t>
  </si>
  <si>
    <t>20 for 250</t>
  </si>
  <si>
    <t>meditation 101 on blog</t>
  </si>
  <si>
    <t>Green tea, superfoods</t>
  </si>
  <si>
    <t>5 for 129, 10 for 245, 20 for 465</t>
  </si>
  <si>
    <t xml:space="preserve">80, 85mins </t>
  </si>
  <si>
    <t>*999</t>
  </si>
  <si>
    <t>*</t>
  </si>
  <si>
    <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</si>
</sst>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16" x14ac:knownFonts="1">
    <font>
      <sz val="12"/>
      <color theme="1"/>
      <name val="Calibri"/>
      <family val="2"/>
      <scheme val="minor"/>
    </font>
    <font>
      <b/>
      <sz val="12"/>
      <color theme="1"/>
      <name val="Calibri"/>
      <family val="2"/>
      <scheme val="minor"/>
    </font>
    <font>
      <sz val="8"/>
      <name val="Calibri"/>
      <family val="2"/>
      <scheme val="minor"/>
    </font>
    <font>
      <sz val="12"/>
      <color rgb="FF000000"/>
      <name val="Calibri"/>
      <family val="2"/>
      <scheme val="minor"/>
    </font>
    <font>
      <sz val="10"/>
      <name val="Lucida Sans Unicode"/>
    </font>
    <font>
      <b/>
      <sz val="13.5"/>
      <name val="Calibri"/>
      <family val="2"/>
      <scheme val="minor"/>
    </font>
    <font>
      <sz val="12"/>
      <color theme="1"/>
      <name val="Times New Roman"/>
      <family val="1"/>
    </font>
    <font>
      <u/>
      <sz val="12"/>
      <color theme="10"/>
      <name val="Calibri"/>
      <family val="2"/>
      <scheme val="minor"/>
    </font>
    <font>
      <u/>
      <sz val="12"/>
      <color theme="11"/>
      <name val="Calibri"/>
      <family val="2"/>
      <scheme val="minor"/>
    </font>
    <font>
      <b/>
      <sz val="18"/>
      <color theme="1"/>
      <name val="Calibri"/>
      <family val="2"/>
      <scheme val="minor"/>
    </font>
    <font>
      <b/>
      <sz val="6"/>
      <name val="Calibri"/>
      <family val="2"/>
      <scheme val="minor"/>
    </font>
    <font>
      <b/>
      <i/>
      <sz val="18"/>
      <color theme="1"/>
      <name val="Calibri"/>
      <family val="2"/>
      <scheme val="minor"/>
    </font>
    <font>
      <sz val="12"/>
      <color theme="1"/>
      <name val="Arial"/>
      <family val="2"/>
    </font>
    <font>
      <sz val="12"/>
      <color rgb="FF2A2A2A"/>
      <name val="Calibri"/>
      <family val="2"/>
      <scheme val="minor"/>
    </font>
    <font>
      <b/>
      <sz val="12"/>
      <color rgb="FF2A2A2A"/>
      <name val="Calibri"/>
      <family val="2"/>
      <scheme val="minor"/>
    </font>
    <font>
      <b/>
      <i/>
      <sz val="18"/>
      <color rgb="FF660000"/>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33">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25">
    <xf numFmtId="0" fontId="0" fillId="0" borderId="0" xfId="0"/>
    <xf numFmtId="0" fontId="1" fillId="0" borderId="0" xfId="0" applyFont="1"/>
    <xf numFmtId="0" fontId="0" fillId="0" borderId="0" xfId="0" applyAlignment="1">
      <alignment shrinkToFit="1"/>
    </xf>
    <xf numFmtId="0" fontId="0" fillId="0" borderId="0" xfId="0" applyAlignment="1">
      <alignment wrapText="1"/>
    </xf>
    <xf numFmtId="0" fontId="0" fillId="0" borderId="0" xfId="0" applyAlignment="1">
      <alignment wrapText="1" shrinkToFit="1"/>
    </xf>
    <xf numFmtId="0" fontId="1" fillId="0" borderId="0" xfId="0" applyFont="1" applyAlignment="1">
      <alignment shrinkToFit="1"/>
    </xf>
    <xf numFmtId="0" fontId="1" fillId="0" borderId="0" xfId="0" applyFont="1" applyAlignment="1">
      <alignment wrapText="1" shrinkToFit="1"/>
    </xf>
    <xf numFmtId="0" fontId="3" fillId="0" borderId="0" xfId="0" applyFont="1" applyAlignment="1">
      <alignment wrapText="1" shrinkToFit="1"/>
    </xf>
    <xf numFmtId="0" fontId="0" fillId="0" borderId="0" xfId="0" applyAlignment="1">
      <alignment horizontal="right" shrinkToFit="1"/>
    </xf>
    <xf numFmtId="0" fontId="1" fillId="0" borderId="0" xfId="0" applyFont="1" applyAlignment="1">
      <alignment vertical="center"/>
    </xf>
    <xf numFmtId="0" fontId="1" fillId="0" borderId="0" xfId="0" applyFont="1" applyAlignment="1">
      <alignment horizontal="center" vertical="center"/>
    </xf>
    <xf numFmtId="0" fontId="0" fillId="0" borderId="0" xfId="0" applyAlignment="1">
      <alignment vertical="center"/>
    </xf>
    <xf numFmtId="0" fontId="1" fillId="0" borderId="0" xfId="0" applyFont="1" applyAlignment="1">
      <alignment horizontal="center" vertical="center" shrinkToFit="1"/>
    </xf>
    <xf numFmtId="0" fontId="4" fillId="0" borderId="0" xfId="0" applyFont="1" applyAlignment="1">
      <alignment vertical="center" shrinkToFit="1"/>
    </xf>
    <xf numFmtId="0" fontId="5" fillId="0" borderId="0" xfId="0" applyFont="1" applyAlignment="1">
      <alignment horizontal="center" vertical="center" shrinkToFit="1"/>
    </xf>
    <xf numFmtId="0" fontId="6" fillId="0" borderId="0" xfId="0" applyFont="1" applyAlignment="1">
      <alignment shrinkToFit="1"/>
    </xf>
    <xf numFmtId="0" fontId="10" fillId="0" borderId="0" xfId="0" applyFont="1" applyAlignment="1">
      <alignment horizontal="center" vertical="center" shrinkToFit="1"/>
    </xf>
    <xf numFmtId="0" fontId="9" fillId="0" borderId="0" xfId="0" applyFont="1" applyAlignment="1">
      <alignment horizontal="center" vertical="center" shrinkToFit="1"/>
    </xf>
    <xf numFmtId="0" fontId="11" fillId="0" borderId="0" xfId="0" applyFont="1" applyAlignment="1">
      <alignment horizontal="center" vertical="center" shrinkToFit="1"/>
    </xf>
    <xf numFmtId="0" fontId="0" fillId="2" borderId="0" xfId="0" applyFill="1"/>
    <xf numFmtId="0" fontId="9" fillId="0" borderId="0" xfId="0" applyFont="1" applyAlignment="1">
      <alignment horizontal="left" vertical="center" shrinkToFit="1"/>
    </xf>
    <xf numFmtId="0" fontId="14" fillId="0" borderId="0" xfId="0" applyFont="1"/>
    <xf numFmtId="0" fontId="15" fillId="0" borderId="0" xfId="0" applyFont="1" applyAlignment="1">
      <alignment vertical="center" shrinkToFit="1"/>
    </xf>
    <xf numFmtId="0" fontId="13" fillId="0" borderId="0" xfId="0" applyFont="1"/>
    <xf numFmtId="6" fontId="0" fillId="0" borderId="0" xfId="0" applyNumberFormat="1"/>
  </cellXfs>
  <cellStyles count="3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O35"/>
  <sheetViews>
    <sheetView tabSelected="1" zoomScale="150" zoomScaleNormal="150" zoomScalePageLayoutView="150" workbookViewId="0">
      <pane ySplit="1" topLeftCell="A6" activePane="bottomLeft" state="frozen"/>
      <selection pane="bottomLeft" activeCell="BN17" sqref="BN17"/>
    </sheetView>
  </sheetViews>
  <sheetFormatPr baseColWidth="10" defaultRowHeight="16" x14ac:dyDescent="0.2"/>
  <cols>
    <col min="1" max="1" width="9" bestFit="1" customWidth="1"/>
    <col min="2" max="2" width="16.5" bestFit="1" customWidth="1"/>
    <col min="3" max="3" width="8.83203125" customWidth="1"/>
    <col min="4" max="4" width="8.33203125" bestFit="1" customWidth="1"/>
    <col min="5" max="5" width="12" bestFit="1" customWidth="1"/>
    <col min="6" max="6" width="13.1640625" bestFit="1" customWidth="1"/>
    <col min="7" max="7" width="18.33203125" bestFit="1" customWidth="1"/>
    <col min="8" max="8" width="11" bestFit="1" customWidth="1"/>
    <col min="9" max="9" width="16" bestFit="1" customWidth="1"/>
    <col min="10" max="10" width="14.1640625" bestFit="1" customWidth="1"/>
    <col min="11" max="11" width="15.83203125" bestFit="1" customWidth="1"/>
    <col min="12" max="12" width="6.83203125" bestFit="1" customWidth="1"/>
    <col min="13" max="13" width="25.5" bestFit="1" customWidth="1"/>
    <col min="14" max="15" width="12.1640625" customWidth="1"/>
    <col min="16" max="16" width="21.83203125" bestFit="1" customWidth="1"/>
    <col min="17" max="17" width="29.6640625" bestFit="1" customWidth="1"/>
    <col min="18" max="18" width="22.1640625" bestFit="1" customWidth="1"/>
    <col min="19" max="19" width="18.5" bestFit="1" customWidth="1"/>
    <col min="20" max="20" width="19.6640625" bestFit="1" customWidth="1"/>
    <col min="21" max="21" width="19.5" bestFit="1" customWidth="1"/>
    <col min="22" max="22" width="15" bestFit="1" customWidth="1"/>
    <col min="23" max="23" width="21.33203125" bestFit="1" customWidth="1"/>
    <col min="24" max="24" width="22.6640625" bestFit="1" customWidth="1"/>
    <col min="25" max="25" width="18" bestFit="1" customWidth="1"/>
    <col min="26" max="26" width="21.83203125" bestFit="1" customWidth="1"/>
    <col min="27" max="27" width="16.5" bestFit="1" customWidth="1"/>
    <col min="28" max="28" width="18.83203125" bestFit="1" customWidth="1"/>
    <col min="29" max="29" width="16.5" bestFit="1" customWidth="1"/>
    <col min="30" max="30" width="14.1640625" bestFit="1" customWidth="1"/>
    <col min="31" max="31" width="26" bestFit="1" customWidth="1"/>
    <col min="32" max="32" width="24.83203125" bestFit="1" customWidth="1"/>
    <col min="33" max="33" width="32.6640625" bestFit="1" customWidth="1"/>
    <col min="34" max="34" width="15.5" bestFit="1" customWidth="1"/>
    <col min="35" max="35" width="18.1640625" bestFit="1" customWidth="1"/>
    <col min="36" max="36" width="56.6640625" bestFit="1" customWidth="1"/>
    <col min="37" max="37" width="13.6640625" bestFit="1" customWidth="1"/>
    <col min="38" max="38" width="13.33203125" bestFit="1" customWidth="1"/>
    <col min="39" max="39" width="16.5" bestFit="1" customWidth="1"/>
    <col min="40" max="40" width="16.5" customWidth="1"/>
    <col min="41" max="42" width="14" bestFit="1" customWidth="1"/>
    <col min="43" max="43" width="11" bestFit="1" customWidth="1"/>
    <col min="44" max="44" width="13" bestFit="1" customWidth="1"/>
    <col min="45" max="45" width="20" bestFit="1" customWidth="1"/>
    <col min="46" max="46" width="22.33203125" bestFit="1" customWidth="1"/>
    <col min="47" max="47" width="18.6640625" bestFit="1" customWidth="1"/>
    <col min="48" max="48" width="15.33203125" bestFit="1" customWidth="1"/>
    <col min="49" max="49" width="18.33203125" bestFit="1" customWidth="1"/>
    <col min="50" max="50" width="13" bestFit="1" customWidth="1"/>
    <col min="51" max="51" width="21" bestFit="1" customWidth="1"/>
    <col min="52" max="52" width="8.1640625" bestFit="1" customWidth="1"/>
    <col min="53" max="53" width="23.1640625" bestFit="1" customWidth="1"/>
    <col min="54" max="54" width="19.5" bestFit="1" customWidth="1"/>
    <col min="55" max="55" width="21.5" bestFit="1" customWidth="1"/>
    <col min="56" max="56" width="22.83203125" bestFit="1" customWidth="1"/>
    <col min="57" max="57" width="18.83203125" bestFit="1" customWidth="1"/>
    <col min="58" max="58" width="24.83203125" bestFit="1" customWidth="1"/>
    <col min="59" max="59" width="16.1640625" bestFit="1" customWidth="1"/>
    <col min="60" max="65" width="16.1640625" customWidth="1"/>
    <col min="66" max="66" width="15" bestFit="1" customWidth="1"/>
    <col min="67" max="67" width="16.1640625" bestFit="1" customWidth="1"/>
    <col min="68" max="68" width="15.5" bestFit="1" customWidth="1"/>
    <col min="69" max="69" width="43.33203125" bestFit="1" customWidth="1"/>
    <col min="70" max="70" width="20.5" bestFit="1" customWidth="1"/>
    <col min="71" max="71" width="11.6640625" bestFit="1" customWidth="1"/>
    <col min="72" max="72" width="5.5" bestFit="1" customWidth="1"/>
    <col min="73" max="73" width="11" customWidth="1"/>
    <col min="74" max="74" width="10" customWidth="1"/>
    <col min="75" max="75" width="30.1640625" bestFit="1" customWidth="1"/>
    <col min="76" max="76" width="8.33203125" bestFit="1" customWidth="1"/>
    <col min="77" max="77" width="16.83203125" bestFit="1" customWidth="1"/>
    <col min="78" max="78" width="11" customWidth="1"/>
    <col min="79" max="79" width="22.6640625" bestFit="1" customWidth="1"/>
    <col min="80" max="80" width="20.83203125" bestFit="1" customWidth="1"/>
    <col min="81" max="81" width="22.5" bestFit="1" customWidth="1"/>
    <col min="82" max="82" width="17.83203125" bestFit="1" customWidth="1"/>
    <col min="83" max="83" width="8.33203125" bestFit="1" customWidth="1"/>
    <col min="84" max="84" width="13.1640625" customWidth="1"/>
    <col min="85" max="85" width="17.1640625" customWidth="1"/>
    <col min="86" max="86" width="12" customWidth="1"/>
    <col min="88" max="88" width="9.33203125" bestFit="1" customWidth="1"/>
    <col min="89" max="89" width="8.6640625" bestFit="1" customWidth="1"/>
    <col min="90" max="90" width="10.5" bestFit="1" customWidth="1"/>
    <col min="91" max="91" width="16.33203125" customWidth="1"/>
    <col min="92" max="92" width="22" customWidth="1"/>
    <col min="93" max="93" width="24.1640625" customWidth="1"/>
  </cols>
  <sheetData>
    <row r="1" spans="1:93" s="1" customFormat="1" ht="14" customHeight="1" x14ac:dyDescent="0.2">
      <c r="A1" s="5" t="s">
        <v>0</v>
      </c>
      <c r="B1" s="5" t="s">
        <v>1</v>
      </c>
      <c r="C1" s="5" t="s">
        <v>2</v>
      </c>
      <c r="D1" s="5" t="s">
        <v>3</v>
      </c>
      <c r="E1" s="5" t="s">
        <v>4</v>
      </c>
      <c r="F1" s="5" t="s">
        <v>5</v>
      </c>
      <c r="G1" s="5" t="s">
        <v>6</v>
      </c>
      <c r="H1" s="5" t="s">
        <v>7</v>
      </c>
      <c r="I1" s="5" t="s">
        <v>8</v>
      </c>
      <c r="J1" s="5" t="s">
        <v>9</v>
      </c>
      <c r="K1" s="5" t="s">
        <v>10</v>
      </c>
      <c r="L1" s="5" t="s">
        <v>11</v>
      </c>
      <c r="M1" s="5" t="s">
        <v>12</v>
      </c>
      <c r="N1" s="6" t="s">
        <v>13</v>
      </c>
      <c r="O1" s="6"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5" t="s">
        <v>32</v>
      </c>
      <c r="AH1" s="5" t="s">
        <v>33</v>
      </c>
      <c r="AI1" s="5" t="s">
        <v>34</v>
      </c>
      <c r="AJ1" s="5" t="s">
        <v>35</v>
      </c>
      <c r="AK1" s="5" t="s">
        <v>36</v>
      </c>
      <c r="AL1" s="5" t="s">
        <v>37</v>
      </c>
      <c r="AM1" s="5" t="s">
        <v>38</v>
      </c>
      <c r="AN1" s="5" t="s">
        <v>75</v>
      </c>
      <c r="AO1" s="5" t="s">
        <v>39</v>
      </c>
      <c r="AP1" s="5" t="s">
        <v>40</v>
      </c>
      <c r="AQ1" s="5" t="s">
        <v>41</v>
      </c>
      <c r="AR1" s="5" t="s">
        <v>42</v>
      </c>
      <c r="AS1" s="5" t="s">
        <v>43</v>
      </c>
      <c r="AT1" s="5" t="s">
        <v>44</v>
      </c>
      <c r="AU1" s="5" t="s">
        <v>45</v>
      </c>
      <c r="AV1" s="5" t="s">
        <v>46</v>
      </c>
      <c r="AW1" s="5" t="s">
        <v>47</v>
      </c>
      <c r="AX1" s="5" t="s">
        <v>48</v>
      </c>
      <c r="AY1" s="5" t="s">
        <v>49</v>
      </c>
      <c r="AZ1" s="5" t="s">
        <v>50</v>
      </c>
      <c r="BA1" s="5" t="s">
        <v>51</v>
      </c>
      <c r="BB1" s="5" t="s">
        <v>52</v>
      </c>
      <c r="BC1" s="5" t="s">
        <v>53</v>
      </c>
      <c r="BD1" s="5" t="s">
        <v>54</v>
      </c>
      <c r="BE1" s="5" t="s">
        <v>55</v>
      </c>
      <c r="BF1" s="5" t="s">
        <v>56</v>
      </c>
      <c r="BG1" s="5" t="s">
        <v>77</v>
      </c>
      <c r="BH1" s="5" t="s">
        <v>76</v>
      </c>
      <c r="BI1" s="5" t="s">
        <v>79</v>
      </c>
      <c r="BJ1" s="5" t="s">
        <v>78</v>
      </c>
      <c r="BK1" s="5" t="s">
        <v>80</v>
      </c>
      <c r="BL1" s="5" t="s">
        <v>81</v>
      </c>
      <c r="BM1" s="5" t="s">
        <v>111</v>
      </c>
      <c r="BN1" s="5" t="s">
        <v>57</v>
      </c>
      <c r="BO1" s="5" t="s">
        <v>58</v>
      </c>
      <c r="BP1" s="5" t="s">
        <v>59</v>
      </c>
      <c r="BQ1" s="5" t="s">
        <v>129</v>
      </c>
      <c r="BR1" s="5" t="s">
        <v>82</v>
      </c>
      <c r="BS1" s="5" t="s">
        <v>60</v>
      </c>
      <c r="BT1" s="5" t="s">
        <v>61</v>
      </c>
      <c r="BU1" s="5" t="s">
        <v>130</v>
      </c>
      <c r="BV1" s="5" t="s">
        <v>83</v>
      </c>
      <c r="BW1" s="5" t="s">
        <v>62</v>
      </c>
      <c r="BX1" s="5" t="s">
        <v>63</v>
      </c>
      <c r="BY1" s="5" t="s">
        <v>86</v>
      </c>
      <c r="BZ1" s="5" t="s">
        <v>85</v>
      </c>
      <c r="CA1" s="5" t="s">
        <v>84</v>
      </c>
      <c r="CB1" s="5" t="s">
        <v>64</v>
      </c>
      <c r="CC1" s="5" t="s">
        <v>65</v>
      </c>
      <c r="CD1" s="5" t="s">
        <v>66</v>
      </c>
      <c r="CE1" s="6" t="s">
        <v>67</v>
      </c>
      <c r="CF1" s="6" t="s">
        <v>68</v>
      </c>
      <c r="CG1" s="6" t="s">
        <v>69</v>
      </c>
      <c r="CH1" s="6" t="s">
        <v>70</v>
      </c>
      <c r="CI1" s="6" t="s">
        <v>71</v>
      </c>
      <c r="CJ1" s="6" t="s">
        <v>72</v>
      </c>
      <c r="CK1" s="6" t="s">
        <v>73</v>
      </c>
      <c r="CL1" s="6" t="s">
        <v>74</v>
      </c>
      <c r="CM1" s="6" t="s">
        <v>87</v>
      </c>
      <c r="CN1" s="6" t="s">
        <v>88</v>
      </c>
      <c r="CO1" s="6" t="s">
        <v>89</v>
      </c>
    </row>
    <row r="2" spans="1:93" s="2" customFormat="1" ht="14" customHeight="1" x14ac:dyDescent="0.2">
      <c r="A2" s="2">
        <v>1</v>
      </c>
      <c r="B2" s="2" t="s">
        <v>90</v>
      </c>
      <c r="C2" s="2" t="s">
        <v>91</v>
      </c>
      <c r="D2" s="2">
        <v>90013</v>
      </c>
      <c r="E2" s="2">
        <v>1999</v>
      </c>
      <c r="F2" s="2">
        <v>14</v>
      </c>
      <c r="G2" s="2">
        <v>4.8</v>
      </c>
      <c r="H2" s="2">
        <v>121</v>
      </c>
      <c r="I2" s="2">
        <v>5</v>
      </c>
      <c r="J2" s="2">
        <v>999</v>
      </c>
      <c r="K2" s="2">
        <v>999</v>
      </c>
      <c r="L2" s="2">
        <v>1</v>
      </c>
      <c r="M2" s="2">
        <v>2</v>
      </c>
      <c r="N2" s="4">
        <v>1</v>
      </c>
      <c r="O2" s="4" t="s">
        <v>92</v>
      </c>
      <c r="P2" s="4" t="s">
        <v>93</v>
      </c>
      <c r="Q2" s="2">
        <v>1</v>
      </c>
      <c r="R2" s="4">
        <v>0</v>
      </c>
      <c r="S2" s="2">
        <v>1</v>
      </c>
      <c r="T2" s="4" t="s">
        <v>94</v>
      </c>
      <c r="U2" s="2">
        <v>1</v>
      </c>
      <c r="V2" s="4">
        <v>0</v>
      </c>
      <c r="W2" s="2">
        <v>0</v>
      </c>
      <c r="X2" s="4">
        <v>0</v>
      </c>
      <c r="Y2" s="2">
        <v>1</v>
      </c>
      <c r="Z2" s="4">
        <v>1</v>
      </c>
      <c r="AA2" s="2">
        <v>1</v>
      </c>
      <c r="AB2" s="4">
        <v>1</v>
      </c>
      <c r="AC2" s="2">
        <v>1</v>
      </c>
      <c r="AD2" s="4">
        <v>1</v>
      </c>
      <c r="AE2" s="2">
        <v>999</v>
      </c>
      <c r="AF2" s="2" t="s">
        <v>95</v>
      </c>
      <c r="AG2" s="4">
        <v>15</v>
      </c>
      <c r="AH2" s="2">
        <v>1</v>
      </c>
      <c r="AI2" s="4" t="s">
        <v>96</v>
      </c>
      <c r="AJ2" s="2">
        <v>1</v>
      </c>
      <c r="AK2" s="4">
        <v>0</v>
      </c>
      <c r="AL2" s="2">
        <v>1</v>
      </c>
      <c r="AM2" s="4">
        <v>0</v>
      </c>
      <c r="AN2" s="2">
        <v>0</v>
      </c>
      <c r="AO2" s="4">
        <v>0</v>
      </c>
      <c r="AP2" s="2">
        <v>0</v>
      </c>
      <c r="AQ2" s="4">
        <v>0</v>
      </c>
      <c r="AR2" s="2">
        <v>0</v>
      </c>
      <c r="AS2" s="4">
        <v>1</v>
      </c>
      <c r="AT2" s="2">
        <v>1</v>
      </c>
      <c r="AU2" s="4">
        <v>0</v>
      </c>
      <c r="AV2" s="2">
        <v>0</v>
      </c>
      <c r="AW2" s="2">
        <v>0</v>
      </c>
      <c r="AX2" s="4">
        <v>1</v>
      </c>
      <c r="AY2" s="2" t="s">
        <v>97</v>
      </c>
      <c r="AZ2" s="4">
        <v>0</v>
      </c>
      <c r="BA2" s="2">
        <v>0</v>
      </c>
      <c r="BB2" s="4">
        <v>0</v>
      </c>
      <c r="BC2" s="2">
        <v>0</v>
      </c>
      <c r="BD2" s="4">
        <v>0</v>
      </c>
      <c r="BE2" s="2">
        <v>0</v>
      </c>
      <c r="BG2" s="4">
        <v>0</v>
      </c>
      <c r="BH2" s="2">
        <v>0</v>
      </c>
      <c r="BI2" s="4">
        <v>0</v>
      </c>
      <c r="BJ2" s="4">
        <v>1</v>
      </c>
      <c r="BK2" s="4">
        <v>0</v>
      </c>
      <c r="BL2" s="2">
        <v>0</v>
      </c>
      <c r="BN2" s="2">
        <v>20</v>
      </c>
      <c r="BO2" s="2">
        <v>145</v>
      </c>
      <c r="BP2" s="2" t="s">
        <v>356</v>
      </c>
      <c r="BQ2" s="2">
        <v>0</v>
      </c>
      <c r="BR2" s="2">
        <v>999</v>
      </c>
      <c r="BS2" s="2">
        <v>1</v>
      </c>
      <c r="BT2" s="2">
        <v>0</v>
      </c>
      <c r="BV2" s="2">
        <v>1</v>
      </c>
      <c r="BW2" s="2">
        <v>1411</v>
      </c>
      <c r="BX2" s="2">
        <v>0</v>
      </c>
      <c r="BY2" s="2">
        <v>0</v>
      </c>
      <c r="BZ2" s="2">
        <v>0</v>
      </c>
      <c r="CA2" s="4"/>
      <c r="CB2" s="4">
        <v>0</v>
      </c>
      <c r="CC2" s="4">
        <v>12</v>
      </c>
      <c r="CD2" s="2">
        <v>0</v>
      </c>
      <c r="CE2" s="2">
        <v>0</v>
      </c>
      <c r="CF2" s="2">
        <v>0</v>
      </c>
      <c r="CH2" s="2">
        <v>1</v>
      </c>
      <c r="CI2" s="4" t="s">
        <v>98</v>
      </c>
      <c r="CJ2" s="4">
        <v>1</v>
      </c>
      <c r="CK2" s="4"/>
      <c r="CL2" s="4">
        <v>1</v>
      </c>
      <c r="CM2" s="4" t="s">
        <v>99</v>
      </c>
      <c r="CN2" s="2">
        <v>1</v>
      </c>
    </row>
    <row r="3" spans="1:93" s="2" customFormat="1" ht="14" customHeight="1" x14ac:dyDescent="0.2">
      <c r="A3" s="2">
        <v>1</v>
      </c>
      <c r="B3" s="2" t="s">
        <v>100</v>
      </c>
      <c r="C3" s="2" t="s">
        <v>91</v>
      </c>
      <c r="D3" s="2">
        <v>90017</v>
      </c>
      <c r="E3" s="2">
        <v>999</v>
      </c>
      <c r="F3" s="2">
        <v>11</v>
      </c>
      <c r="G3" s="2">
        <v>4.5999999999999996</v>
      </c>
      <c r="H3" s="2">
        <v>105</v>
      </c>
      <c r="I3" s="2">
        <v>4</v>
      </c>
      <c r="J3" s="2">
        <v>999</v>
      </c>
      <c r="K3" s="2">
        <v>999</v>
      </c>
      <c r="L3" s="2">
        <v>1</v>
      </c>
      <c r="M3" s="2">
        <v>2</v>
      </c>
      <c r="N3" s="4">
        <v>1</v>
      </c>
      <c r="O3" s="4" t="s">
        <v>101</v>
      </c>
      <c r="P3" s="4" t="s">
        <v>102</v>
      </c>
      <c r="Q3" s="2">
        <v>1</v>
      </c>
      <c r="R3" s="2">
        <v>0</v>
      </c>
      <c r="S3" s="2">
        <v>1</v>
      </c>
      <c r="T3" s="4" t="s">
        <v>103</v>
      </c>
      <c r="U3" s="2">
        <v>1</v>
      </c>
      <c r="V3" s="2">
        <v>0</v>
      </c>
      <c r="W3" s="2">
        <v>1</v>
      </c>
      <c r="X3" s="2">
        <v>1</v>
      </c>
      <c r="Y3" s="2">
        <v>1</v>
      </c>
      <c r="Z3" s="2">
        <v>999</v>
      </c>
      <c r="AA3" s="2">
        <v>999</v>
      </c>
      <c r="AB3" s="2">
        <v>999</v>
      </c>
      <c r="AC3" s="2">
        <v>999</v>
      </c>
      <c r="AD3" s="2">
        <v>999</v>
      </c>
      <c r="AE3" s="2">
        <v>999</v>
      </c>
      <c r="AF3" s="2" t="s">
        <v>104</v>
      </c>
      <c r="AG3" s="4" t="s">
        <v>361</v>
      </c>
      <c r="AH3" s="2">
        <v>0</v>
      </c>
      <c r="AJ3" s="2">
        <v>1</v>
      </c>
      <c r="AK3" s="2">
        <v>0</v>
      </c>
      <c r="AL3" s="2">
        <v>1</v>
      </c>
      <c r="AM3" s="2">
        <v>0</v>
      </c>
      <c r="AN3" s="2">
        <v>0</v>
      </c>
      <c r="AO3" s="2">
        <v>0</v>
      </c>
      <c r="AP3" s="2">
        <v>0</v>
      </c>
      <c r="AQ3" s="2">
        <v>1</v>
      </c>
      <c r="AR3" s="2">
        <v>0</v>
      </c>
      <c r="AS3" s="2">
        <v>0</v>
      </c>
      <c r="AT3" s="2">
        <v>0</v>
      </c>
      <c r="AU3" s="2">
        <v>0</v>
      </c>
      <c r="AV3" s="2">
        <v>0</v>
      </c>
      <c r="AW3" s="2">
        <v>0</v>
      </c>
      <c r="AX3" s="2">
        <v>0</v>
      </c>
      <c r="AZ3" s="2">
        <v>0</v>
      </c>
      <c r="BA3" s="2">
        <v>1</v>
      </c>
      <c r="BB3" s="2">
        <v>1</v>
      </c>
      <c r="BC3" s="2">
        <v>0</v>
      </c>
      <c r="BD3" s="2">
        <v>0</v>
      </c>
      <c r="BE3" s="2">
        <v>0</v>
      </c>
      <c r="BF3" s="2" t="s">
        <v>105</v>
      </c>
      <c r="BG3" s="2">
        <v>0</v>
      </c>
      <c r="BH3" s="2">
        <v>0</v>
      </c>
      <c r="BI3" s="4">
        <v>0</v>
      </c>
      <c r="BJ3" s="4">
        <v>0</v>
      </c>
      <c r="BK3" s="4">
        <v>0</v>
      </c>
      <c r="BL3" s="2">
        <v>0</v>
      </c>
      <c r="BN3" s="2">
        <v>28</v>
      </c>
      <c r="BO3" s="2" t="s">
        <v>106</v>
      </c>
      <c r="BP3" s="2" t="s">
        <v>359</v>
      </c>
      <c r="BQ3" s="2">
        <v>0</v>
      </c>
      <c r="BR3" s="2">
        <v>999</v>
      </c>
      <c r="BS3" s="2">
        <v>1</v>
      </c>
      <c r="BT3" s="2">
        <v>1</v>
      </c>
      <c r="BU3" s="2">
        <v>2020</v>
      </c>
      <c r="BV3" s="2">
        <v>1</v>
      </c>
      <c r="BW3" s="2">
        <v>182757</v>
      </c>
      <c r="BX3" s="2">
        <v>1</v>
      </c>
      <c r="BY3" s="2">
        <v>81300</v>
      </c>
      <c r="BZ3" s="2">
        <v>1</v>
      </c>
      <c r="CA3" s="2">
        <v>197000</v>
      </c>
      <c r="CB3" s="4">
        <v>1</v>
      </c>
      <c r="CC3" s="4">
        <v>999</v>
      </c>
      <c r="CD3" s="4">
        <v>999</v>
      </c>
      <c r="CE3" s="4">
        <v>999</v>
      </c>
      <c r="CF3" s="4">
        <v>999</v>
      </c>
      <c r="CG3" s="4"/>
      <c r="CH3" s="4">
        <v>1</v>
      </c>
      <c r="CI3" s="4" t="s">
        <v>107</v>
      </c>
      <c r="CJ3" s="4">
        <v>1</v>
      </c>
      <c r="CK3" s="2" t="s">
        <v>358</v>
      </c>
      <c r="CL3" s="2">
        <v>1</v>
      </c>
      <c r="CM3" s="2" t="s">
        <v>357</v>
      </c>
      <c r="CN3" s="2">
        <v>1</v>
      </c>
    </row>
    <row r="4" spans="1:93" x14ac:dyDescent="0.2">
      <c r="A4" s="2">
        <v>1</v>
      </c>
      <c r="B4" s="2" t="s">
        <v>132</v>
      </c>
      <c r="C4" s="2" t="s">
        <v>91</v>
      </c>
      <c r="D4" s="2">
        <v>999</v>
      </c>
      <c r="E4" s="2">
        <v>999</v>
      </c>
      <c r="F4" s="2">
        <v>7</v>
      </c>
      <c r="G4" s="2">
        <v>5</v>
      </c>
      <c r="H4" s="2" t="s">
        <v>361</v>
      </c>
      <c r="I4" s="2" t="s">
        <v>361</v>
      </c>
      <c r="J4" s="2">
        <v>999</v>
      </c>
      <c r="K4" s="2">
        <v>999</v>
      </c>
      <c r="L4" s="2">
        <v>0</v>
      </c>
      <c r="M4" s="2">
        <v>2</v>
      </c>
      <c r="N4" s="2">
        <v>0</v>
      </c>
      <c r="O4" s="2">
        <v>999</v>
      </c>
      <c r="P4" s="2">
        <v>999</v>
      </c>
      <c r="Q4" s="2">
        <v>1</v>
      </c>
      <c r="R4" s="2">
        <v>0</v>
      </c>
      <c r="S4" s="2">
        <v>1</v>
      </c>
      <c r="T4" s="10" t="s">
        <v>134</v>
      </c>
      <c r="U4" s="2">
        <v>0</v>
      </c>
      <c r="V4" s="2">
        <v>1</v>
      </c>
      <c r="W4" s="2">
        <v>0</v>
      </c>
      <c r="X4" s="2">
        <v>0</v>
      </c>
      <c r="Y4" s="2">
        <v>1</v>
      </c>
      <c r="Z4" s="2">
        <v>0</v>
      </c>
      <c r="AA4" s="2">
        <v>1</v>
      </c>
      <c r="AB4" s="2">
        <v>0</v>
      </c>
      <c r="AC4" s="2">
        <v>1</v>
      </c>
      <c r="AD4">
        <v>0</v>
      </c>
      <c r="AE4" s="2">
        <v>999</v>
      </c>
      <c r="AF4" s="2" t="s">
        <v>95</v>
      </c>
      <c r="AG4">
        <v>4</v>
      </c>
      <c r="AH4" s="2">
        <v>1</v>
      </c>
      <c r="AI4" s="2">
        <v>999</v>
      </c>
      <c r="AJ4" s="2">
        <v>1</v>
      </c>
      <c r="AK4" s="2">
        <v>0</v>
      </c>
      <c r="AL4" s="2">
        <v>0</v>
      </c>
      <c r="AM4" s="2">
        <v>0</v>
      </c>
      <c r="AN4" s="2">
        <v>0</v>
      </c>
      <c r="AO4" s="2">
        <v>0</v>
      </c>
      <c r="AP4" s="2">
        <v>0</v>
      </c>
      <c r="AQ4" s="2">
        <v>0</v>
      </c>
      <c r="AR4" s="2">
        <v>0</v>
      </c>
      <c r="AS4" s="2">
        <v>0</v>
      </c>
      <c r="AT4" s="2">
        <v>0</v>
      </c>
      <c r="AU4" s="2">
        <v>0</v>
      </c>
      <c r="AV4" s="2">
        <v>0</v>
      </c>
      <c r="AW4" s="2">
        <v>0</v>
      </c>
      <c r="AX4" s="2">
        <v>1</v>
      </c>
      <c r="AY4" s="2" t="s">
        <v>137</v>
      </c>
      <c r="AZ4" s="2">
        <v>0</v>
      </c>
      <c r="BA4" s="2">
        <v>0</v>
      </c>
      <c r="BB4" s="2">
        <v>0</v>
      </c>
      <c r="BC4" s="2">
        <v>0</v>
      </c>
      <c r="BD4" s="2">
        <v>0</v>
      </c>
      <c r="BE4" s="2">
        <v>0</v>
      </c>
      <c r="BF4" s="2">
        <v>999</v>
      </c>
      <c r="BG4" s="2">
        <v>0</v>
      </c>
      <c r="BH4" s="2">
        <v>0</v>
      </c>
      <c r="BI4" s="2">
        <v>0</v>
      </c>
      <c r="BJ4" s="2">
        <v>0</v>
      </c>
      <c r="BK4">
        <v>1</v>
      </c>
      <c r="BL4" s="2">
        <v>0</v>
      </c>
      <c r="BM4" s="2">
        <v>999</v>
      </c>
      <c r="BN4">
        <v>5</v>
      </c>
      <c r="BO4" s="2">
        <v>22</v>
      </c>
      <c r="BP4" s="2" t="s">
        <v>136</v>
      </c>
      <c r="BQ4">
        <v>0</v>
      </c>
      <c r="BR4">
        <v>999</v>
      </c>
      <c r="BS4">
        <v>1</v>
      </c>
      <c r="BT4">
        <v>0</v>
      </c>
      <c r="BU4">
        <v>999</v>
      </c>
      <c r="BV4" s="2">
        <v>1</v>
      </c>
      <c r="BW4" s="2">
        <v>722</v>
      </c>
      <c r="BX4" s="2">
        <v>1</v>
      </c>
      <c r="BY4" s="2">
        <v>278</v>
      </c>
      <c r="BZ4" s="2">
        <v>1</v>
      </c>
      <c r="CA4" s="2">
        <v>3459</v>
      </c>
      <c r="CB4" s="2">
        <v>0</v>
      </c>
      <c r="CC4">
        <v>1</v>
      </c>
      <c r="CD4">
        <v>0</v>
      </c>
      <c r="CE4">
        <v>1</v>
      </c>
      <c r="CF4">
        <v>1</v>
      </c>
      <c r="CG4" t="s">
        <v>133</v>
      </c>
      <c r="CH4">
        <v>1</v>
      </c>
      <c r="CI4" t="s">
        <v>135</v>
      </c>
      <c r="CJ4">
        <v>0</v>
      </c>
      <c r="CL4">
        <v>0</v>
      </c>
      <c r="CN4">
        <v>0</v>
      </c>
    </row>
    <row r="5" spans="1:93" x14ac:dyDescent="0.2">
      <c r="A5" s="2">
        <v>1</v>
      </c>
      <c r="B5" s="2" t="s">
        <v>138</v>
      </c>
      <c r="C5" s="2" t="s">
        <v>91</v>
      </c>
      <c r="D5" s="2">
        <v>90010</v>
      </c>
      <c r="E5" s="2">
        <v>999</v>
      </c>
      <c r="F5" s="2">
        <v>179</v>
      </c>
      <c r="G5" s="2">
        <v>4.9000000000000004</v>
      </c>
      <c r="H5" s="2">
        <v>59</v>
      </c>
      <c r="I5" s="2">
        <v>4.5</v>
      </c>
      <c r="J5">
        <v>999</v>
      </c>
      <c r="K5" s="2">
        <v>999</v>
      </c>
      <c r="L5" s="2">
        <v>1</v>
      </c>
      <c r="M5" s="2">
        <v>2</v>
      </c>
      <c r="N5" s="2">
        <v>1</v>
      </c>
      <c r="O5" s="2" t="s">
        <v>145</v>
      </c>
      <c r="P5" t="s">
        <v>144</v>
      </c>
      <c r="Q5" s="2">
        <v>1</v>
      </c>
      <c r="R5" s="2">
        <v>0</v>
      </c>
      <c r="S5" s="2">
        <v>1</v>
      </c>
      <c r="T5" s="12" t="s">
        <v>139</v>
      </c>
      <c r="U5" s="2">
        <v>1</v>
      </c>
      <c r="V5" s="2">
        <v>0</v>
      </c>
      <c r="W5" s="2">
        <v>0</v>
      </c>
      <c r="X5" s="2">
        <v>0</v>
      </c>
      <c r="Y5" s="2">
        <v>1</v>
      </c>
      <c r="Z5" s="2">
        <v>1</v>
      </c>
      <c r="AA5" s="2">
        <v>1</v>
      </c>
      <c r="AB5" s="2">
        <v>1</v>
      </c>
      <c r="AC5" s="2">
        <v>1</v>
      </c>
      <c r="AD5" s="2">
        <v>1</v>
      </c>
      <c r="AE5" s="2">
        <v>999</v>
      </c>
      <c r="AF5" s="2" t="s">
        <v>95</v>
      </c>
      <c r="AG5">
        <v>30</v>
      </c>
      <c r="AH5" s="2">
        <v>0</v>
      </c>
      <c r="AI5" s="2">
        <v>999</v>
      </c>
      <c r="AJ5" s="2">
        <v>1</v>
      </c>
      <c r="AK5" s="2">
        <v>0</v>
      </c>
      <c r="AL5" s="2">
        <v>1</v>
      </c>
      <c r="AM5" s="2">
        <v>0</v>
      </c>
      <c r="AN5" s="2">
        <v>0</v>
      </c>
      <c r="AO5" s="2">
        <v>0</v>
      </c>
      <c r="AP5" s="2">
        <v>0</v>
      </c>
      <c r="AQ5" s="2">
        <v>1</v>
      </c>
      <c r="AR5" s="2">
        <v>0</v>
      </c>
      <c r="AS5" s="2">
        <v>1</v>
      </c>
      <c r="AT5" s="2">
        <v>1</v>
      </c>
      <c r="AU5" s="2">
        <v>0</v>
      </c>
      <c r="AV5" s="2">
        <v>0</v>
      </c>
      <c r="AW5" s="2">
        <v>0</v>
      </c>
      <c r="AX5" s="2">
        <v>1</v>
      </c>
      <c r="AY5" s="2" t="s">
        <v>141</v>
      </c>
      <c r="AZ5" s="2">
        <v>1</v>
      </c>
      <c r="BA5" s="2">
        <v>1</v>
      </c>
      <c r="BB5" s="2">
        <v>0</v>
      </c>
      <c r="BC5" s="2">
        <v>0</v>
      </c>
      <c r="BD5" s="2">
        <v>0</v>
      </c>
      <c r="BE5" s="2">
        <v>1</v>
      </c>
      <c r="BF5" t="s">
        <v>146</v>
      </c>
      <c r="BG5" s="2">
        <v>0</v>
      </c>
      <c r="BH5" s="2">
        <v>0</v>
      </c>
      <c r="BI5" s="2">
        <v>0</v>
      </c>
      <c r="BJ5">
        <v>1</v>
      </c>
      <c r="BK5" s="2">
        <v>0</v>
      </c>
      <c r="BL5" s="2">
        <v>0</v>
      </c>
      <c r="BM5" s="2">
        <v>999</v>
      </c>
      <c r="BN5">
        <v>27</v>
      </c>
      <c r="BO5" s="2">
        <v>169</v>
      </c>
      <c r="BP5" s="2" t="s">
        <v>142</v>
      </c>
      <c r="BQ5" s="2">
        <v>0</v>
      </c>
      <c r="BR5" s="2">
        <v>999</v>
      </c>
      <c r="BS5" s="2">
        <v>1</v>
      </c>
      <c r="BT5" s="2">
        <v>1</v>
      </c>
      <c r="BU5" s="2">
        <v>2019</v>
      </c>
      <c r="BV5" s="2">
        <v>0</v>
      </c>
      <c r="BW5" s="2">
        <v>0</v>
      </c>
      <c r="BX5" s="2">
        <v>0</v>
      </c>
      <c r="BY5" s="2">
        <v>0</v>
      </c>
      <c r="BZ5" s="2">
        <v>1</v>
      </c>
      <c r="CA5" s="2">
        <v>20200</v>
      </c>
      <c r="CB5" s="2">
        <v>1</v>
      </c>
      <c r="CC5" s="2">
        <v>999</v>
      </c>
      <c r="CD5" s="2">
        <v>999</v>
      </c>
      <c r="CE5" s="2">
        <v>999</v>
      </c>
      <c r="CF5" s="2">
        <v>999</v>
      </c>
      <c r="CH5">
        <v>1</v>
      </c>
      <c r="CI5" t="s">
        <v>143</v>
      </c>
      <c r="CJ5">
        <v>0</v>
      </c>
      <c r="CL5" s="2">
        <v>0</v>
      </c>
      <c r="CN5" s="2">
        <v>1</v>
      </c>
      <c r="CO5" t="s">
        <v>140</v>
      </c>
    </row>
    <row r="6" spans="1:93" x14ac:dyDescent="0.2">
      <c r="A6" s="2">
        <v>1</v>
      </c>
      <c r="B6" s="2" t="s">
        <v>148</v>
      </c>
      <c r="C6" s="2" t="s">
        <v>91</v>
      </c>
      <c r="D6" s="2">
        <v>90004</v>
      </c>
      <c r="E6" s="2">
        <v>999</v>
      </c>
      <c r="F6" s="2" t="s">
        <v>361</v>
      </c>
      <c r="G6" s="2" t="s">
        <v>362</v>
      </c>
      <c r="H6" s="2" t="s">
        <v>361</v>
      </c>
      <c r="I6" s="2" t="s">
        <v>361</v>
      </c>
      <c r="J6">
        <v>999</v>
      </c>
      <c r="K6" s="2">
        <v>999</v>
      </c>
      <c r="L6" s="2">
        <v>0</v>
      </c>
      <c r="M6" s="2">
        <v>2</v>
      </c>
      <c r="N6" s="2">
        <v>1</v>
      </c>
      <c r="O6" s="2" t="s">
        <v>150</v>
      </c>
      <c r="P6" s="9" t="s">
        <v>149</v>
      </c>
      <c r="Q6" s="2">
        <v>1</v>
      </c>
      <c r="R6" s="2">
        <v>0</v>
      </c>
      <c r="S6" s="2">
        <v>0</v>
      </c>
      <c r="T6" s="11"/>
      <c r="U6" s="2">
        <v>2</v>
      </c>
      <c r="V6" s="2">
        <v>2</v>
      </c>
      <c r="W6" s="2">
        <v>2</v>
      </c>
      <c r="X6" s="2">
        <v>0</v>
      </c>
      <c r="Y6" s="2">
        <v>2</v>
      </c>
      <c r="Z6" s="2">
        <v>1</v>
      </c>
      <c r="AA6" s="2">
        <v>1</v>
      </c>
      <c r="AB6" s="2">
        <v>1</v>
      </c>
      <c r="AC6" s="2">
        <v>1</v>
      </c>
      <c r="AD6" s="2">
        <v>1</v>
      </c>
      <c r="AE6" s="2">
        <v>999</v>
      </c>
      <c r="AF6" s="2" t="s">
        <v>95</v>
      </c>
      <c r="AG6">
        <v>6</v>
      </c>
      <c r="AH6" s="2">
        <v>1</v>
      </c>
      <c r="AI6" s="2">
        <v>999</v>
      </c>
      <c r="AJ6" s="2">
        <v>1</v>
      </c>
      <c r="AK6" s="2">
        <v>1</v>
      </c>
      <c r="AL6" s="2">
        <v>0</v>
      </c>
      <c r="AM6" s="2">
        <v>0</v>
      </c>
      <c r="AN6" s="2">
        <v>0</v>
      </c>
      <c r="AO6" s="2">
        <v>0</v>
      </c>
      <c r="AP6" s="2">
        <v>0</v>
      </c>
      <c r="AQ6" s="2">
        <v>0</v>
      </c>
      <c r="AR6" s="2">
        <v>0</v>
      </c>
      <c r="AS6" s="2">
        <v>1</v>
      </c>
      <c r="AT6" s="2">
        <v>0</v>
      </c>
      <c r="AU6" s="2">
        <v>0</v>
      </c>
      <c r="AV6" s="2">
        <v>0</v>
      </c>
      <c r="AW6" s="2">
        <v>0</v>
      </c>
      <c r="AX6" s="2">
        <v>1</v>
      </c>
      <c r="AY6" s="2" t="s">
        <v>199</v>
      </c>
      <c r="AZ6" s="2">
        <v>0</v>
      </c>
      <c r="BA6" s="2">
        <v>0</v>
      </c>
      <c r="BB6" s="2">
        <v>0</v>
      </c>
      <c r="BC6" s="2">
        <v>0</v>
      </c>
      <c r="BD6" s="2">
        <v>0</v>
      </c>
      <c r="BE6" s="2">
        <v>0</v>
      </c>
      <c r="BF6" s="2">
        <v>999</v>
      </c>
      <c r="BG6" s="2">
        <v>0</v>
      </c>
      <c r="BH6" s="2">
        <v>0</v>
      </c>
      <c r="BI6" s="2">
        <v>0</v>
      </c>
      <c r="BJ6">
        <v>1</v>
      </c>
      <c r="BK6">
        <v>1</v>
      </c>
      <c r="BL6" s="2">
        <v>1</v>
      </c>
      <c r="BM6" t="s">
        <v>360</v>
      </c>
      <c r="BN6" t="s">
        <v>361</v>
      </c>
      <c r="BO6" s="2">
        <v>999</v>
      </c>
      <c r="BP6">
        <v>999</v>
      </c>
      <c r="BQ6" s="2">
        <v>1</v>
      </c>
      <c r="BR6" s="2">
        <v>999</v>
      </c>
      <c r="BS6" s="2">
        <v>1</v>
      </c>
      <c r="BT6" s="2">
        <v>1</v>
      </c>
      <c r="BU6" s="2">
        <v>2020</v>
      </c>
      <c r="BV6" s="2">
        <v>1</v>
      </c>
      <c r="BW6" s="2">
        <v>3252</v>
      </c>
      <c r="BX6" s="2">
        <v>1</v>
      </c>
      <c r="BY6" s="2">
        <v>1957</v>
      </c>
      <c r="BZ6" s="2">
        <v>1</v>
      </c>
      <c r="CA6" s="2">
        <v>7021</v>
      </c>
      <c r="CB6" s="2">
        <v>0</v>
      </c>
      <c r="CC6" s="2">
        <v>1</v>
      </c>
      <c r="CD6" s="2">
        <v>0</v>
      </c>
      <c r="CE6">
        <v>1</v>
      </c>
      <c r="CF6">
        <v>1</v>
      </c>
      <c r="CG6" t="s">
        <v>151</v>
      </c>
      <c r="CH6">
        <v>0</v>
      </c>
      <c r="CJ6">
        <v>0</v>
      </c>
      <c r="CL6" s="2">
        <v>0</v>
      </c>
      <c r="CN6" s="2">
        <v>1</v>
      </c>
      <c r="CO6" t="s">
        <v>147</v>
      </c>
    </row>
    <row r="7" spans="1:93" x14ac:dyDescent="0.2">
      <c r="A7" s="2">
        <v>1</v>
      </c>
      <c r="B7" s="2" t="s">
        <v>152</v>
      </c>
      <c r="C7" s="2" t="s">
        <v>91</v>
      </c>
      <c r="D7" s="2">
        <v>90005</v>
      </c>
      <c r="E7" s="2">
        <v>999</v>
      </c>
      <c r="F7" s="2">
        <v>18</v>
      </c>
      <c r="G7" s="2">
        <v>3.9</v>
      </c>
      <c r="H7" s="2">
        <v>54</v>
      </c>
      <c r="I7" s="2">
        <v>4</v>
      </c>
      <c r="J7" s="2">
        <v>999</v>
      </c>
      <c r="K7" s="2">
        <v>2</v>
      </c>
      <c r="L7" s="2">
        <v>1</v>
      </c>
      <c r="M7" s="2">
        <v>2</v>
      </c>
      <c r="N7" s="2">
        <v>1</v>
      </c>
      <c r="O7" s="2" t="s">
        <v>152</v>
      </c>
      <c r="P7" s="2" t="s">
        <v>160</v>
      </c>
      <c r="Q7" s="2">
        <v>0</v>
      </c>
      <c r="R7" s="2">
        <v>0</v>
      </c>
      <c r="S7" s="2">
        <v>1</v>
      </c>
      <c r="T7" s="10" t="s">
        <v>200</v>
      </c>
      <c r="U7" s="2">
        <v>3</v>
      </c>
      <c r="V7" s="2">
        <v>3</v>
      </c>
      <c r="W7" s="2">
        <v>2</v>
      </c>
      <c r="X7" s="2">
        <v>2</v>
      </c>
      <c r="Y7" s="2">
        <v>3</v>
      </c>
      <c r="Z7" s="2">
        <v>1</v>
      </c>
      <c r="AA7" s="2">
        <v>1</v>
      </c>
      <c r="AB7" s="2">
        <v>1</v>
      </c>
      <c r="AC7" s="2">
        <v>1</v>
      </c>
      <c r="AD7" s="2">
        <v>1</v>
      </c>
      <c r="AE7" s="2">
        <v>999</v>
      </c>
      <c r="AF7" s="2" t="s">
        <v>201</v>
      </c>
      <c r="AG7">
        <v>60</v>
      </c>
      <c r="AH7" s="2">
        <v>1</v>
      </c>
      <c r="AI7" s="2">
        <v>999</v>
      </c>
      <c r="AJ7" s="2">
        <v>1</v>
      </c>
      <c r="AK7" s="2">
        <v>1</v>
      </c>
      <c r="AL7" s="2">
        <v>0</v>
      </c>
      <c r="AM7" s="2">
        <v>0</v>
      </c>
      <c r="AN7" s="2">
        <v>1</v>
      </c>
      <c r="AO7" s="2">
        <v>0</v>
      </c>
      <c r="AP7" s="2">
        <v>0</v>
      </c>
      <c r="AQ7" s="2">
        <v>1</v>
      </c>
      <c r="AR7" s="2">
        <v>0</v>
      </c>
      <c r="AS7" s="2">
        <v>1</v>
      </c>
      <c r="AT7" s="2">
        <v>1</v>
      </c>
      <c r="AU7" s="2">
        <v>0</v>
      </c>
      <c r="AV7" s="2">
        <v>1</v>
      </c>
      <c r="AW7" s="2">
        <v>0</v>
      </c>
      <c r="AX7" s="2">
        <v>1</v>
      </c>
      <c r="AY7" s="2" t="s">
        <v>154</v>
      </c>
      <c r="AZ7" s="2">
        <v>0</v>
      </c>
      <c r="BA7" s="2">
        <v>1</v>
      </c>
      <c r="BB7" s="2">
        <v>0</v>
      </c>
      <c r="BC7" s="2">
        <v>1</v>
      </c>
      <c r="BD7" s="2">
        <v>1</v>
      </c>
      <c r="BE7" s="2">
        <v>1</v>
      </c>
      <c r="BF7" s="2" t="s">
        <v>158</v>
      </c>
      <c r="BG7" s="2">
        <v>0</v>
      </c>
      <c r="BH7" s="2">
        <v>0</v>
      </c>
      <c r="BI7" s="2">
        <v>1</v>
      </c>
      <c r="BJ7" s="2">
        <v>0</v>
      </c>
      <c r="BK7" s="2">
        <v>0</v>
      </c>
      <c r="BL7" s="2">
        <v>1</v>
      </c>
      <c r="BM7" s="2" t="s">
        <v>157</v>
      </c>
      <c r="BN7">
        <v>27</v>
      </c>
      <c r="BO7" s="2">
        <v>119</v>
      </c>
      <c r="BP7" s="2" t="s">
        <v>153</v>
      </c>
      <c r="BQ7" s="2">
        <v>0</v>
      </c>
      <c r="BR7" s="2">
        <v>999</v>
      </c>
      <c r="BS7" s="2">
        <v>1</v>
      </c>
      <c r="BT7" s="2">
        <v>0</v>
      </c>
      <c r="BU7" s="2">
        <v>999</v>
      </c>
      <c r="BV7" s="2">
        <v>1</v>
      </c>
      <c r="BW7" s="2">
        <v>99531</v>
      </c>
      <c r="BX7" s="2">
        <v>1</v>
      </c>
      <c r="BY7" s="2">
        <v>156300</v>
      </c>
      <c r="BZ7" s="2">
        <v>1</v>
      </c>
      <c r="CA7" s="2">
        <v>758</v>
      </c>
      <c r="CB7" s="2">
        <v>0</v>
      </c>
      <c r="CC7" s="2">
        <v>21</v>
      </c>
      <c r="CD7" s="2">
        <v>3</v>
      </c>
      <c r="CE7" s="2">
        <v>6</v>
      </c>
      <c r="CF7">
        <v>1</v>
      </c>
      <c r="CG7" t="s">
        <v>159</v>
      </c>
      <c r="CH7">
        <v>1</v>
      </c>
      <c r="CI7" t="s">
        <v>155</v>
      </c>
      <c r="CJ7">
        <v>0</v>
      </c>
      <c r="CL7" s="2">
        <v>1</v>
      </c>
      <c r="CM7" t="s">
        <v>156</v>
      </c>
      <c r="CN7" s="2">
        <v>1</v>
      </c>
      <c r="CO7">
        <v>999</v>
      </c>
    </row>
    <row r="8" spans="1:93" ht="17" x14ac:dyDescent="0.2">
      <c r="A8" s="2">
        <v>1</v>
      </c>
      <c r="B8" s="2" t="s">
        <v>161</v>
      </c>
      <c r="C8" s="2" t="s">
        <v>91</v>
      </c>
      <c r="D8" s="2">
        <v>90041</v>
      </c>
      <c r="E8" s="2">
        <v>999</v>
      </c>
      <c r="F8" s="2">
        <v>11</v>
      </c>
      <c r="G8" s="2">
        <v>4.4000000000000004</v>
      </c>
      <c r="H8" s="2">
        <v>29</v>
      </c>
      <c r="I8" s="2">
        <v>5</v>
      </c>
      <c r="J8">
        <v>999</v>
      </c>
      <c r="K8" s="2">
        <v>999</v>
      </c>
      <c r="L8" s="2">
        <v>0</v>
      </c>
      <c r="M8" s="2">
        <v>2</v>
      </c>
      <c r="N8" s="2">
        <v>1</v>
      </c>
      <c r="O8" s="2" t="s">
        <v>168</v>
      </c>
      <c r="P8" s="2" t="s">
        <v>162</v>
      </c>
      <c r="Q8" s="2">
        <v>0</v>
      </c>
      <c r="R8" s="2">
        <v>0</v>
      </c>
      <c r="S8" s="2">
        <v>1</v>
      </c>
      <c r="T8" s="13" t="s">
        <v>163</v>
      </c>
      <c r="U8" s="2">
        <v>1</v>
      </c>
      <c r="V8" s="2">
        <v>1</v>
      </c>
      <c r="W8" s="2">
        <v>1</v>
      </c>
      <c r="X8" s="2">
        <v>0</v>
      </c>
      <c r="Y8" s="2">
        <v>2</v>
      </c>
      <c r="Z8" s="2">
        <v>0</v>
      </c>
      <c r="AA8" s="2">
        <v>1</v>
      </c>
      <c r="AB8" s="2">
        <v>1</v>
      </c>
      <c r="AC8" s="2">
        <v>1</v>
      </c>
      <c r="AD8" s="2">
        <v>1</v>
      </c>
      <c r="AE8" s="2">
        <v>999</v>
      </c>
      <c r="AF8" s="2" t="s">
        <v>95</v>
      </c>
      <c r="AG8">
        <v>17</v>
      </c>
      <c r="AH8" s="2">
        <v>1</v>
      </c>
      <c r="AI8" s="2" t="s">
        <v>166</v>
      </c>
      <c r="AJ8" s="2">
        <v>1</v>
      </c>
      <c r="AK8" s="2">
        <v>0</v>
      </c>
      <c r="AL8" s="2">
        <v>0</v>
      </c>
      <c r="AM8" s="2">
        <v>0</v>
      </c>
      <c r="AN8" s="2">
        <v>0</v>
      </c>
      <c r="AO8" s="2">
        <v>0</v>
      </c>
      <c r="AP8" s="2">
        <v>0</v>
      </c>
      <c r="AQ8" s="2">
        <v>0</v>
      </c>
      <c r="AR8" s="2">
        <v>0</v>
      </c>
      <c r="AS8" s="2">
        <v>1</v>
      </c>
      <c r="AT8" s="2">
        <v>0</v>
      </c>
      <c r="AU8" s="2">
        <v>0</v>
      </c>
      <c r="AV8" s="2">
        <v>0</v>
      </c>
      <c r="AW8" s="2">
        <v>0</v>
      </c>
      <c r="AX8" s="2">
        <v>1</v>
      </c>
      <c r="AY8" s="2" t="s">
        <v>165</v>
      </c>
      <c r="AZ8" s="2">
        <v>0</v>
      </c>
      <c r="BA8" s="2">
        <v>0</v>
      </c>
      <c r="BB8" s="2">
        <v>0</v>
      </c>
      <c r="BC8" s="2">
        <v>0</v>
      </c>
      <c r="BD8" s="2">
        <v>0</v>
      </c>
      <c r="BE8" s="2">
        <v>0</v>
      </c>
      <c r="BF8" s="2">
        <v>999</v>
      </c>
      <c r="BG8" s="2">
        <v>0</v>
      </c>
      <c r="BH8" s="2">
        <v>0</v>
      </c>
      <c r="BI8" s="2">
        <v>0</v>
      </c>
      <c r="BJ8" s="2">
        <v>1</v>
      </c>
      <c r="BK8" s="2">
        <v>0</v>
      </c>
      <c r="BL8" s="2">
        <v>1</v>
      </c>
      <c r="BM8" s="2" t="s">
        <v>202</v>
      </c>
      <c r="BN8">
        <v>17</v>
      </c>
      <c r="BO8" s="2">
        <v>99</v>
      </c>
      <c r="BP8" s="2" t="s">
        <v>164</v>
      </c>
      <c r="BQ8">
        <v>1</v>
      </c>
      <c r="BR8" s="2">
        <v>999</v>
      </c>
      <c r="BS8" s="2">
        <v>0</v>
      </c>
      <c r="BT8">
        <v>0</v>
      </c>
      <c r="BU8" s="2">
        <v>999</v>
      </c>
      <c r="BV8" s="2">
        <v>1</v>
      </c>
      <c r="BW8" s="2">
        <v>583</v>
      </c>
      <c r="BX8" s="2">
        <v>0</v>
      </c>
      <c r="BY8" s="2">
        <v>0</v>
      </c>
      <c r="BZ8" s="2">
        <v>1</v>
      </c>
      <c r="CA8" s="2">
        <v>563</v>
      </c>
      <c r="CB8" s="2">
        <v>0</v>
      </c>
      <c r="CC8" s="2">
        <v>16</v>
      </c>
      <c r="CD8" s="2">
        <v>1</v>
      </c>
      <c r="CE8" s="2">
        <v>1</v>
      </c>
      <c r="CF8">
        <v>1</v>
      </c>
      <c r="CG8" t="s">
        <v>167</v>
      </c>
      <c r="CH8" s="2">
        <v>0</v>
      </c>
      <c r="CJ8">
        <v>0</v>
      </c>
      <c r="CL8" s="2">
        <v>1</v>
      </c>
      <c r="CM8" t="s">
        <v>203</v>
      </c>
      <c r="CN8" s="2">
        <v>0</v>
      </c>
    </row>
    <row r="9" spans="1:93" ht="19" x14ac:dyDescent="0.2">
      <c r="A9" s="2">
        <v>1</v>
      </c>
      <c r="B9" s="2" t="s">
        <v>169</v>
      </c>
      <c r="C9" s="2" t="s">
        <v>91</v>
      </c>
      <c r="D9" s="2">
        <v>90017</v>
      </c>
      <c r="E9" s="2">
        <v>999</v>
      </c>
      <c r="F9" s="2">
        <v>443</v>
      </c>
      <c r="G9" s="2">
        <v>3.5</v>
      </c>
      <c r="H9" s="2">
        <v>806</v>
      </c>
      <c r="I9" s="2">
        <v>3</v>
      </c>
      <c r="J9">
        <v>999</v>
      </c>
      <c r="K9" s="2">
        <v>999</v>
      </c>
      <c r="L9" s="2">
        <v>1</v>
      </c>
      <c r="M9" s="2">
        <v>1</v>
      </c>
      <c r="N9" s="2">
        <v>1</v>
      </c>
      <c r="O9" s="2" t="s">
        <v>172</v>
      </c>
      <c r="P9" s="2" t="s">
        <v>173</v>
      </c>
      <c r="Q9" s="2">
        <v>0</v>
      </c>
      <c r="R9" s="2">
        <v>0</v>
      </c>
      <c r="S9" s="2">
        <v>1</v>
      </c>
      <c r="T9" s="14" t="s">
        <v>170</v>
      </c>
      <c r="U9" s="2">
        <v>1</v>
      </c>
      <c r="V9" s="2">
        <v>1</v>
      </c>
      <c r="W9" s="2">
        <v>1</v>
      </c>
      <c r="X9" s="2">
        <v>0</v>
      </c>
      <c r="Y9" s="2">
        <v>1</v>
      </c>
      <c r="Z9" s="2">
        <v>1</v>
      </c>
      <c r="AA9" s="2">
        <v>1</v>
      </c>
      <c r="AB9" s="2">
        <v>1</v>
      </c>
      <c r="AC9" s="2">
        <v>1</v>
      </c>
      <c r="AD9" s="2">
        <v>1</v>
      </c>
      <c r="AE9" s="2">
        <v>999</v>
      </c>
      <c r="AF9" s="2" t="s">
        <v>204</v>
      </c>
      <c r="AG9" s="2">
        <v>8</v>
      </c>
      <c r="AH9" s="2">
        <v>0</v>
      </c>
      <c r="AI9" s="2">
        <v>999</v>
      </c>
      <c r="AJ9" s="2">
        <v>1</v>
      </c>
      <c r="AK9" s="2">
        <v>0</v>
      </c>
      <c r="AL9" s="2">
        <v>0</v>
      </c>
      <c r="AM9" s="2">
        <v>0</v>
      </c>
      <c r="AN9" s="2">
        <v>0</v>
      </c>
      <c r="AO9" s="2">
        <v>0</v>
      </c>
      <c r="AP9" s="2">
        <v>0</v>
      </c>
      <c r="AQ9" s="2">
        <v>0</v>
      </c>
      <c r="AR9" s="2">
        <v>0</v>
      </c>
      <c r="AS9" s="2">
        <v>1</v>
      </c>
      <c r="AT9" s="2">
        <v>0</v>
      </c>
      <c r="AU9" s="2">
        <v>0</v>
      </c>
      <c r="AV9" s="2">
        <v>0</v>
      </c>
      <c r="AW9" s="2">
        <v>0</v>
      </c>
      <c r="AX9" s="2">
        <v>1</v>
      </c>
      <c r="AY9" s="2" t="s">
        <v>171</v>
      </c>
      <c r="AZ9" s="2">
        <v>0</v>
      </c>
      <c r="BA9" s="2">
        <v>0</v>
      </c>
      <c r="BB9" s="2">
        <v>0</v>
      </c>
      <c r="BC9" s="2">
        <v>0</v>
      </c>
      <c r="BD9" s="2">
        <v>0</v>
      </c>
      <c r="BE9" s="2">
        <v>0</v>
      </c>
      <c r="BF9" s="2">
        <v>0</v>
      </c>
      <c r="BG9" s="2">
        <v>0</v>
      </c>
      <c r="BH9" s="2">
        <v>0</v>
      </c>
      <c r="BI9" s="2">
        <v>0</v>
      </c>
      <c r="BJ9" s="2">
        <v>1</v>
      </c>
      <c r="BK9" s="2">
        <v>0</v>
      </c>
      <c r="BL9" s="2">
        <v>0</v>
      </c>
      <c r="BM9" s="2">
        <v>999</v>
      </c>
      <c r="BN9" s="2" t="s">
        <v>361</v>
      </c>
      <c r="BO9" s="2">
        <v>999</v>
      </c>
      <c r="BP9" s="2">
        <v>999</v>
      </c>
      <c r="BQ9" s="2">
        <v>0</v>
      </c>
      <c r="BR9" s="2">
        <v>999</v>
      </c>
      <c r="BS9" s="2">
        <v>0</v>
      </c>
      <c r="BT9" s="2">
        <v>1</v>
      </c>
      <c r="BU9" s="2">
        <v>2020</v>
      </c>
      <c r="BV9" s="2">
        <v>1</v>
      </c>
      <c r="BW9" s="2">
        <v>7253</v>
      </c>
      <c r="BX9" s="2">
        <v>1</v>
      </c>
      <c r="BY9" s="2">
        <v>3546</v>
      </c>
      <c r="BZ9" s="2">
        <v>1</v>
      </c>
      <c r="CA9" s="2">
        <v>19500</v>
      </c>
      <c r="CB9" s="2">
        <v>1</v>
      </c>
      <c r="CC9" s="2">
        <v>4</v>
      </c>
      <c r="CD9" s="2">
        <v>0</v>
      </c>
      <c r="CE9" s="2">
        <v>0</v>
      </c>
      <c r="CF9" s="2">
        <v>0</v>
      </c>
      <c r="CH9">
        <v>1</v>
      </c>
      <c r="CI9" t="s">
        <v>174</v>
      </c>
      <c r="CJ9">
        <v>1</v>
      </c>
      <c r="CK9" t="s">
        <v>175</v>
      </c>
      <c r="CL9" s="2">
        <v>0</v>
      </c>
      <c r="CN9" s="2">
        <v>0</v>
      </c>
    </row>
    <row r="10" spans="1:93" x14ac:dyDescent="0.2">
      <c r="A10" s="2">
        <v>1</v>
      </c>
      <c r="B10" t="s">
        <v>176</v>
      </c>
      <c r="C10" s="2" t="s">
        <v>91</v>
      </c>
      <c r="D10" s="2">
        <v>90012</v>
      </c>
      <c r="E10" s="2">
        <v>2006</v>
      </c>
      <c r="F10" s="2">
        <v>29</v>
      </c>
      <c r="G10" s="2">
        <v>4.0999999999999996</v>
      </c>
      <c r="H10" s="2">
        <v>6</v>
      </c>
      <c r="I10" s="2">
        <v>4</v>
      </c>
      <c r="J10">
        <v>999</v>
      </c>
      <c r="K10" s="2">
        <v>999</v>
      </c>
      <c r="L10" s="2">
        <v>1</v>
      </c>
      <c r="M10" s="2">
        <v>2</v>
      </c>
      <c r="N10" s="2">
        <v>1</v>
      </c>
      <c r="O10" s="2" t="s">
        <v>186</v>
      </c>
      <c r="P10" s="2" t="s">
        <v>187</v>
      </c>
      <c r="Q10" s="2">
        <v>0</v>
      </c>
      <c r="R10" s="2">
        <v>0</v>
      </c>
      <c r="S10" s="2">
        <v>1</v>
      </c>
      <c r="T10" s="15" t="s">
        <v>179</v>
      </c>
      <c r="U10" s="2">
        <v>1</v>
      </c>
      <c r="V10" s="2">
        <v>1</v>
      </c>
      <c r="W10" s="2">
        <v>1</v>
      </c>
      <c r="X10" s="2">
        <v>0</v>
      </c>
      <c r="Y10" s="2">
        <v>1</v>
      </c>
      <c r="Z10" s="2">
        <v>1</v>
      </c>
      <c r="AA10" s="2">
        <v>1</v>
      </c>
      <c r="AB10" s="2">
        <v>1</v>
      </c>
      <c r="AC10" s="2">
        <v>1</v>
      </c>
      <c r="AD10" s="2">
        <v>0</v>
      </c>
      <c r="AE10" s="2">
        <v>999</v>
      </c>
      <c r="AF10" s="2" t="s">
        <v>95</v>
      </c>
      <c r="AG10" s="2">
        <v>16</v>
      </c>
      <c r="AH10" s="2">
        <v>1</v>
      </c>
      <c r="AI10" t="s">
        <v>185</v>
      </c>
      <c r="AJ10" s="2">
        <v>1</v>
      </c>
      <c r="AK10" s="2">
        <v>0</v>
      </c>
      <c r="AL10" s="2">
        <v>0</v>
      </c>
      <c r="AM10" s="2">
        <v>0</v>
      </c>
      <c r="AN10" s="2">
        <v>0</v>
      </c>
      <c r="AO10" s="2">
        <v>1</v>
      </c>
      <c r="AP10" s="2">
        <v>0</v>
      </c>
      <c r="AQ10" s="2">
        <v>0</v>
      </c>
      <c r="AR10" s="2">
        <v>0</v>
      </c>
      <c r="AS10" s="2">
        <v>0</v>
      </c>
      <c r="AT10" s="2">
        <v>0</v>
      </c>
      <c r="AU10" s="2">
        <v>0</v>
      </c>
      <c r="AV10" s="2">
        <v>0</v>
      </c>
      <c r="AW10" s="2">
        <v>0</v>
      </c>
      <c r="AX10" s="2">
        <v>0</v>
      </c>
      <c r="AZ10" s="2">
        <v>0</v>
      </c>
      <c r="BA10" s="2">
        <v>0</v>
      </c>
      <c r="BB10" s="2">
        <v>0</v>
      </c>
      <c r="BC10" s="2">
        <v>0</v>
      </c>
      <c r="BD10" s="2">
        <v>0</v>
      </c>
      <c r="BE10" s="2">
        <v>0</v>
      </c>
      <c r="BF10" t="s">
        <v>188</v>
      </c>
      <c r="BG10" s="2">
        <v>0</v>
      </c>
      <c r="BH10" s="2">
        <v>0</v>
      </c>
      <c r="BI10" s="2">
        <v>0</v>
      </c>
      <c r="BJ10" s="2">
        <v>1</v>
      </c>
      <c r="BK10" s="2">
        <v>1</v>
      </c>
      <c r="BL10" s="2">
        <v>1</v>
      </c>
      <c r="BM10" t="s">
        <v>177</v>
      </c>
      <c r="BN10" s="2">
        <v>25</v>
      </c>
      <c r="BO10" s="2">
        <v>149</v>
      </c>
      <c r="BP10" s="2" t="s">
        <v>180</v>
      </c>
      <c r="BQ10" s="2">
        <v>0</v>
      </c>
      <c r="BR10" s="2">
        <v>999</v>
      </c>
      <c r="BS10" s="2">
        <v>1</v>
      </c>
      <c r="BT10" s="2">
        <v>1</v>
      </c>
      <c r="BU10" s="2">
        <v>999</v>
      </c>
      <c r="BV10" s="2">
        <v>1</v>
      </c>
      <c r="BW10" s="2">
        <v>211</v>
      </c>
      <c r="BX10" s="2">
        <v>0</v>
      </c>
      <c r="BY10" s="2">
        <v>0</v>
      </c>
      <c r="BZ10" s="2">
        <v>1</v>
      </c>
      <c r="CA10" s="2">
        <v>364</v>
      </c>
      <c r="CB10" s="2">
        <v>0</v>
      </c>
      <c r="CC10" s="2">
        <v>4</v>
      </c>
      <c r="CD10" s="2">
        <v>0</v>
      </c>
      <c r="CE10" s="2">
        <v>0</v>
      </c>
      <c r="CF10">
        <v>1</v>
      </c>
      <c r="CG10" t="s">
        <v>184</v>
      </c>
      <c r="CH10">
        <v>1</v>
      </c>
      <c r="CI10" t="s">
        <v>183</v>
      </c>
      <c r="CJ10">
        <v>1</v>
      </c>
      <c r="CK10" t="s">
        <v>182</v>
      </c>
      <c r="CL10" s="2">
        <v>1</v>
      </c>
      <c r="CM10" t="s">
        <v>181</v>
      </c>
      <c r="CN10" s="2">
        <v>1</v>
      </c>
      <c r="CO10" t="s">
        <v>178</v>
      </c>
    </row>
    <row r="11" spans="1:93" ht="24" x14ac:dyDescent="0.2">
      <c r="A11" s="2">
        <v>1</v>
      </c>
      <c r="B11" s="2" t="s">
        <v>189</v>
      </c>
      <c r="C11" s="2" t="s">
        <v>91</v>
      </c>
      <c r="D11" s="2">
        <v>90014</v>
      </c>
      <c r="E11" s="2">
        <v>2013</v>
      </c>
      <c r="F11" s="2">
        <v>19</v>
      </c>
      <c r="G11" s="2">
        <v>4.4000000000000004</v>
      </c>
      <c r="H11" s="2">
        <v>75</v>
      </c>
      <c r="I11" s="2">
        <v>4.5</v>
      </c>
      <c r="J11">
        <v>999</v>
      </c>
      <c r="K11" s="2">
        <v>999</v>
      </c>
      <c r="L11" s="2">
        <v>0</v>
      </c>
      <c r="M11" s="2">
        <v>2</v>
      </c>
      <c r="N11" s="2">
        <v>1</v>
      </c>
      <c r="O11" s="2" t="s">
        <v>192</v>
      </c>
      <c r="P11" s="17" t="s">
        <v>191</v>
      </c>
      <c r="Q11" s="2">
        <v>1</v>
      </c>
      <c r="R11" s="2">
        <v>0</v>
      </c>
      <c r="S11" s="2">
        <v>1</v>
      </c>
      <c r="T11" s="16" t="s">
        <v>190</v>
      </c>
      <c r="U11" s="2">
        <v>1</v>
      </c>
      <c r="V11" s="2">
        <v>1</v>
      </c>
      <c r="W11" s="2">
        <v>1</v>
      </c>
      <c r="X11" s="2">
        <v>0</v>
      </c>
      <c r="Y11" s="2">
        <v>1</v>
      </c>
      <c r="Z11" s="2">
        <v>1</v>
      </c>
      <c r="AA11" s="2">
        <v>1</v>
      </c>
      <c r="AB11" s="2">
        <v>1</v>
      </c>
      <c r="AC11" s="2">
        <v>1</v>
      </c>
      <c r="AD11" s="2">
        <v>1</v>
      </c>
      <c r="AE11" s="2">
        <v>999</v>
      </c>
      <c r="AF11" s="2" t="s">
        <v>196</v>
      </c>
      <c r="AG11">
        <v>53</v>
      </c>
      <c r="AH11" s="2">
        <v>1</v>
      </c>
      <c r="AI11" s="2">
        <v>999</v>
      </c>
      <c r="AJ11" s="2">
        <v>1</v>
      </c>
      <c r="AK11" s="2">
        <v>1</v>
      </c>
      <c r="AL11" s="2">
        <v>1</v>
      </c>
      <c r="AM11" s="2">
        <v>0</v>
      </c>
      <c r="AN11" s="2">
        <v>0</v>
      </c>
      <c r="AO11" s="2">
        <v>0</v>
      </c>
      <c r="AP11" s="2">
        <v>0</v>
      </c>
      <c r="AQ11" s="2">
        <v>0</v>
      </c>
      <c r="AR11" s="2">
        <v>0</v>
      </c>
      <c r="AS11" s="2">
        <v>1</v>
      </c>
      <c r="AT11" s="2">
        <v>1</v>
      </c>
      <c r="AU11" s="2">
        <v>0</v>
      </c>
      <c r="AV11" s="2">
        <v>0</v>
      </c>
      <c r="AW11" s="2">
        <v>0</v>
      </c>
      <c r="AX11" s="2">
        <v>1</v>
      </c>
      <c r="AY11" s="2" t="s">
        <v>197</v>
      </c>
      <c r="AZ11" s="2">
        <v>0</v>
      </c>
      <c r="BA11" s="2">
        <v>0</v>
      </c>
      <c r="BB11" s="2">
        <v>0</v>
      </c>
      <c r="BC11" s="2">
        <v>0</v>
      </c>
      <c r="BD11" s="2">
        <v>0</v>
      </c>
      <c r="BE11" s="2">
        <v>0</v>
      </c>
      <c r="BG11" s="2">
        <v>0</v>
      </c>
      <c r="BH11" s="2">
        <v>1</v>
      </c>
      <c r="BI11" s="2">
        <v>1</v>
      </c>
      <c r="BJ11" s="2">
        <v>0</v>
      </c>
      <c r="BK11" s="2">
        <v>0</v>
      </c>
      <c r="BL11" s="2">
        <v>1</v>
      </c>
      <c r="BM11" s="2" t="s">
        <v>198</v>
      </c>
      <c r="BN11">
        <v>18</v>
      </c>
      <c r="BO11" s="2">
        <v>135</v>
      </c>
      <c r="BP11" s="2" t="s">
        <v>127</v>
      </c>
      <c r="BQ11" s="2">
        <v>1</v>
      </c>
      <c r="BR11" t="s">
        <v>194</v>
      </c>
      <c r="BS11" s="2">
        <v>0</v>
      </c>
      <c r="BT11" s="2">
        <v>0</v>
      </c>
      <c r="BU11" s="2">
        <v>999</v>
      </c>
      <c r="BV11" s="2">
        <v>1</v>
      </c>
      <c r="BW11" s="2">
        <v>925</v>
      </c>
      <c r="BX11" s="2">
        <v>0</v>
      </c>
      <c r="BY11" s="2">
        <v>0</v>
      </c>
      <c r="BZ11" s="2">
        <v>1</v>
      </c>
      <c r="CA11" s="2">
        <v>2106</v>
      </c>
      <c r="CB11" s="2">
        <v>0</v>
      </c>
      <c r="CC11" s="2">
        <v>18</v>
      </c>
      <c r="CD11" s="2">
        <v>4</v>
      </c>
      <c r="CE11" s="2">
        <v>0</v>
      </c>
      <c r="CF11" s="2">
        <v>1</v>
      </c>
      <c r="CG11" t="s">
        <v>195</v>
      </c>
      <c r="CH11">
        <v>1</v>
      </c>
      <c r="CI11" t="s">
        <v>193</v>
      </c>
      <c r="CJ11">
        <v>0</v>
      </c>
      <c r="CL11" s="2">
        <v>0</v>
      </c>
      <c r="CN11" s="2">
        <v>1</v>
      </c>
      <c r="CO11" t="s">
        <v>178</v>
      </c>
    </row>
    <row r="12" spans="1:93" ht="24" x14ac:dyDescent="0.2">
      <c r="A12" s="2">
        <v>1</v>
      </c>
      <c r="B12" s="2" t="s">
        <v>205</v>
      </c>
      <c r="C12" s="2" t="s">
        <v>91</v>
      </c>
      <c r="D12" s="2">
        <v>999</v>
      </c>
      <c r="E12" s="2">
        <v>999</v>
      </c>
      <c r="F12" s="2">
        <v>20</v>
      </c>
      <c r="G12" s="2">
        <v>4.8</v>
      </c>
      <c r="H12" s="2">
        <v>147</v>
      </c>
      <c r="I12" s="2">
        <v>4.5</v>
      </c>
      <c r="J12">
        <v>999</v>
      </c>
      <c r="K12" s="2">
        <v>999</v>
      </c>
      <c r="L12" s="2">
        <v>0</v>
      </c>
      <c r="M12" s="2">
        <v>2</v>
      </c>
      <c r="N12" s="2">
        <v>1</v>
      </c>
      <c r="O12" s="2" t="s">
        <v>212</v>
      </c>
      <c r="P12" s="2" t="s">
        <v>213</v>
      </c>
      <c r="Q12" s="2">
        <v>0</v>
      </c>
      <c r="R12" s="2">
        <v>0</v>
      </c>
      <c r="S12" s="2">
        <v>1</v>
      </c>
      <c r="T12" s="18" t="s">
        <v>206</v>
      </c>
      <c r="U12" s="2">
        <v>1</v>
      </c>
      <c r="V12" s="2">
        <v>0</v>
      </c>
      <c r="W12" s="2">
        <v>0</v>
      </c>
      <c r="X12" s="2">
        <v>0</v>
      </c>
      <c r="Y12" s="2">
        <v>1</v>
      </c>
      <c r="Z12" s="2">
        <v>1</v>
      </c>
      <c r="AA12" s="2">
        <v>1</v>
      </c>
      <c r="AB12" s="2">
        <v>1</v>
      </c>
      <c r="AC12" s="2">
        <v>1</v>
      </c>
      <c r="AD12" s="2">
        <v>1</v>
      </c>
      <c r="AE12" s="2">
        <v>999</v>
      </c>
      <c r="AF12" s="2" t="s">
        <v>95</v>
      </c>
      <c r="AG12">
        <v>30</v>
      </c>
      <c r="AH12" s="2">
        <v>0</v>
      </c>
      <c r="AI12" s="2">
        <v>999</v>
      </c>
      <c r="AJ12" s="2">
        <v>1</v>
      </c>
      <c r="AK12" s="2">
        <v>1</v>
      </c>
      <c r="AL12" s="2">
        <v>1</v>
      </c>
      <c r="AM12" s="2">
        <v>0</v>
      </c>
      <c r="AN12" s="2">
        <v>0</v>
      </c>
      <c r="AO12" s="2">
        <v>0</v>
      </c>
      <c r="AP12" s="2">
        <v>0</v>
      </c>
      <c r="AQ12" s="2">
        <v>0</v>
      </c>
      <c r="AR12" s="2">
        <v>1</v>
      </c>
      <c r="AS12" s="2">
        <v>1</v>
      </c>
      <c r="AT12" s="2">
        <v>1</v>
      </c>
      <c r="AU12" s="2">
        <v>0</v>
      </c>
      <c r="AV12" s="2">
        <v>0</v>
      </c>
      <c r="AW12" s="2">
        <v>0</v>
      </c>
      <c r="AX12" s="2">
        <v>1</v>
      </c>
      <c r="AY12" s="2" t="s">
        <v>209</v>
      </c>
      <c r="AZ12" s="2">
        <v>0</v>
      </c>
      <c r="BA12" s="2">
        <v>0</v>
      </c>
      <c r="BB12" s="2">
        <v>0</v>
      </c>
      <c r="BC12" s="2">
        <v>0</v>
      </c>
      <c r="BD12" s="2">
        <v>0</v>
      </c>
      <c r="BE12" s="2">
        <v>0</v>
      </c>
      <c r="BF12" s="2">
        <v>0</v>
      </c>
      <c r="BG12" s="2">
        <v>0</v>
      </c>
      <c r="BH12" s="2">
        <v>0</v>
      </c>
      <c r="BI12" s="2">
        <v>0</v>
      </c>
      <c r="BJ12" s="2">
        <v>1</v>
      </c>
      <c r="BK12" s="2">
        <v>1</v>
      </c>
      <c r="BL12" s="2">
        <v>1</v>
      </c>
      <c r="BM12" s="2" t="s">
        <v>208</v>
      </c>
      <c r="BN12" s="2">
        <v>22</v>
      </c>
      <c r="BO12" s="2">
        <v>111</v>
      </c>
      <c r="BP12" s="2" t="s">
        <v>210</v>
      </c>
      <c r="BQ12" s="2">
        <v>0</v>
      </c>
      <c r="BR12" s="2">
        <v>0</v>
      </c>
      <c r="BS12" s="2">
        <v>0</v>
      </c>
      <c r="BT12" s="2">
        <v>0</v>
      </c>
      <c r="BU12" s="2">
        <v>999</v>
      </c>
      <c r="BV12" s="2">
        <v>0</v>
      </c>
      <c r="BW12" s="2">
        <v>0</v>
      </c>
      <c r="BX12" s="2">
        <v>0</v>
      </c>
      <c r="BY12" s="2">
        <v>0</v>
      </c>
      <c r="BZ12" s="2">
        <v>0</v>
      </c>
      <c r="CA12" s="2">
        <v>0</v>
      </c>
      <c r="CB12" s="2">
        <v>0</v>
      </c>
      <c r="CC12" s="2">
        <v>8</v>
      </c>
      <c r="CD12" s="2">
        <v>2</v>
      </c>
      <c r="CE12" s="2">
        <v>0</v>
      </c>
      <c r="CF12" s="2">
        <v>1</v>
      </c>
      <c r="CG12" t="s">
        <v>211</v>
      </c>
      <c r="CH12">
        <v>1</v>
      </c>
      <c r="CI12" t="s">
        <v>207</v>
      </c>
      <c r="CJ12">
        <v>0</v>
      </c>
      <c r="CL12" s="2">
        <v>1</v>
      </c>
      <c r="CM12" t="s">
        <v>281</v>
      </c>
      <c r="CN12" s="2">
        <v>0</v>
      </c>
    </row>
    <row r="13" spans="1:93" x14ac:dyDescent="0.2">
      <c r="A13" s="2">
        <v>1</v>
      </c>
      <c r="B13" s="2" t="s">
        <v>215</v>
      </c>
      <c r="C13" s="2" t="s">
        <v>91</v>
      </c>
      <c r="D13" s="2">
        <v>90013</v>
      </c>
      <c r="E13" s="2">
        <v>999</v>
      </c>
      <c r="F13" s="2">
        <v>21</v>
      </c>
      <c r="G13" s="2">
        <v>5</v>
      </c>
      <c r="H13" s="2">
        <v>27</v>
      </c>
      <c r="I13" s="2">
        <v>5</v>
      </c>
      <c r="J13">
        <v>999</v>
      </c>
      <c r="K13" s="2">
        <v>999</v>
      </c>
      <c r="L13" s="2">
        <v>0</v>
      </c>
      <c r="M13" s="2">
        <v>2</v>
      </c>
      <c r="N13" s="2">
        <v>1</v>
      </c>
      <c r="O13" s="2" t="s">
        <v>216</v>
      </c>
      <c r="P13" s="2" t="s">
        <v>217</v>
      </c>
      <c r="Q13" s="2">
        <v>0</v>
      </c>
      <c r="R13" s="2">
        <v>0</v>
      </c>
      <c r="S13" s="2">
        <v>1</v>
      </c>
      <c r="T13" s="2" t="s">
        <v>214</v>
      </c>
      <c r="U13" s="2">
        <v>1</v>
      </c>
      <c r="V13" s="2">
        <v>1</v>
      </c>
      <c r="W13" s="2">
        <v>0</v>
      </c>
      <c r="X13" s="2">
        <v>0</v>
      </c>
      <c r="Y13" s="2">
        <v>1</v>
      </c>
      <c r="Z13" s="2">
        <v>999</v>
      </c>
      <c r="AA13" s="2">
        <v>999</v>
      </c>
      <c r="AB13" s="2">
        <v>999</v>
      </c>
      <c r="AC13" s="2">
        <v>999</v>
      </c>
      <c r="AD13" s="2">
        <v>999</v>
      </c>
      <c r="AE13" s="2">
        <v>999</v>
      </c>
      <c r="AF13" s="2" t="s">
        <v>218</v>
      </c>
      <c r="AG13" t="s">
        <v>363</v>
      </c>
      <c r="AH13" s="2">
        <v>1</v>
      </c>
      <c r="AI13" s="2">
        <v>999</v>
      </c>
      <c r="AJ13" s="2">
        <v>1</v>
      </c>
      <c r="AK13" s="2">
        <v>0</v>
      </c>
      <c r="AL13" s="2">
        <v>0</v>
      </c>
      <c r="AM13" s="2">
        <v>0</v>
      </c>
      <c r="AN13" s="2">
        <v>0</v>
      </c>
      <c r="AO13" s="2">
        <v>0</v>
      </c>
      <c r="AP13" s="2">
        <v>0</v>
      </c>
      <c r="AQ13" s="2">
        <v>0</v>
      </c>
      <c r="AR13" s="2">
        <v>0</v>
      </c>
      <c r="AS13" s="2">
        <v>0</v>
      </c>
      <c r="AT13" s="2">
        <v>0</v>
      </c>
      <c r="AU13" s="2">
        <v>0</v>
      </c>
      <c r="AV13" s="2">
        <v>0</v>
      </c>
      <c r="AW13" s="2">
        <v>0</v>
      </c>
      <c r="AX13" s="2">
        <v>1</v>
      </c>
      <c r="AY13" s="2" t="s">
        <v>222</v>
      </c>
      <c r="AZ13" s="2">
        <v>0</v>
      </c>
      <c r="BA13" s="2">
        <v>0</v>
      </c>
      <c r="BB13" s="2">
        <v>0</v>
      </c>
      <c r="BC13" s="2">
        <v>0</v>
      </c>
      <c r="BD13" s="2">
        <v>0</v>
      </c>
      <c r="BE13" s="2">
        <v>0</v>
      </c>
      <c r="BF13" s="2">
        <v>0</v>
      </c>
      <c r="BG13" s="2">
        <v>0</v>
      </c>
      <c r="BH13" s="2">
        <v>0</v>
      </c>
      <c r="BI13" s="2">
        <v>0</v>
      </c>
      <c r="BJ13" s="2">
        <v>0</v>
      </c>
      <c r="BK13" s="2">
        <v>0</v>
      </c>
      <c r="BL13" s="2">
        <v>0</v>
      </c>
      <c r="BM13" s="2"/>
      <c r="BN13" s="2">
        <v>20</v>
      </c>
      <c r="BO13" s="2">
        <v>199</v>
      </c>
      <c r="BP13" s="2">
        <v>999</v>
      </c>
      <c r="BQ13" s="2">
        <v>0</v>
      </c>
      <c r="BR13" s="2">
        <v>999</v>
      </c>
      <c r="BS13" s="2">
        <v>1</v>
      </c>
      <c r="BT13" s="2">
        <v>0</v>
      </c>
      <c r="BU13" s="2">
        <v>999</v>
      </c>
      <c r="BV13" s="2">
        <v>1</v>
      </c>
      <c r="BW13" s="2">
        <v>931</v>
      </c>
      <c r="BX13" s="2">
        <v>1</v>
      </c>
      <c r="BY13" s="2">
        <v>61</v>
      </c>
      <c r="BZ13" s="2">
        <v>1</v>
      </c>
      <c r="CA13" s="2">
        <v>2340</v>
      </c>
      <c r="CB13" s="2">
        <v>0</v>
      </c>
      <c r="CC13" s="2">
        <v>19</v>
      </c>
      <c r="CD13" s="2">
        <v>0</v>
      </c>
      <c r="CE13" s="2">
        <v>0</v>
      </c>
      <c r="CF13" s="2">
        <v>1</v>
      </c>
      <c r="CG13" t="s">
        <v>219</v>
      </c>
      <c r="CH13" s="2">
        <v>0</v>
      </c>
      <c r="CJ13">
        <v>1</v>
      </c>
      <c r="CK13" t="s">
        <v>220</v>
      </c>
      <c r="CL13" s="2">
        <v>0</v>
      </c>
      <c r="CN13" s="2">
        <v>1</v>
      </c>
      <c r="CO13" t="s">
        <v>221</v>
      </c>
    </row>
    <row r="14" spans="1:93" x14ac:dyDescent="0.2">
      <c r="A14" s="2">
        <v>1</v>
      </c>
      <c r="B14" s="2" t="s">
        <v>223</v>
      </c>
      <c r="C14" s="2" t="s">
        <v>228</v>
      </c>
      <c r="D14" s="2">
        <v>91731</v>
      </c>
      <c r="E14" s="2">
        <v>999</v>
      </c>
      <c r="F14" s="2">
        <v>7</v>
      </c>
      <c r="G14" s="2">
        <v>5</v>
      </c>
      <c r="H14" s="2">
        <v>28</v>
      </c>
      <c r="I14" s="2">
        <v>4.5</v>
      </c>
      <c r="J14">
        <v>999</v>
      </c>
      <c r="K14" s="2">
        <v>999</v>
      </c>
      <c r="L14" s="2">
        <v>0</v>
      </c>
      <c r="M14" s="2">
        <v>2</v>
      </c>
      <c r="N14" s="2">
        <v>1</v>
      </c>
      <c r="O14" s="2" t="s">
        <v>227</v>
      </c>
      <c r="P14" s="2" t="s">
        <v>224</v>
      </c>
      <c r="Q14" s="2">
        <v>0</v>
      </c>
      <c r="R14" s="2">
        <v>0</v>
      </c>
      <c r="S14" s="2">
        <v>0</v>
      </c>
      <c r="U14" s="2">
        <v>0</v>
      </c>
      <c r="V14" s="2">
        <v>1</v>
      </c>
      <c r="W14" s="2">
        <v>0</v>
      </c>
      <c r="X14" s="2">
        <v>0</v>
      </c>
      <c r="Y14" s="2">
        <v>0</v>
      </c>
      <c r="Z14" s="2">
        <v>0</v>
      </c>
      <c r="AA14" s="2">
        <v>1</v>
      </c>
      <c r="AB14" s="2">
        <v>1</v>
      </c>
      <c r="AC14" s="2">
        <v>1</v>
      </c>
      <c r="AD14" s="2">
        <v>1</v>
      </c>
      <c r="AE14" s="2">
        <v>999</v>
      </c>
      <c r="AF14" s="2" t="s">
        <v>201</v>
      </c>
      <c r="AG14" s="19">
        <v>16</v>
      </c>
      <c r="AH14" s="2">
        <v>1</v>
      </c>
      <c r="AI14" s="2">
        <v>999</v>
      </c>
      <c r="AJ14" s="2">
        <v>1</v>
      </c>
      <c r="AK14" s="2">
        <v>0</v>
      </c>
      <c r="AL14" s="2">
        <v>0</v>
      </c>
      <c r="AM14" s="2">
        <v>0</v>
      </c>
      <c r="AN14" s="2">
        <v>0</v>
      </c>
      <c r="AO14" s="2">
        <v>0</v>
      </c>
      <c r="AP14" s="2">
        <v>0</v>
      </c>
      <c r="AQ14" s="2">
        <v>0</v>
      </c>
      <c r="AR14" s="2">
        <v>1</v>
      </c>
      <c r="AS14" s="2">
        <v>1</v>
      </c>
      <c r="AT14" s="2">
        <v>0</v>
      </c>
      <c r="AU14" s="2">
        <v>0</v>
      </c>
      <c r="AV14" s="2">
        <v>1</v>
      </c>
      <c r="AW14" s="2">
        <v>0</v>
      </c>
      <c r="AX14" s="2">
        <v>1</v>
      </c>
      <c r="AY14" s="2" t="s">
        <v>225</v>
      </c>
      <c r="AZ14" s="2">
        <v>0</v>
      </c>
      <c r="BA14" s="2">
        <v>0</v>
      </c>
      <c r="BB14" s="2">
        <v>0</v>
      </c>
      <c r="BC14" s="2">
        <v>0</v>
      </c>
      <c r="BD14" s="2">
        <v>0</v>
      </c>
      <c r="BE14" s="2">
        <v>0</v>
      </c>
      <c r="BF14" s="2">
        <v>0</v>
      </c>
      <c r="BG14" s="2">
        <v>0</v>
      </c>
      <c r="BH14" s="2">
        <v>0</v>
      </c>
      <c r="BI14" s="2">
        <v>0</v>
      </c>
      <c r="BJ14" s="2">
        <v>1</v>
      </c>
      <c r="BK14" s="2">
        <v>0</v>
      </c>
      <c r="BL14" s="2">
        <v>0</v>
      </c>
      <c r="BN14" s="2">
        <v>20</v>
      </c>
      <c r="BO14" s="2">
        <v>130</v>
      </c>
      <c r="BP14" s="2" t="s">
        <v>226</v>
      </c>
      <c r="BQ14" s="2">
        <v>0</v>
      </c>
      <c r="BR14" s="2">
        <v>999</v>
      </c>
      <c r="BS14" s="2">
        <v>0</v>
      </c>
      <c r="BT14" s="2">
        <v>0</v>
      </c>
      <c r="BU14" s="2">
        <v>999</v>
      </c>
      <c r="BV14" s="2">
        <v>0</v>
      </c>
      <c r="BW14" s="2">
        <v>0</v>
      </c>
      <c r="BX14" s="2">
        <v>0</v>
      </c>
      <c r="BY14" s="2">
        <v>0</v>
      </c>
      <c r="BZ14" s="2">
        <v>0</v>
      </c>
      <c r="CA14" s="2">
        <v>0</v>
      </c>
      <c r="CB14" s="2">
        <v>0</v>
      </c>
      <c r="CC14" s="2">
        <v>3</v>
      </c>
      <c r="CD14" s="2">
        <v>0</v>
      </c>
      <c r="CE14" s="2">
        <v>0</v>
      </c>
      <c r="CF14" s="2">
        <v>0</v>
      </c>
      <c r="CH14" s="2">
        <v>0</v>
      </c>
      <c r="CJ14" s="2">
        <v>0</v>
      </c>
      <c r="CL14" s="2">
        <v>0</v>
      </c>
      <c r="CN14" s="2">
        <v>0</v>
      </c>
    </row>
    <row r="15" spans="1:93" x14ac:dyDescent="0.2">
      <c r="A15" s="2">
        <v>1</v>
      </c>
      <c r="B15" s="2" t="s">
        <v>229</v>
      </c>
      <c r="C15" s="2" t="s">
        <v>230</v>
      </c>
      <c r="D15" s="2">
        <v>91016</v>
      </c>
      <c r="E15" s="2">
        <v>999</v>
      </c>
      <c r="F15" s="2">
        <v>4</v>
      </c>
      <c r="G15" s="2">
        <v>4.8</v>
      </c>
      <c r="H15" s="2">
        <v>65</v>
      </c>
      <c r="I15" s="2">
        <v>4.5</v>
      </c>
      <c r="J15">
        <v>999</v>
      </c>
      <c r="K15" s="2">
        <v>999</v>
      </c>
      <c r="L15" s="2">
        <v>0</v>
      </c>
      <c r="M15" s="2">
        <v>2</v>
      </c>
      <c r="N15" s="2">
        <v>1</v>
      </c>
      <c r="O15" s="2" t="s">
        <v>235</v>
      </c>
      <c r="P15" t="s">
        <v>236</v>
      </c>
      <c r="Q15" s="2">
        <v>0</v>
      </c>
      <c r="R15" s="2">
        <v>0</v>
      </c>
      <c r="S15" s="2">
        <v>0</v>
      </c>
      <c r="U15" s="2">
        <v>1</v>
      </c>
      <c r="V15" s="2">
        <v>1</v>
      </c>
      <c r="W15" s="2">
        <v>0</v>
      </c>
      <c r="X15" s="2">
        <v>0</v>
      </c>
      <c r="Y15" s="2">
        <v>0</v>
      </c>
      <c r="Z15" s="2">
        <v>0</v>
      </c>
      <c r="AA15" s="2">
        <v>1</v>
      </c>
      <c r="AB15" s="2">
        <v>1</v>
      </c>
      <c r="AC15" s="2">
        <v>1</v>
      </c>
      <c r="AD15" s="2">
        <v>1</v>
      </c>
      <c r="AE15" s="2">
        <v>999</v>
      </c>
      <c r="AF15" s="2" t="s">
        <v>237</v>
      </c>
      <c r="AG15">
        <v>22</v>
      </c>
      <c r="AH15" s="2">
        <v>0</v>
      </c>
      <c r="AI15" s="2">
        <v>999</v>
      </c>
      <c r="AJ15" s="2">
        <v>1</v>
      </c>
      <c r="AK15" s="2">
        <v>0</v>
      </c>
      <c r="AL15" s="2">
        <v>0</v>
      </c>
      <c r="AM15" s="2">
        <v>0</v>
      </c>
      <c r="AN15" s="2">
        <v>0</v>
      </c>
      <c r="AO15" s="2">
        <v>0</v>
      </c>
      <c r="AP15" s="2">
        <v>0</v>
      </c>
      <c r="AQ15" s="2">
        <v>0</v>
      </c>
      <c r="AR15" s="2">
        <v>0</v>
      </c>
      <c r="AS15" s="2">
        <v>1</v>
      </c>
      <c r="AT15" s="2">
        <v>0</v>
      </c>
      <c r="AU15" s="2">
        <v>0</v>
      </c>
      <c r="AV15" s="2">
        <v>0</v>
      </c>
      <c r="AW15" s="2">
        <v>0</v>
      </c>
      <c r="AX15" s="2">
        <v>1</v>
      </c>
      <c r="AY15" s="2" t="s">
        <v>234</v>
      </c>
      <c r="AZ15" s="2">
        <v>0</v>
      </c>
      <c r="BA15" s="2">
        <v>0</v>
      </c>
      <c r="BB15" s="2">
        <v>0</v>
      </c>
      <c r="BC15" s="2">
        <v>0</v>
      </c>
      <c r="BD15" s="2">
        <v>0</v>
      </c>
      <c r="BE15" s="2">
        <v>0</v>
      </c>
      <c r="BF15" s="2">
        <v>0</v>
      </c>
      <c r="BG15" s="2">
        <v>0</v>
      </c>
      <c r="BH15" s="2">
        <v>0</v>
      </c>
      <c r="BI15" s="2">
        <v>0</v>
      </c>
      <c r="BJ15" s="2">
        <v>1</v>
      </c>
      <c r="BK15" s="2">
        <v>0</v>
      </c>
      <c r="BL15" s="2">
        <v>0</v>
      </c>
      <c r="BM15">
        <v>0</v>
      </c>
      <c r="BN15" s="2">
        <v>17</v>
      </c>
      <c r="BO15" s="2">
        <v>125</v>
      </c>
      <c r="BP15" s="2" t="s">
        <v>232</v>
      </c>
      <c r="BQ15" s="2">
        <v>0</v>
      </c>
      <c r="BR15" s="2">
        <v>999</v>
      </c>
      <c r="BS15" s="2">
        <v>0</v>
      </c>
      <c r="BT15" s="2">
        <v>0</v>
      </c>
      <c r="BU15" s="2">
        <v>999</v>
      </c>
      <c r="BV15" s="2">
        <v>1</v>
      </c>
      <c r="BW15" t="s">
        <v>233</v>
      </c>
      <c r="BX15" s="2">
        <v>0</v>
      </c>
      <c r="BY15" s="2">
        <v>0</v>
      </c>
      <c r="BZ15" s="2">
        <v>0</v>
      </c>
      <c r="CA15" s="2">
        <v>0</v>
      </c>
      <c r="CB15" s="2">
        <v>0</v>
      </c>
      <c r="CC15" s="2">
        <v>5</v>
      </c>
      <c r="CD15" s="2">
        <v>0</v>
      </c>
      <c r="CE15" s="2">
        <v>0</v>
      </c>
      <c r="CF15" s="2">
        <v>0</v>
      </c>
      <c r="CH15" s="2">
        <v>0</v>
      </c>
      <c r="CJ15">
        <v>1</v>
      </c>
      <c r="CK15" t="s">
        <v>231</v>
      </c>
      <c r="CL15" s="2">
        <v>0</v>
      </c>
      <c r="CN15" s="2">
        <v>0</v>
      </c>
    </row>
    <row r="16" spans="1:93" x14ac:dyDescent="0.2">
      <c r="A16" s="2">
        <v>1</v>
      </c>
      <c r="B16" s="2" t="s">
        <v>238</v>
      </c>
      <c r="C16" s="2" t="s">
        <v>239</v>
      </c>
      <c r="D16" s="2">
        <v>91007</v>
      </c>
      <c r="E16" s="2">
        <v>2014</v>
      </c>
      <c r="F16" s="2">
        <v>16</v>
      </c>
      <c r="G16" s="2">
        <v>4.3</v>
      </c>
      <c r="H16" s="2">
        <v>122</v>
      </c>
      <c r="I16" s="2">
        <v>4</v>
      </c>
      <c r="J16">
        <v>999</v>
      </c>
      <c r="K16" s="2">
        <v>999</v>
      </c>
      <c r="L16" s="2">
        <v>0</v>
      </c>
      <c r="M16" s="2">
        <v>2</v>
      </c>
      <c r="N16" s="2">
        <v>1</v>
      </c>
      <c r="O16" s="2" t="s">
        <v>242</v>
      </c>
      <c r="P16" t="s">
        <v>241</v>
      </c>
      <c r="Q16" s="2">
        <v>0</v>
      </c>
      <c r="R16" s="2">
        <v>0</v>
      </c>
      <c r="S16" s="2">
        <v>0</v>
      </c>
      <c r="U16" s="2">
        <v>1</v>
      </c>
      <c r="V16" s="2">
        <v>1</v>
      </c>
      <c r="W16" s="2">
        <v>0</v>
      </c>
      <c r="X16" s="2">
        <v>0</v>
      </c>
      <c r="Y16" s="2">
        <v>1</v>
      </c>
      <c r="Z16" s="2">
        <v>1</v>
      </c>
      <c r="AA16" s="2">
        <v>1</v>
      </c>
      <c r="AB16" s="2">
        <v>1</v>
      </c>
      <c r="AC16" s="2">
        <v>1</v>
      </c>
      <c r="AD16" s="2">
        <v>1</v>
      </c>
      <c r="AE16" s="2">
        <v>999</v>
      </c>
      <c r="AF16" s="2" t="s">
        <v>201</v>
      </c>
      <c r="AG16" s="2">
        <v>37</v>
      </c>
      <c r="AH16" s="2">
        <v>1</v>
      </c>
      <c r="AI16" s="2">
        <v>999</v>
      </c>
      <c r="AJ16" s="2">
        <v>1</v>
      </c>
      <c r="AK16" s="2">
        <v>0</v>
      </c>
      <c r="AL16" s="2">
        <v>0</v>
      </c>
      <c r="AM16" s="2">
        <v>0</v>
      </c>
      <c r="AN16" s="2">
        <v>0</v>
      </c>
      <c r="AO16" s="2">
        <v>0</v>
      </c>
      <c r="AP16" s="2">
        <v>0</v>
      </c>
      <c r="AQ16" s="2">
        <v>1</v>
      </c>
      <c r="AR16" s="2">
        <v>0</v>
      </c>
      <c r="AS16" s="2">
        <v>1</v>
      </c>
      <c r="AT16" s="2">
        <v>0</v>
      </c>
      <c r="AU16" s="2">
        <v>0</v>
      </c>
      <c r="AV16" s="2">
        <v>0</v>
      </c>
      <c r="AW16" s="2">
        <v>0</v>
      </c>
      <c r="AX16" s="2">
        <v>1</v>
      </c>
      <c r="AY16" s="2" t="s">
        <v>240</v>
      </c>
      <c r="AZ16" s="2">
        <v>0</v>
      </c>
      <c r="BA16" s="2">
        <v>0</v>
      </c>
      <c r="BB16" s="2">
        <v>0</v>
      </c>
      <c r="BC16" s="2">
        <v>0</v>
      </c>
      <c r="BD16" s="2">
        <v>0</v>
      </c>
      <c r="BE16" s="2">
        <v>0</v>
      </c>
      <c r="BF16" t="s">
        <v>247</v>
      </c>
      <c r="BG16" s="2">
        <v>0</v>
      </c>
      <c r="BH16" s="2">
        <v>0</v>
      </c>
      <c r="BI16" s="2">
        <v>0</v>
      </c>
      <c r="BJ16" s="2">
        <v>1</v>
      </c>
      <c r="BK16" s="2">
        <v>0</v>
      </c>
      <c r="BL16" s="2">
        <v>0</v>
      </c>
      <c r="BN16" s="2">
        <v>20</v>
      </c>
      <c r="BO16" s="2">
        <v>170</v>
      </c>
      <c r="BP16" s="2" t="s">
        <v>245</v>
      </c>
      <c r="BQ16" s="2">
        <v>0</v>
      </c>
      <c r="BR16" s="2" t="s">
        <v>243</v>
      </c>
      <c r="BS16" s="2">
        <v>1</v>
      </c>
      <c r="BT16" s="2">
        <v>0</v>
      </c>
      <c r="BU16" s="2">
        <v>999</v>
      </c>
      <c r="BV16" s="2">
        <v>1</v>
      </c>
      <c r="BW16" s="2">
        <v>1562</v>
      </c>
      <c r="BX16" s="2">
        <v>0</v>
      </c>
      <c r="BY16" s="2">
        <v>0</v>
      </c>
      <c r="BZ16" s="2">
        <v>1</v>
      </c>
      <c r="CA16" s="2">
        <v>1853</v>
      </c>
      <c r="CB16" s="2">
        <v>0</v>
      </c>
      <c r="CC16" s="2">
        <v>17</v>
      </c>
      <c r="CD16" s="2">
        <v>1</v>
      </c>
      <c r="CE16" s="2">
        <v>1</v>
      </c>
      <c r="CF16" s="2">
        <v>1</v>
      </c>
      <c r="CG16" t="s">
        <v>246</v>
      </c>
      <c r="CH16" s="2">
        <v>0</v>
      </c>
      <c r="CJ16" s="2">
        <v>0</v>
      </c>
      <c r="CL16" s="2">
        <v>1</v>
      </c>
      <c r="CM16" t="s">
        <v>282</v>
      </c>
      <c r="CN16" s="2">
        <v>1</v>
      </c>
      <c r="CO16" t="s">
        <v>244</v>
      </c>
    </row>
    <row r="17" spans="1:93" x14ac:dyDescent="0.2">
      <c r="A17" s="2"/>
      <c r="B17" s="2"/>
      <c r="C17" s="2"/>
      <c r="D17" s="2"/>
      <c r="E17" s="2"/>
      <c r="F17" s="2">
        <f>AVERAGE(F7:F16)</f>
        <v>58.8</v>
      </c>
      <c r="G17" s="2">
        <f>AVERAGE(G7:G16)</f>
        <v>4.42</v>
      </c>
      <c r="H17" s="2">
        <f>AVERAGE(H7:H16)</f>
        <v>135.9</v>
      </c>
      <c r="I17" s="2">
        <f>AVERAGE(I7:I16)</f>
        <v>4.3</v>
      </c>
      <c r="K17" s="2"/>
      <c r="L17" s="2"/>
      <c r="M17" s="2"/>
      <c r="N17" s="2"/>
      <c r="O17" s="2"/>
      <c r="Q17" s="2"/>
      <c r="R17" s="2"/>
      <c r="S17" s="2"/>
      <c r="U17" s="2"/>
      <c r="V17" s="2"/>
      <c r="W17" s="2"/>
      <c r="X17" s="2"/>
      <c r="Y17" s="2"/>
      <c r="Z17" s="2"/>
      <c r="AA17" s="2"/>
      <c r="AB17" s="2"/>
      <c r="AC17" s="2"/>
      <c r="AD17" s="2"/>
      <c r="AE17" s="2"/>
      <c r="AF17" s="2"/>
      <c r="AG17" s="2">
        <f>AVERAGE(AG12+AG14+AG15+AG16+AG11+AG10+AG9+AG8+AG7+AG6+AG5+AG4+AG2)/13</f>
        <v>24.153846153846153</v>
      </c>
      <c r="AH17" s="2"/>
      <c r="AI17" s="2"/>
      <c r="AJ17" s="2"/>
      <c r="AK17" s="2"/>
      <c r="AL17" s="2"/>
      <c r="AM17" s="2"/>
      <c r="AN17" s="2"/>
      <c r="AO17" s="2"/>
      <c r="AP17" s="2"/>
      <c r="AQ17" s="2"/>
      <c r="AR17" s="2"/>
      <c r="AS17" s="2"/>
      <c r="AT17" s="2"/>
      <c r="AU17" s="2"/>
      <c r="AV17" s="2"/>
      <c r="AW17" s="2"/>
      <c r="AX17" s="2"/>
      <c r="AY17" s="2"/>
      <c r="AZ17" s="2"/>
      <c r="BA17" s="2"/>
      <c r="BB17" s="2"/>
      <c r="BC17" s="2"/>
      <c r="BD17" s="2"/>
      <c r="BE17" s="2"/>
      <c r="BG17" s="2"/>
      <c r="BH17" s="2"/>
      <c r="BI17" s="2"/>
      <c r="BJ17" s="2"/>
      <c r="BK17" s="2"/>
      <c r="BL17" s="2"/>
      <c r="BN17" s="2"/>
      <c r="BO17" s="2">
        <f>AVERAGE(BO16+BO15+BO14+BO13+BO12+BO11+BO10+BO8+BO7+BO5+BO4+BO2+169)/13</f>
        <v>134</v>
      </c>
      <c r="BP17" s="2"/>
      <c r="BQ17" s="2"/>
      <c r="BR17" s="2"/>
      <c r="BS17" s="2"/>
      <c r="BT17" s="2"/>
      <c r="BU17" s="2"/>
      <c r="BV17" s="2"/>
      <c r="BW17" s="2">
        <f>AVERAGE(BW16+BW13+BW11+BW10+BW9+BW8+BW7+BW6+BW4+BW3+BW2)/11</f>
        <v>27194.363636363636</v>
      </c>
      <c r="BX17" s="2"/>
      <c r="BY17" s="2">
        <f>AVERAGE(BY13+BY9+BY7+BY6+BY4+BY3)/6</f>
        <v>40573.666666666664</v>
      </c>
      <c r="BZ17" s="2"/>
      <c r="CA17" s="2">
        <f>AVERAGE(CA16+CA13+CA11+CA10+CA9+CA8+CA7+CA6+CA5+CA4+CA3)/11</f>
        <v>23196.727272727272</v>
      </c>
      <c r="CB17" s="2"/>
      <c r="CC17" s="2">
        <f>AVERAGE(CC16+CC15+CC14+CC13+CC12+CC11+CC9+CC10+CC8+CC7+CC6+CC4+CC2)/13</f>
        <v>9.9230769230769234</v>
      </c>
      <c r="CD17" s="2">
        <f>AVERAGE(CD16+CD12+CD11+CD8+CD7)/5</f>
        <v>2.2000000000000002</v>
      </c>
      <c r="CE17" s="2">
        <f>AVERAGE(CE16+CE8+CE7+CE6+CE4)/5</f>
        <v>2</v>
      </c>
      <c r="CF17" s="2"/>
      <c r="CH17" s="2"/>
      <c r="CJ17" s="2"/>
      <c r="CL17" s="2"/>
      <c r="CN17" s="2"/>
    </row>
    <row r="18" spans="1:93" x14ac:dyDescent="0.2">
      <c r="A18" s="2"/>
      <c r="B18" s="2"/>
      <c r="C18" s="2"/>
      <c r="D18" s="2"/>
      <c r="E18" s="2"/>
      <c r="F18" s="2"/>
      <c r="G18" s="2"/>
      <c r="H18" s="2"/>
      <c r="I18" s="2"/>
      <c r="K18" s="2"/>
      <c r="L18" s="2"/>
      <c r="M18" s="2"/>
      <c r="N18" s="2"/>
      <c r="O18" s="2"/>
      <c r="Q18" s="2"/>
      <c r="R18" s="2"/>
      <c r="S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G18" s="2"/>
      <c r="BH18" s="2"/>
      <c r="BI18" s="2"/>
      <c r="BJ18" s="2"/>
      <c r="BK18" s="2"/>
      <c r="BL18" s="2"/>
      <c r="BN18" s="2"/>
      <c r="BO18" s="2"/>
      <c r="BP18" s="2"/>
      <c r="BQ18" s="2"/>
      <c r="BR18" s="2"/>
      <c r="BS18" s="2"/>
      <c r="BT18" s="2"/>
      <c r="BU18" s="2"/>
      <c r="BV18" s="2"/>
      <c r="BW18" s="2"/>
      <c r="BX18" s="2"/>
      <c r="BY18" s="2"/>
      <c r="BZ18" s="2"/>
      <c r="CA18" s="2"/>
      <c r="CB18" s="2"/>
      <c r="CC18" s="2"/>
      <c r="CD18" s="2"/>
      <c r="CE18" s="2"/>
      <c r="CF18" s="2"/>
      <c r="CH18" s="2"/>
      <c r="CJ18" s="2"/>
      <c r="CL18" s="2"/>
      <c r="CN18" s="2"/>
    </row>
    <row r="19" spans="1:93" x14ac:dyDescent="0.2">
      <c r="A19" s="2">
        <v>1</v>
      </c>
      <c r="B19" s="2" t="s">
        <v>248</v>
      </c>
      <c r="C19" s="2" t="s">
        <v>249</v>
      </c>
      <c r="D19" s="2">
        <v>24013</v>
      </c>
      <c r="E19" s="2">
        <v>2008</v>
      </c>
      <c r="F19" s="2">
        <v>15</v>
      </c>
      <c r="G19" s="2">
        <v>5</v>
      </c>
      <c r="H19" s="2">
        <v>6</v>
      </c>
      <c r="I19" s="2">
        <v>5</v>
      </c>
      <c r="J19">
        <v>999</v>
      </c>
      <c r="K19" s="2">
        <v>999</v>
      </c>
      <c r="L19" s="2">
        <v>0</v>
      </c>
      <c r="M19" s="2">
        <v>2</v>
      </c>
      <c r="N19" s="2">
        <v>1</v>
      </c>
      <c r="O19" s="2" t="s">
        <v>259</v>
      </c>
      <c r="P19" s="2" t="s">
        <v>260</v>
      </c>
      <c r="Q19" s="2">
        <v>1</v>
      </c>
      <c r="R19" s="2">
        <v>0</v>
      </c>
      <c r="S19" s="2">
        <v>1</v>
      </c>
      <c r="T19" s="2" t="s">
        <v>250</v>
      </c>
      <c r="U19" s="2">
        <v>0</v>
      </c>
      <c r="V19" s="2">
        <v>0</v>
      </c>
      <c r="W19" s="2">
        <v>0</v>
      </c>
      <c r="X19" s="2">
        <v>2</v>
      </c>
      <c r="Y19" s="2">
        <v>1</v>
      </c>
      <c r="Z19" s="2">
        <v>0</v>
      </c>
      <c r="AA19" s="2">
        <v>1</v>
      </c>
      <c r="AB19" s="2">
        <v>1</v>
      </c>
      <c r="AC19" s="2">
        <v>1</v>
      </c>
      <c r="AD19" s="2">
        <v>1</v>
      </c>
      <c r="AE19" s="2">
        <v>999</v>
      </c>
      <c r="AF19" s="2" t="s">
        <v>251</v>
      </c>
      <c r="AG19">
        <v>12</v>
      </c>
      <c r="AH19" s="2">
        <v>1</v>
      </c>
      <c r="AI19" t="s">
        <v>256</v>
      </c>
      <c r="AJ19" s="2">
        <v>1</v>
      </c>
      <c r="AK19" s="2">
        <v>0</v>
      </c>
      <c r="AL19" s="2">
        <v>1</v>
      </c>
      <c r="AM19" s="2">
        <v>1</v>
      </c>
      <c r="AN19" s="2">
        <v>0</v>
      </c>
      <c r="AO19" s="2">
        <v>0</v>
      </c>
      <c r="AP19" s="2">
        <v>0</v>
      </c>
      <c r="AQ19" s="2">
        <v>1</v>
      </c>
      <c r="AR19" s="2">
        <v>0</v>
      </c>
      <c r="AS19" s="2">
        <v>1</v>
      </c>
      <c r="AT19" s="2">
        <v>0</v>
      </c>
      <c r="AU19" s="2">
        <v>0</v>
      </c>
      <c r="AV19" s="2">
        <v>1</v>
      </c>
      <c r="AW19" s="2">
        <v>0</v>
      </c>
      <c r="AX19" s="2">
        <v>1</v>
      </c>
      <c r="AY19" s="2" t="s">
        <v>254</v>
      </c>
      <c r="AZ19" s="2">
        <v>3</v>
      </c>
      <c r="BA19" s="2">
        <v>1</v>
      </c>
      <c r="BB19" s="2">
        <v>0</v>
      </c>
      <c r="BC19" s="2">
        <v>1</v>
      </c>
      <c r="BD19" s="2">
        <v>1</v>
      </c>
      <c r="BE19" s="2">
        <v>0</v>
      </c>
      <c r="BF19" t="s">
        <v>253</v>
      </c>
      <c r="BG19" s="2">
        <v>0</v>
      </c>
      <c r="BH19" s="2">
        <v>0</v>
      </c>
      <c r="BI19" s="2">
        <v>0</v>
      </c>
      <c r="BJ19" s="2">
        <v>1</v>
      </c>
      <c r="BK19" s="2">
        <v>1</v>
      </c>
      <c r="BL19" s="2">
        <v>1</v>
      </c>
      <c r="BM19" t="s">
        <v>202</v>
      </c>
      <c r="BN19" s="2">
        <v>15</v>
      </c>
      <c r="BO19" s="2">
        <v>110</v>
      </c>
      <c r="BP19" s="2" t="s">
        <v>255</v>
      </c>
      <c r="BQ19" s="2">
        <v>0</v>
      </c>
      <c r="BR19" s="2">
        <v>999</v>
      </c>
      <c r="BS19" s="2">
        <v>1</v>
      </c>
      <c r="BT19" s="2">
        <v>0</v>
      </c>
      <c r="BU19" s="2">
        <v>999</v>
      </c>
      <c r="BV19" s="2">
        <v>1</v>
      </c>
      <c r="BW19" s="2">
        <v>2684</v>
      </c>
      <c r="BX19" s="2">
        <v>0</v>
      </c>
      <c r="BY19" s="2">
        <v>0</v>
      </c>
      <c r="BZ19" s="2">
        <v>1</v>
      </c>
      <c r="CA19" s="2">
        <v>943</v>
      </c>
      <c r="CB19" s="2">
        <v>0</v>
      </c>
      <c r="CC19" s="2">
        <v>28</v>
      </c>
      <c r="CD19" s="2">
        <v>12</v>
      </c>
      <c r="CE19" s="2">
        <v>4</v>
      </c>
      <c r="CF19" s="2">
        <v>1</v>
      </c>
      <c r="CG19" t="s">
        <v>258</v>
      </c>
      <c r="CH19" s="2">
        <v>1</v>
      </c>
      <c r="CI19" t="s">
        <v>252</v>
      </c>
      <c r="CJ19" s="2">
        <v>0</v>
      </c>
      <c r="CL19" s="2">
        <v>0</v>
      </c>
      <c r="CN19" s="2">
        <v>1</v>
      </c>
      <c r="CO19" t="s">
        <v>257</v>
      </c>
    </row>
    <row r="21" spans="1:93" x14ac:dyDescent="0.2">
      <c r="A21" s="2">
        <v>1</v>
      </c>
      <c r="B21" s="2" t="s">
        <v>271</v>
      </c>
      <c r="C21" s="2" t="s">
        <v>272</v>
      </c>
      <c r="D21" s="2">
        <v>24101</v>
      </c>
      <c r="E21" s="2">
        <v>999</v>
      </c>
      <c r="F21" s="2">
        <v>3</v>
      </c>
      <c r="G21" s="2">
        <v>5</v>
      </c>
      <c r="H21" s="2">
        <v>1</v>
      </c>
      <c r="I21" s="2">
        <v>3</v>
      </c>
      <c r="J21" t="s">
        <v>275</v>
      </c>
      <c r="K21" s="2">
        <v>1</v>
      </c>
      <c r="L21" s="2">
        <v>0</v>
      </c>
      <c r="M21" s="2">
        <v>2</v>
      </c>
      <c r="N21" s="2">
        <v>1</v>
      </c>
      <c r="O21" s="2" t="s">
        <v>273</v>
      </c>
      <c r="P21" s="2" t="s">
        <v>274</v>
      </c>
      <c r="Q21" s="2">
        <v>0</v>
      </c>
      <c r="R21" s="2">
        <v>0</v>
      </c>
      <c r="S21" s="2">
        <v>1</v>
      </c>
      <c r="T21" s="2" t="s">
        <v>278</v>
      </c>
      <c r="U21" s="2">
        <v>0</v>
      </c>
      <c r="V21" s="2">
        <v>0</v>
      </c>
      <c r="W21" s="2">
        <v>2</v>
      </c>
      <c r="X21" s="2">
        <v>2</v>
      </c>
      <c r="Y21" s="2">
        <v>0</v>
      </c>
      <c r="Z21" s="2">
        <v>0</v>
      </c>
      <c r="AA21" s="2">
        <v>1</v>
      </c>
      <c r="AB21" s="2">
        <v>0</v>
      </c>
      <c r="AC21" s="2">
        <v>0</v>
      </c>
      <c r="AD21" s="2">
        <v>0</v>
      </c>
      <c r="AE21" s="2">
        <v>999</v>
      </c>
      <c r="AF21" s="2" t="s">
        <v>95</v>
      </c>
      <c r="AG21">
        <v>7</v>
      </c>
      <c r="AH21" s="2">
        <v>1</v>
      </c>
      <c r="AI21" s="2" t="s">
        <v>280</v>
      </c>
      <c r="AJ21" s="2">
        <v>1</v>
      </c>
      <c r="AK21" s="2">
        <v>1</v>
      </c>
      <c r="AL21" s="2">
        <v>1</v>
      </c>
      <c r="AM21" s="2">
        <v>0</v>
      </c>
      <c r="AN21" s="2">
        <v>1</v>
      </c>
      <c r="AO21" s="2">
        <v>0</v>
      </c>
      <c r="AP21" s="2">
        <v>0</v>
      </c>
      <c r="AQ21" s="2">
        <v>0</v>
      </c>
      <c r="AR21" s="2">
        <v>0</v>
      </c>
      <c r="AS21" s="2">
        <v>1</v>
      </c>
      <c r="AT21" s="2">
        <v>0</v>
      </c>
      <c r="AU21" s="2">
        <v>0</v>
      </c>
      <c r="AV21" s="2">
        <v>0</v>
      </c>
      <c r="AW21" s="2">
        <v>1</v>
      </c>
      <c r="AX21" s="2">
        <v>1</v>
      </c>
      <c r="AY21" s="2" t="s">
        <v>279</v>
      </c>
      <c r="AZ21" s="2">
        <v>0</v>
      </c>
      <c r="BA21" s="2">
        <v>0</v>
      </c>
      <c r="BB21" s="2">
        <v>0</v>
      </c>
      <c r="BC21" s="2">
        <v>0</v>
      </c>
      <c r="BD21" s="2">
        <v>0</v>
      </c>
      <c r="BE21" s="2">
        <v>0</v>
      </c>
      <c r="BG21" s="2">
        <v>0</v>
      </c>
      <c r="BH21" s="2">
        <v>0</v>
      </c>
      <c r="BI21" s="2">
        <v>0</v>
      </c>
      <c r="BJ21" s="2">
        <v>1</v>
      </c>
      <c r="BK21" s="2">
        <v>0</v>
      </c>
      <c r="BL21" s="2">
        <v>1</v>
      </c>
      <c r="BM21" t="s">
        <v>202</v>
      </c>
      <c r="BN21" s="2">
        <v>12</v>
      </c>
      <c r="BO21" s="2">
        <v>79</v>
      </c>
      <c r="BP21" s="2" t="s">
        <v>276</v>
      </c>
      <c r="BQ21" s="2">
        <v>0</v>
      </c>
      <c r="BR21" s="2">
        <v>999</v>
      </c>
      <c r="BS21" s="2">
        <v>1</v>
      </c>
      <c r="BT21" s="2">
        <v>1</v>
      </c>
      <c r="BU21" s="2">
        <v>2020</v>
      </c>
      <c r="BV21" s="2">
        <v>0</v>
      </c>
      <c r="BX21" s="2">
        <v>0</v>
      </c>
      <c r="BZ21" s="2">
        <v>0</v>
      </c>
      <c r="CB21" s="2">
        <v>1</v>
      </c>
      <c r="CC21" s="2">
        <v>5</v>
      </c>
      <c r="CD21" s="2">
        <v>4</v>
      </c>
      <c r="CE21" s="2">
        <v>1</v>
      </c>
      <c r="CF21" s="2">
        <v>0</v>
      </c>
      <c r="CH21" s="2">
        <v>1</v>
      </c>
      <c r="CI21" t="s">
        <v>277</v>
      </c>
      <c r="CJ21" s="2">
        <v>0</v>
      </c>
      <c r="CL21" s="2">
        <v>0</v>
      </c>
      <c r="CN21" s="2">
        <v>1</v>
      </c>
      <c r="CO21" t="s">
        <v>178</v>
      </c>
    </row>
    <row r="22" spans="1:93" x14ac:dyDescent="0.2">
      <c r="A22" s="2">
        <v>1</v>
      </c>
      <c r="B22" s="2" t="s">
        <v>283</v>
      </c>
      <c r="C22" s="2" t="s">
        <v>284</v>
      </c>
      <c r="D22" s="2">
        <v>24112</v>
      </c>
      <c r="E22" s="2">
        <v>999</v>
      </c>
      <c r="F22" s="2">
        <v>2</v>
      </c>
      <c r="G22" s="2">
        <v>5</v>
      </c>
      <c r="H22" s="2">
        <v>1</v>
      </c>
      <c r="I22" s="2">
        <v>5</v>
      </c>
      <c r="J22">
        <v>999</v>
      </c>
      <c r="K22" s="2">
        <v>999</v>
      </c>
      <c r="L22" s="2">
        <v>0</v>
      </c>
      <c r="M22" s="2">
        <v>2</v>
      </c>
      <c r="N22" s="2">
        <v>1</v>
      </c>
      <c r="O22" s="2" t="s">
        <v>285</v>
      </c>
      <c r="P22" t="s">
        <v>286</v>
      </c>
      <c r="Q22" s="2">
        <v>1</v>
      </c>
      <c r="R22" s="2">
        <v>0</v>
      </c>
      <c r="S22" s="2">
        <v>0</v>
      </c>
      <c r="U22" s="2">
        <v>1</v>
      </c>
      <c r="V22" s="2">
        <v>1</v>
      </c>
      <c r="W22" s="2">
        <v>1</v>
      </c>
      <c r="X22" s="2">
        <v>1</v>
      </c>
      <c r="Y22" s="2">
        <v>1</v>
      </c>
      <c r="Z22" s="2">
        <v>0</v>
      </c>
      <c r="AA22" s="2">
        <v>1</v>
      </c>
      <c r="AB22" s="2">
        <v>1</v>
      </c>
      <c r="AC22" s="2">
        <v>1</v>
      </c>
      <c r="AD22" s="2">
        <v>0</v>
      </c>
      <c r="AE22" s="2">
        <v>999</v>
      </c>
      <c r="AF22" s="2" t="s">
        <v>289</v>
      </c>
      <c r="AG22" s="2">
        <v>8</v>
      </c>
      <c r="AH22" s="2">
        <v>1</v>
      </c>
      <c r="AI22">
        <v>60</v>
      </c>
      <c r="AJ22" s="2">
        <v>1</v>
      </c>
      <c r="AK22" s="2">
        <v>0</v>
      </c>
      <c r="AL22" s="2">
        <v>0</v>
      </c>
      <c r="AM22" s="2">
        <v>0</v>
      </c>
      <c r="AN22" s="2">
        <v>0</v>
      </c>
      <c r="AO22" s="2">
        <v>0</v>
      </c>
      <c r="AP22" s="2">
        <v>0</v>
      </c>
      <c r="AQ22" s="2">
        <v>0</v>
      </c>
      <c r="AR22" s="2">
        <v>0</v>
      </c>
      <c r="AS22" s="2">
        <v>0</v>
      </c>
      <c r="AT22" s="2">
        <v>0</v>
      </c>
      <c r="AU22" s="2">
        <v>0</v>
      </c>
      <c r="AV22" s="2">
        <v>0</v>
      </c>
      <c r="AW22" s="2">
        <v>0</v>
      </c>
      <c r="AX22" s="2">
        <v>1</v>
      </c>
      <c r="AY22" s="2" t="s">
        <v>287</v>
      </c>
      <c r="AZ22" s="2">
        <v>0</v>
      </c>
      <c r="BA22" s="2">
        <v>0</v>
      </c>
      <c r="BB22" s="2">
        <v>0</v>
      </c>
      <c r="BC22" s="2">
        <v>0</v>
      </c>
      <c r="BD22" s="2">
        <v>0</v>
      </c>
      <c r="BE22" s="2">
        <v>0</v>
      </c>
      <c r="BF22" s="2">
        <v>0</v>
      </c>
      <c r="BG22" s="2">
        <v>0</v>
      </c>
      <c r="BH22" s="2">
        <v>0</v>
      </c>
      <c r="BI22" s="2">
        <v>0</v>
      </c>
      <c r="BJ22" s="2">
        <v>0</v>
      </c>
      <c r="BK22" s="2">
        <v>0</v>
      </c>
      <c r="BL22" s="2">
        <v>1</v>
      </c>
      <c r="BM22" t="s">
        <v>202</v>
      </c>
      <c r="BN22" s="2">
        <v>12</v>
      </c>
      <c r="BO22" s="2">
        <v>999</v>
      </c>
      <c r="BP22" s="2" t="s">
        <v>288</v>
      </c>
      <c r="BQ22" s="2">
        <v>0</v>
      </c>
      <c r="BR22" s="2">
        <v>0</v>
      </c>
      <c r="BS22" s="2">
        <v>0</v>
      </c>
      <c r="BT22" s="2">
        <v>0</v>
      </c>
      <c r="BU22" s="2">
        <v>999</v>
      </c>
      <c r="BV22" s="2">
        <v>0</v>
      </c>
      <c r="BW22" t="s">
        <v>233</v>
      </c>
      <c r="BX22" s="2">
        <v>0</v>
      </c>
      <c r="BY22" s="2">
        <v>0</v>
      </c>
      <c r="BZ22" s="2">
        <v>0</v>
      </c>
      <c r="CA22" t="s">
        <v>233</v>
      </c>
      <c r="CB22" s="2">
        <v>0</v>
      </c>
      <c r="CC22" s="2">
        <v>2</v>
      </c>
      <c r="CD22" s="2">
        <v>1</v>
      </c>
      <c r="CE22" s="2">
        <v>1</v>
      </c>
      <c r="CF22" s="2">
        <v>1</v>
      </c>
      <c r="CG22" t="s">
        <v>290</v>
      </c>
      <c r="CH22" s="2">
        <v>0</v>
      </c>
      <c r="CJ22" s="2">
        <v>0</v>
      </c>
      <c r="CL22" s="2">
        <v>0</v>
      </c>
      <c r="CN22" s="2">
        <v>1</v>
      </c>
      <c r="CO22" t="s">
        <v>178</v>
      </c>
    </row>
    <row r="23" spans="1:93" x14ac:dyDescent="0.2">
      <c r="A23" s="2">
        <v>1</v>
      </c>
      <c r="B23" s="2" t="s">
        <v>291</v>
      </c>
      <c r="C23" s="2" t="s">
        <v>295</v>
      </c>
      <c r="D23" s="2">
        <v>24141</v>
      </c>
      <c r="E23" s="2">
        <v>999</v>
      </c>
      <c r="F23" s="2">
        <v>8</v>
      </c>
      <c r="G23" s="2">
        <v>5</v>
      </c>
      <c r="H23" s="2">
        <v>1</v>
      </c>
      <c r="I23" s="2">
        <v>5</v>
      </c>
      <c r="J23">
        <v>999</v>
      </c>
      <c r="K23" s="2">
        <v>1</v>
      </c>
      <c r="L23" s="2">
        <v>0</v>
      </c>
      <c r="M23" s="2">
        <v>2</v>
      </c>
      <c r="N23" s="2">
        <v>1</v>
      </c>
      <c r="O23" s="2" t="s">
        <v>292</v>
      </c>
      <c r="P23" t="s">
        <v>293</v>
      </c>
      <c r="Q23" s="2">
        <v>0</v>
      </c>
      <c r="R23" s="2">
        <v>0</v>
      </c>
      <c r="S23" s="2">
        <v>0</v>
      </c>
      <c r="U23" s="2">
        <v>0</v>
      </c>
      <c r="V23" s="2">
        <v>0</v>
      </c>
      <c r="W23" s="2">
        <v>0</v>
      </c>
      <c r="X23" s="2">
        <v>0</v>
      </c>
      <c r="Y23" s="2">
        <v>0</v>
      </c>
      <c r="Z23" s="2">
        <v>0</v>
      </c>
      <c r="AA23" s="2">
        <v>1</v>
      </c>
      <c r="AB23" s="2">
        <v>1</v>
      </c>
      <c r="AC23" s="2">
        <v>1</v>
      </c>
      <c r="AD23" s="2">
        <v>0</v>
      </c>
      <c r="AE23" s="2">
        <v>999</v>
      </c>
      <c r="AF23" s="2" t="s">
        <v>95</v>
      </c>
      <c r="AG23">
        <v>7</v>
      </c>
      <c r="AH23" s="2">
        <v>1</v>
      </c>
      <c r="AI23" s="2">
        <v>50</v>
      </c>
      <c r="AJ23" s="2">
        <v>1</v>
      </c>
      <c r="AK23" s="2">
        <v>0</v>
      </c>
      <c r="AL23" s="2">
        <v>0</v>
      </c>
      <c r="AM23" s="2">
        <v>0</v>
      </c>
      <c r="AN23" s="2">
        <v>0</v>
      </c>
      <c r="AO23" s="2">
        <v>0</v>
      </c>
      <c r="AP23" s="2">
        <v>0</v>
      </c>
      <c r="AQ23" s="2">
        <v>0</v>
      </c>
      <c r="AR23" s="2">
        <v>0</v>
      </c>
      <c r="AS23" s="2">
        <v>1</v>
      </c>
      <c r="AT23" s="2">
        <v>0</v>
      </c>
      <c r="AU23" s="2">
        <v>0</v>
      </c>
      <c r="AV23" s="2">
        <v>0</v>
      </c>
      <c r="AW23" s="2">
        <v>0</v>
      </c>
      <c r="AX23" s="2">
        <v>1</v>
      </c>
      <c r="AY23" s="2" t="s">
        <v>294</v>
      </c>
      <c r="AZ23" s="2">
        <v>0</v>
      </c>
      <c r="BA23" s="2">
        <v>0</v>
      </c>
      <c r="BB23" s="2">
        <v>0</v>
      </c>
      <c r="BC23" s="2">
        <v>0</v>
      </c>
      <c r="BD23" s="2">
        <v>0</v>
      </c>
      <c r="BE23" s="2">
        <v>0</v>
      </c>
      <c r="BF23">
        <v>0</v>
      </c>
      <c r="BG23" s="2">
        <v>0</v>
      </c>
      <c r="BH23" s="2">
        <v>0</v>
      </c>
      <c r="BI23" s="2">
        <v>0</v>
      </c>
      <c r="BJ23" s="2">
        <v>1</v>
      </c>
      <c r="BK23" s="2">
        <v>0</v>
      </c>
      <c r="BL23" s="2">
        <v>0</v>
      </c>
      <c r="BN23" s="2">
        <v>12</v>
      </c>
      <c r="BO23" s="2">
        <v>60</v>
      </c>
      <c r="BP23" s="2" t="s">
        <v>352</v>
      </c>
      <c r="BQ23" s="2">
        <v>0</v>
      </c>
      <c r="BR23" s="2">
        <v>1</v>
      </c>
      <c r="BS23" s="2">
        <v>0</v>
      </c>
      <c r="BT23" s="2">
        <v>0</v>
      </c>
      <c r="BV23" s="2">
        <v>1</v>
      </c>
      <c r="BW23" s="2">
        <v>1484</v>
      </c>
      <c r="BX23" s="2">
        <v>1</v>
      </c>
      <c r="BY23" s="2">
        <v>44</v>
      </c>
      <c r="BZ23" s="2">
        <v>0</v>
      </c>
      <c r="CB23" s="2">
        <v>0</v>
      </c>
      <c r="CC23" s="2">
        <v>3</v>
      </c>
      <c r="CD23" s="2">
        <v>1</v>
      </c>
      <c r="CE23" s="2">
        <v>0</v>
      </c>
      <c r="CF23" s="2">
        <v>0</v>
      </c>
      <c r="CH23" s="2">
        <v>0</v>
      </c>
      <c r="CJ23" s="2">
        <v>0</v>
      </c>
      <c r="CL23" s="2">
        <v>0</v>
      </c>
      <c r="CN23" s="2">
        <v>0</v>
      </c>
    </row>
    <row r="24" spans="1:93" x14ac:dyDescent="0.2">
      <c r="A24" s="2">
        <v>1</v>
      </c>
      <c r="B24" s="2" t="s">
        <v>296</v>
      </c>
      <c r="C24" s="2" t="s">
        <v>295</v>
      </c>
      <c r="D24" s="2">
        <v>24141</v>
      </c>
      <c r="E24" s="2">
        <v>999</v>
      </c>
      <c r="F24" s="2">
        <v>4</v>
      </c>
      <c r="G24" s="2">
        <v>5</v>
      </c>
      <c r="H24" s="2">
        <v>1</v>
      </c>
      <c r="I24" s="2">
        <v>5</v>
      </c>
      <c r="J24">
        <v>999</v>
      </c>
      <c r="K24" s="2">
        <v>999</v>
      </c>
      <c r="L24" s="2">
        <v>0</v>
      </c>
      <c r="M24" s="2">
        <v>2</v>
      </c>
      <c r="N24" s="2">
        <v>1</v>
      </c>
      <c r="O24" s="2" t="s">
        <v>300</v>
      </c>
      <c r="P24" t="s">
        <v>301</v>
      </c>
      <c r="Q24" s="2">
        <v>0</v>
      </c>
      <c r="R24" s="2">
        <v>0</v>
      </c>
      <c r="S24" s="2">
        <v>0</v>
      </c>
      <c r="U24" s="2">
        <v>0</v>
      </c>
      <c r="V24" s="2">
        <v>1</v>
      </c>
      <c r="W24" s="2">
        <v>1</v>
      </c>
      <c r="X24" s="2">
        <v>0</v>
      </c>
      <c r="Y24" s="2">
        <v>1</v>
      </c>
      <c r="Z24" s="2">
        <v>0</v>
      </c>
      <c r="AA24" s="2">
        <v>1</v>
      </c>
      <c r="AB24" s="2">
        <v>1</v>
      </c>
      <c r="AC24" s="2">
        <v>1</v>
      </c>
      <c r="AD24" s="2">
        <v>1</v>
      </c>
      <c r="AE24" s="2">
        <v>999</v>
      </c>
      <c r="AF24" s="2" t="s">
        <v>353</v>
      </c>
      <c r="AG24">
        <v>9</v>
      </c>
      <c r="AH24" s="2">
        <v>1</v>
      </c>
      <c r="AI24">
        <v>35</v>
      </c>
      <c r="AJ24" s="2">
        <v>1</v>
      </c>
      <c r="AK24" s="2">
        <v>0</v>
      </c>
      <c r="AL24" s="2">
        <v>0</v>
      </c>
      <c r="AM24" s="2">
        <v>0</v>
      </c>
      <c r="AN24" s="2">
        <v>0</v>
      </c>
      <c r="AO24" s="2">
        <v>0</v>
      </c>
      <c r="AP24" s="2">
        <v>0</v>
      </c>
      <c r="AQ24" s="2">
        <v>0</v>
      </c>
      <c r="AR24" s="2">
        <v>0</v>
      </c>
      <c r="AS24" s="2">
        <v>0</v>
      </c>
      <c r="AT24" s="2">
        <v>0</v>
      </c>
      <c r="AU24" s="2">
        <v>0</v>
      </c>
      <c r="AV24" s="2">
        <v>0</v>
      </c>
      <c r="AW24" s="2">
        <v>0</v>
      </c>
      <c r="AX24" s="2">
        <v>1</v>
      </c>
      <c r="AY24" s="2" t="s">
        <v>298</v>
      </c>
      <c r="AZ24" s="2">
        <v>3</v>
      </c>
      <c r="BA24" s="2">
        <v>0</v>
      </c>
      <c r="BB24" s="2">
        <v>0</v>
      </c>
      <c r="BC24" s="2">
        <v>0</v>
      </c>
      <c r="BD24" s="2">
        <v>0</v>
      </c>
      <c r="BE24" s="2">
        <v>0</v>
      </c>
      <c r="BF24">
        <v>0</v>
      </c>
      <c r="BG24" s="2">
        <v>0</v>
      </c>
      <c r="BH24" s="2">
        <v>0</v>
      </c>
      <c r="BI24" s="2">
        <v>0</v>
      </c>
      <c r="BJ24" s="2">
        <v>1</v>
      </c>
      <c r="BK24" s="2">
        <v>0</v>
      </c>
      <c r="BL24" s="2">
        <v>0</v>
      </c>
      <c r="BN24" s="2">
        <v>10</v>
      </c>
      <c r="BO24" s="2">
        <v>999</v>
      </c>
      <c r="BP24" s="2" t="s">
        <v>297</v>
      </c>
      <c r="BQ24" s="2">
        <v>0</v>
      </c>
      <c r="BR24" s="2">
        <v>999</v>
      </c>
      <c r="BS24" s="2">
        <v>0</v>
      </c>
      <c r="BT24" s="2">
        <v>0</v>
      </c>
      <c r="BV24" s="2">
        <v>1</v>
      </c>
      <c r="BW24" s="2">
        <v>499</v>
      </c>
      <c r="BX24" s="2">
        <v>0</v>
      </c>
      <c r="BZ24" s="2">
        <v>0</v>
      </c>
      <c r="CB24" s="2">
        <v>0</v>
      </c>
      <c r="CC24" s="2">
        <v>7</v>
      </c>
      <c r="CD24" s="2">
        <v>3</v>
      </c>
      <c r="CE24" s="2">
        <v>0</v>
      </c>
      <c r="CF24" s="2">
        <v>1</v>
      </c>
      <c r="CG24" t="s">
        <v>299</v>
      </c>
      <c r="CH24" s="2">
        <v>0</v>
      </c>
      <c r="CJ24" s="2">
        <v>0</v>
      </c>
      <c r="CL24" s="2">
        <v>0</v>
      </c>
      <c r="CN24" s="2">
        <v>0</v>
      </c>
    </row>
    <row r="25" spans="1:93" x14ac:dyDescent="0.2">
      <c r="A25" s="2">
        <v>1</v>
      </c>
      <c r="B25" s="2" t="s">
        <v>302</v>
      </c>
      <c r="C25" s="2" t="s">
        <v>303</v>
      </c>
      <c r="D25" s="2">
        <v>24073</v>
      </c>
      <c r="E25" s="2">
        <v>999</v>
      </c>
      <c r="F25" s="2">
        <v>6</v>
      </c>
      <c r="G25" s="2">
        <v>5</v>
      </c>
      <c r="H25" s="2">
        <v>0</v>
      </c>
      <c r="J25">
        <v>999</v>
      </c>
      <c r="K25" s="2">
        <v>999</v>
      </c>
      <c r="L25" s="2">
        <v>0</v>
      </c>
      <c r="M25" s="2">
        <v>2</v>
      </c>
      <c r="N25" s="2">
        <v>1</v>
      </c>
      <c r="O25" s="2" t="s">
        <v>304</v>
      </c>
      <c r="P25" t="s">
        <v>305</v>
      </c>
      <c r="Q25" s="2">
        <v>0</v>
      </c>
      <c r="R25" s="2">
        <v>0</v>
      </c>
      <c r="S25" s="2">
        <v>0</v>
      </c>
      <c r="U25" s="2">
        <v>1</v>
      </c>
      <c r="V25" s="2">
        <v>0</v>
      </c>
      <c r="W25" s="2">
        <v>0</v>
      </c>
      <c r="X25" s="2">
        <v>0</v>
      </c>
      <c r="Y25" s="2">
        <v>1</v>
      </c>
      <c r="Z25" s="2">
        <v>0</v>
      </c>
      <c r="AA25" s="2">
        <v>0</v>
      </c>
      <c r="AB25" s="2">
        <v>0</v>
      </c>
      <c r="AC25" s="2">
        <v>0</v>
      </c>
      <c r="AD25" s="2">
        <v>0</v>
      </c>
      <c r="AE25" t="s">
        <v>309</v>
      </c>
      <c r="AG25">
        <v>0</v>
      </c>
      <c r="AH25" s="2">
        <v>1</v>
      </c>
      <c r="AI25">
        <v>60</v>
      </c>
      <c r="AJ25" s="2" t="s">
        <v>308</v>
      </c>
      <c r="AK25" s="2">
        <v>0</v>
      </c>
      <c r="AL25" s="2">
        <v>0</v>
      </c>
      <c r="AM25" s="2">
        <v>0</v>
      </c>
      <c r="AN25" s="2">
        <v>0</v>
      </c>
      <c r="AO25" s="2">
        <v>0</v>
      </c>
      <c r="AP25" s="2">
        <v>0</v>
      </c>
      <c r="AQ25" s="2">
        <v>0</v>
      </c>
      <c r="AR25" s="2">
        <v>0</v>
      </c>
      <c r="AS25" s="2">
        <v>0</v>
      </c>
      <c r="AT25" s="2">
        <v>0</v>
      </c>
      <c r="AU25" s="2">
        <v>0</v>
      </c>
      <c r="AV25" s="2">
        <v>0</v>
      </c>
      <c r="AW25" s="2">
        <v>0</v>
      </c>
      <c r="AX25" s="2">
        <v>1</v>
      </c>
      <c r="AY25" s="2" t="s">
        <v>310</v>
      </c>
      <c r="AZ25" s="2">
        <v>0</v>
      </c>
      <c r="BA25" s="2">
        <v>0</v>
      </c>
      <c r="BB25" s="2">
        <v>0</v>
      </c>
      <c r="BC25" s="2">
        <v>0</v>
      </c>
      <c r="BD25" s="2">
        <v>0</v>
      </c>
      <c r="BE25" s="2">
        <v>0</v>
      </c>
      <c r="BF25">
        <v>0</v>
      </c>
      <c r="BG25" s="2">
        <v>0</v>
      </c>
      <c r="BH25" s="2">
        <v>0</v>
      </c>
      <c r="BI25" s="2">
        <v>0</v>
      </c>
      <c r="BJ25" s="2">
        <v>0</v>
      </c>
      <c r="BK25" s="2">
        <v>0</v>
      </c>
      <c r="BL25" s="2">
        <v>0</v>
      </c>
      <c r="BN25" s="2">
        <v>999</v>
      </c>
      <c r="BO25" s="2">
        <v>999</v>
      </c>
      <c r="BP25">
        <v>999</v>
      </c>
      <c r="BQ25" s="2">
        <v>0</v>
      </c>
      <c r="BR25" s="2">
        <v>999</v>
      </c>
      <c r="BS25" s="2">
        <v>0</v>
      </c>
      <c r="BT25" s="2">
        <v>0</v>
      </c>
      <c r="BV25" s="2">
        <v>0</v>
      </c>
      <c r="BX25" s="2">
        <v>0</v>
      </c>
      <c r="BZ25" s="2">
        <v>0</v>
      </c>
      <c r="CB25" s="2">
        <v>0</v>
      </c>
      <c r="CC25" s="2">
        <v>1</v>
      </c>
      <c r="CD25" s="2">
        <v>0</v>
      </c>
      <c r="CE25" s="2">
        <v>0</v>
      </c>
      <c r="CF25" s="2">
        <v>0</v>
      </c>
      <c r="CH25" s="2">
        <v>1</v>
      </c>
      <c r="CI25" t="s">
        <v>306</v>
      </c>
      <c r="CJ25" s="2">
        <v>1</v>
      </c>
      <c r="CK25" t="s">
        <v>307</v>
      </c>
      <c r="CL25" s="2">
        <v>0</v>
      </c>
      <c r="CN25" s="2">
        <v>0</v>
      </c>
    </row>
    <row r="26" spans="1:93" x14ac:dyDescent="0.2">
      <c r="A26" s="2">
        <v>1</v>
      </c>
      <c r="B26" s="2" t="s">
        <v>311</v>
      </c>
      <c r="C26" s="2" t="s">
        <v>312</v>
      </c>
      <c r="D26" s="2">
        <v>24091</v>
      </c>
      <c r="E26" s="2">
        <v>999</v>
      </c>
      <c r="F26" s="2">
        <v>3</v>
      </c>
      <c r="G26" s="2">
        <v>5</v>
      </c>
      <c r="H26" s="2">
        <v>0</v>
      </c>
      <c r="J26">
        <v>999</v>
      </c>
      <c r="K26" s="2">
        <v>999</v>
      </c>
      <c r="L26" s="2">
        <v>0</v>
      </c>
      <c r="M26" s="2">
        <v>2</v>
      </c>
      <c r="N26" s="2">
        <v>1</v>
      </c>
      <c r="O26" s="2" t="s">
        <v>315</v>
      </c>
      <c r="P26" t="s">
        <v>314</v>
      </c>
      <c r="Q26" s="2">
        <v>0</v>
      </c>
      <c r="R26" s="2">
        <v>0</v>
      </c>
      <c r="S26" s="2">
        <v>1</v>
      </c>
      <c r="T26" s="5" t="s">
        <v>318</v>
      </c>
      <c r="U26" s="2">
        <v>0</v>
      </c>
      <c r="V26" s="2">
        <v>0</v>
      </c>
      <c r="W26" s="2">
        <v>0</v>
      </c>
      <c r="X26" s="2">
        <v>0</v>
      </c>
      <c r="Y26" s="2">
        <v>0</v>
      </c>
      <c r="Z26" s="2">
        <v>0</v>
      </c>
      <c r="AA26" s="2">
        <v>1</v>
      </c>
      <c r="AB26" s="2">
        <v>0</v>
      </c>
      <c r="AC26" s="2">
        <v>1</v>
      </c>
      <c r="AD26" s="2">
        <v>0</v>
      </c>
      <c r="AE26" s="2">
        <v>999</v>
      </c>
      <c r="AF26" s="2" t="s">
        <v>95</v>
      </c>
      <c r="AG26" t="s">
        <v>317</v>
      </c>
      <c r="AH26" s="2">
        <v>1</v>
      </c>
      <c r="AI26" s="2">
        <v>25</v>
      </c>
      <c r="AJ26" s="2">
        <v>1</v>
      </c>
      <c r="AK26" s="2">
        <v>1</v>
      </c>
      <c r="AL26" s="2">
        <v>0</v>
      </c>
      <c r="AM26" s="2">
        <v>0</v>
      </c>
      <c r="AN26" s="2">
        <v>0</v>
      </c>
      <c r="AO26" s="2">
        <v>0</v>
      </c>
      <c r="AP26" s="2">
        <v>0</v>
      </c>
      <c r="AQ26" s="2">
        <v>0</v>
      </c>
      <c r="AR26" s="2">
        <v>0</v>
      </c>
      <c r="AS26" s="2">
        <v>1</v>
      </c>
      <c r="AT26" s="2">
        <v>0</v>
      </c>
      <c r="AU26" s="2">
        <v>0</v>
      </c>
      <c r="AV26" s="2">
        <v>0</v>
      </c>
      <c r="AW26" s="2">
        <v>0</v>
      </c>
      <c r="AX26" s="2">
        <v>1</v>
      </c>
      <c r="AY26" s="2" t="s">
        <v>354</v>
      </c>
      <c r="AZ26" s="2">
        <v>0</v>
      </c>
      <c r="BA26" s="2">
        <v>0</v>
      </c>
      <c r="BB26" s="2">
        <v>0</v>
      </c>
      <c r="BC26" s="2">
        <v>0</v>
      </c>
      <c r="BD26" s="2">
        <v>0</v>
      </c>
      <c r="BE26" s="2">
        <v>0</v>
      </c>
      <c r="BF26" s="2">
        <v>0</v>
      </c>
      <c r="BG26" s="2">
        <v>0</v>
      </c>
      <c r="BH26" s="2">
        <v>0</v>
      </c>
      <c r="BI26" s="2">
        <v>0</v>
      </c>
      <c r="BJ26" s="2">
        <v>0</v>
      </c>
      <c r="BK26" s="2">
        <v>1</v>
      </c>
      <c r="BL26" s="2">
        <v>1</v>
      </c>
      <c r="BM26" t="s">
        <v>313</v>
      </c>
      <c r="BN26" s="2">
        <v>12</v>
      </c>
      <c r="BO26" s="2">
        <v>999</v>
      </c>
      <c r="BP26" s="2" t="s">
        <v>316</v>
      </c>
      <c r="BQ26" s="2">
        <v>1</v>
      </c>
      <c r="BR26" s="2">
        <v>999</v>
      </c>
      <c r="BS26" s="2">
        <v>1</v>
      </c>
      <c r="BT26" s="2">
        <v>1</v>
      </c>
      <c r="BU26" s="2">
        <v>2020</v>
      </c>
      <c r="BV26" s="2">
        <v>1</v>
      </c>
      <c r="BW26" s="2">
        <v>621</v>
      </c>
      <c r="BX26" s="2">
        <v>1</v>
      </c>
      <c r="BY26" s="2">
        <v>64</v>
      </c>
      <c r="BZ26" s="2">
        <v>0</v>
      </c>
      <c r="CB26" s="2">
        <v>0</v>
      </c>
      <c r="CC26" s="2">
        <v>2</v>
      </c>
      <c r="CD26" s="2">
        <v>0</v>
      </c>
      <c r="CE26" s="2">
        <v>0</v>
      </c>
      <c r="CF26" s="2">
        <v>0</v>
      </c>
      <c r="CH26" s="2">
        <v>0</v>
      </c>
      <c r="CJ26" s="2">
        <v>0</v>
      </c>
      <c r="CL26" s="2">
        <v>0</v>
      </c>
      <c r="CN26" s="2">
        <v>0</v>
      </c>
    </row>
    <row r="27" spans="1:93" ht="24" x14ac:dyDescent="0.2">
      <c r="A27" s="2">
        <v>1</v>
      </c>
      <c r="B27" s="2" t="s">
        <v>319</v>
      </c>
      <c r="C27" s="2" t="s">
        <v>312</v>
      </c>
      <c r="D27" s="2">
        <v>24091</v>
      </c>
      <c r="E27" s="2">
        <v>999</v>
      </c>
      <c r="F27" s="2">
        <v>2</v>
      </c>
      <c r="G27" s="2">
        <v>5</v>
      </c>
      <c r="H27" s="2">
        <v>0</v>
      </c>
      <c r="J27">
        <v>999</v>
      </c>
      <c r="K27" s="2">
        <v>999</v>
      </c>
      <c r="L27" s="2">
        <v>0</v>
      </c>
      <c r="M27" s="2">
        <v>2</v>
      </c>
      <c r="N27" s="2">
        <v>1</v>
      </c>
      <c r="O27" s="2" t="s">
        <v>322</v>
      </c>
      <c r="P27" t="s">
        <v>322</v>
      </c>
      <c r="Q27" s="2">
        <v>0</v>
      </c>
      <c r="R27" s="2">
        <v>0</v>
      </c>
      <c r="S27" s="2">
        <v>1</v>
      </c>
      <c r="T27" s="20" t="s">
        <v>320</v>
      </c>
      <c r="U27" s="2">
        <v>0</v>
      </c>
      <c r="V27" s="2">
        <v>1</v>
      </c>
      <c r="W27" s="2">
        <v>1</v>
      </c>
      <c r="X27" s="2">
        <v>3</v>
      </c>
      <c r="Y27" s="2">
        <v>0</v>
      </c>
      <c r="Z27" s="2">
        <v>0</v>
      </c>
      <c r="AA27" s="2">
        <v>1</v>
      </c>
      <c r="AB27" s="2">
        <v>0</v>
      </c>
      <c r="AC27" s="2">
        <v>0</v>
      </c>
      <c r="AD27" s="2">
        <v>0</v>
      </c>
      <c r="AE27" s="2">
        <v>999</v>
      </c>
      <c r="AF27" s="2" t="s">
        <v>95</v>
      </c>
      <c r="AG27">
        <v>6</v>
      </c>
      <c r="AH27" s="2">
        <v>1</v>
      </c>
      <c r="AI27">
        <v>999</v>
      </c>
      <c r="AJ27" s="2">
        <v>1</v>
      </c>
      <c r="AK27" s="2">
        <v>0</v>
      </c>
      <c r="AL27" s="2">
        <v>0</v>
      </c>
      <c r="AM27" s="2">
        <v>0</v>
      </c>
      <c r="AN27" s="2">
        <v>0</v>
      </c>
      <c r="AO27" s="2">
        <v>0</v>
      </c>
      <c r="AP27" s="2">
        <v>0</v>
      </c>
      <c r="AQ27" s="2">
        <v>0</v>
      </c>
      <c r="AR27" s="2">
        <v>0</v>
      </c>
      <c r="AS27" s="2">
        <v>1</v>
      </c>
      <c r="AT27" s="2">
        <v>0</v>
      </c>
      <c r="AU27" s="2">
        <v>0</v>
      </c>
      <c r="AV27" s="2">
        <v>0</v>
      </c>
      <c r="AW27" s="2">
        <v>0</v>
      </c>
      <c r="AX27" s="2">
        <v>1</v>
      </c>
      <c r="AY27" s="2" t="s">
        <v>323</v>
      </c>
      <c r="AZ27" s="2">
        <v>0</v>
      </c>
      <c r="BA27" s="2">
        <v>0</v>
      </c>
      <c r="BB27" s="2">
        <v>0</v>
      </c>
      <c r="BC27" s="2">
        <v>0</v>
      </c>
      <c r="BD27" s="2">
        <v>0</v>
      </c>
      <c r="BE27" s="2">
        <v>0</v>
      </c>
      <c r="BF27">
        <v>0</v>
      </c>
      <c r="BG27" s="2">
        <v>0</v>
      </c>
      <c r="BH27" s="2">
        <v>0</v>
      </c>
      <c r="BI27" s="2">
        <v>0</v>
      </c>
      <c r="BJ27" s="2">
        <v>0</v>
      </c>
      <c r="BK27" s="2">
        <v>1</v>
      </c>
      <c r="BL27" s="2">
        <v>0</v>
      </c>
      <c r="BN27" s="2">
        <v>15</v>
      </c>
      <c r="BO27" s="2">
        <v>110</v>
      </c>
      <c r="BP27" s="2" t="s">
        <v>324</v>
      </c>
      <c r="BQ27" s="2">
        <v>1</v>
      </c>
      <c r="BR27" s="2">
        <v>999</v>
      </c>
      <c r="BS27" s="2">
        <v>1</v>
      </c>
      <c r="BT27" s="2">
        <v>0</v>
      </c>
      <c r="BV27" s="2">
        <v>1</v>
      </c>
      <c r="BW27" s="2">
        <v>540</v>
      </c>
      <c r="BX27" s="2">
        <v>0</v>
      </c>
      <c r="BZ27" s="2">
        <v>0</v>
      </c>
      <c r="CB27" s="2">
        <v>0</v>
      </c>
      <c r="CC27" s="2">
        <v>5</v>
      </c>
      <c r="CD27" s="2">
        <v>3</v>
      </c>
      <c r="CE27" s="2">
        <v>0</v>
      </c>
      <c r="CF27" s="2">
        <v>1</v>
      </c>
      <c r="CG27" t="s">
        <v>355</v>
      </c>
      <c r="CH27" s="2">
        <v>1</v>
      </c>
      <c r="CI27" t="s">
        <v>321</v>
      </c>
      <c r="CJ27" s="2">
        <v>0</v>
      </c>
      <c r="CL27" s="2">
        <v>0</v>
      </c>
      <c r="CN27" s="2">
        <v>1</v>
      </c>
      <c r="CO27" t="s">
        <v>325</v>
      </c>
    </row>
    <row r="28" spans="1:93" ht="24" x14ac:dyDescent="0.2">
      <c r="A28" s="2">
        <v>1</v>
      </c>
      <c r="B28" s="2" t="s">
        <v>326</v>
      </c>
      <c r="C28" s="2" t="s">
        <v>109</v>
      </c>
      <c r="D28" s="2">
        <v>999</v>
      </c>
      <c r="E28" s="2">
        <v>999</v>
      </c>
      <c r="F28" s="2">
        <v>2</v>
      </c>
      <c r="G28" s="2">
        <v>5</v>
      </c>
      <c r="H28" s="2">
        <v>0</v>
      </c>
      <c r="J28">
        <v>999</v>
      </c>
      <c r="K28" s="2">
        <v>999</v>
      </c>
      <c r="L28" s="2">
        <v>0</v>
      </c>
      <c r="M28" s="2">
        <v>2</v>
      </c>
      <c r="N28" s="2">
        <v>1</v>
      </c>
      <c r="O28" s="2" t="s">
        <v>334</v>
      </c>
      <c r="P28" t="s">
        <v>335</v>
      </c>
      <c r="Q28" s="2">
        <v>0</v>
      </c>
      <c r="R28" s="2">
        <v>0</v>
      </c>
      <c r="S28" s="2">
        <v>1</v>
      </c>
      <c r="T28" s="22" t="s">
        <v>330</v>
      </c>
      <c r="U28" s="2">
        <v>0</v>
      </c>
      <c r="V28" s="2">
        <v>1</v>
      </c>
      <c r="W28" s="2">
        <v>1</v>
      </c>
      <c r="X28" s="2">
        <v>2</v>
      </c>
      <c r="Y28" s="2">
        <v>1</v>
      </c>
      <c r="Z28" s="2">
        <v>0</v>
      </c>
      <c r="AA28" s="2">
        <v>1</v>
      </c>
      <c r="AB28" s="2">
        <v>0</v>
      </c>
      <c r="AC28" s="2">
        <v>1</v>
      </c>
      <c r="AD28" s="2">
        <v>0</v>
      </c>
      <c r="AE28" s="2">
        <v>999</v>
      </c>
      <c r="AF28" s="2" t="s">
        <v>95</v>
      </c>
      <c r="AG28">
        <v>9</v>
      </c>
      <c r="AH28" s="2">
        <v>0</v>
      </c>
      <c r="AI28">
        <v>999</v>
      </c>
      <c r="AJ28" s="2">
        <v>1</v>
      </c>
      <c r="AK28" s="2">
        <v>0</v>
      </c>
      <c r="AL28" s="2">
        <v>0</v>
      </c>
      <c r="AM28" s="2">
        <v>0</v>
      </c>
      <c r="AN28" s="2">
        <v>0</v>
      </c>
      <c r="AO28" s="2">
        <v>0</v>
      </c>
      <c r="AP28" s="2">
        <v>0</v>
      </c>
      <c r="AQ28" s="2">
        <v>0</v>
      </c>
      <c r="AR28" s="2">
        <v>0</v>
      </c>
      <c r="AS28" s="2">
        <v>0</v>
      </c>
      <c r="AT28" s="2">
        <v>0</v>
      </c>
      <c r="AU28" s="2">
        <v>0</v>
      </c>
      <c r="AV28" s="2">
        <v>0</v>
      </c>
      <c r="AW28" s="2">
        <v>0</v>
      </c>
      <c r="AX28" s="2">
        <v>1</v>
      </c>
      <c r="AY28" s="2" t="s">
        <v>328</v>
      </c>
      <c r="AZ28" s="2">
        <v>0</v>
      </c>
      <c r="BA28" s="2">
        <v>0</v>
      </c>
      <c r="BB28" s="2">
        <v>0</v>
      </c>
      <c r="BC28" s="2">
        <v>0</v>
      </c>
      <c r="BD28" s="2">
        <v>0</v>
      </c>
      <c r="BE28" s="2">
        <v>0</v>
      </c>
      <c r="BF28">
        <v>0</v>
      </c>
      <c r="BG28" s="2">
        <v>0</v>
      </c>
      <c r="BH28" s="2">
        <v>0</v>
      </c>
      <c r="BI28" s="2">
        <v>0</v>
      </c>
      <c r="BJ28" s="2">
        <v>1</v>
      </c>
      <c r="BK28" s="2">
        <v>1</v>
      </c>
      <c r="BL28" s="2">
        <v>1</v>
      </c>
      <c r="BM28" t="s">
        <v>202</v>
      </c>
      <c r="BN28" s="2">
        <v>15</v>
      </c>
      <c r="BO28" s="2">
        <v>999</v>
      </c>
      <c r="BP28" s="15" t="s">
        <v>327</v>
      </c>
      <c r="BQ28" s="2">
        <v>0</v>
      </c>
      <c r="BR28" s="2">
        <v>999</v>
      </c>
      <c r="BS28" s="2">
        <v>1</v>
      </c>
      <c r="BT28" s="2">
        <v>0</v>
      </c>
      <c r="BV28" s="2">
        <v>0</v>
      </c>
      <c r="BX28" s="2">
        <v>0</v>
      </c>
      <c r="BZ28" s="2">
        <v>0</v>
      </c>
      <c r="CB28" s="2">
        <v>0</v>
      </c>
      <c r="CC28" s="2">
        <v>2</v>
      </c>
      <c r="CD28" s="2">
        <v>0</v>
      </c>
      <c r="CE28" s="2">
        <v>2</v>
      </c>
      <c r="CF28" s="2">
        <v>1</v>
      </c>
      <c r="CG28" t="s">
        <v>333</v>
      </c>
      <c r="CH28" s="2">
        <v>1</v>
      </c>
      <c r="CI28" t="s">
        <v>329</v>
      </c>
      <c r="CJ28" s="2">
        <v>1</v>
      </c>
      <c r="CK28" s="23" t="s">
        <v>332</v>
      </c>
      <c r="CL28" s="2">
        <v>1</v>
      </c>
      <c r="CM28" s="21" t="s">
        <v>331</v>
      </c>
      <c r="CN28" s="2">
        <v>0</v>
      </c>
    </row>
    <row r="29" spans="1:93" x14ac:dyDescent="0.2">
      <c r="A29" s="2">
        <v>1</v>
      </c>
      <c r="B29" s="2" t="s">
        <v>336</v>
      </c>
      <c r="C29" s="2" t="s">
        <v>109</v>
      </c>
      <c r="D29" s="2">
        <v>999</v>
      </c>
      <c r="E29" s="2">
        <v>1995</v>
      </c>
      <c r="F29" s="2">
        <v>0</v>
      </c>
      <c r="H29" s="2">
        <v>0</v>
      </c>
      <c r="J29">
        <v>999</v>
      </c>
      <c r="K29" s="2">
        <v>999</v>
      </c>
      <c r="L29" s="2">
        <v>0</v>
      </c>
      <c r="M29" s="2">
        <v>2</v>
      </c>
      <c r="N29" s="2">
        <v>1</v>
      </c>
      <c r="O29" s="2" t="s">
        <v>337</v>
      </c>
      <c r="P29" t="s">
        <v>343</v>
      </c>
      <c r="Q29" s="2">
        <v>0</v>
      </c>
      <c r="R29" s="2">
        <v>0</v>
      </c>
      <c r="S29" s="2">
        <v>0</v>
      </c>
      <c r="U29" s="2">
        <v>0</v>
      </c>
      <c r="V29" s="2">
        <v>2</v>
      </c>
      <c r="W29" s="2">
        <v>0</v>
      </c>
      <c r="X29" s="2">
        <v>2</v>
      </c>
      <c r="Y29" s="2">
        <v>0</v>
      </c>
      <c r="Z29" s="2">
        <v>0</v>
      </c>
      <c r="AA29" s="2">
        <v>1</v>
      </c>
      <c r="AB29" s="2">
        <v>1</v>
      </c>
      <c r="AC29" s="2">
        <v>0</v>
      </c>
      <c r="AD29" s="2">
        <v>0</v>
      </c>
      <c r="AE29" s="2">
        <v>999</v>
      </c>
      <c r="AF29" s="2" t="s">
        <v>95</v>
      </c>
      <c r="AG29">
        <v>6</v>
      </c>
      <c r="AH29" s="2">
        <v>1</v>
      </c>
      <c r="AI29" s="24" t="s">
        <v>341</v>
      </c>
      <c r="AJ29" s="2">
        <v>1</v>
      </c>
      <c r="AK29" s="2">
        <v>0</v>
      </c>
      <c r="AL29" s="2">
        <v>0</v>
      </c>
      <c r="AM29" s="2">
        <v>0</v>
      </c>
      <c r="AN29" s="2">
        <v>0</v>
      </c>
      <c r="AO29" s="2">
        <v>0</v>
      </c>
      <c r="AP29" s="2">
        <v>0</v>
      </c>
      <c r="AQ29" s="2">
        <v>0</v>
      </c>
      <c r="AR29" s="2">
        <v>0</v>
      </c>
      <c r="AS29" s="2">
        <v>1</v>
      </c>
      <c r="AT29" s="2">
        <v>0</v>
      </c>
      <c r="AU29" s="2">
        <v>0</v>
      </c>
      <c r="AV29" s="2">
        <v>0</v>
      </c>
      <c r="AW29" s="2">
        <v>0</v>
      </c>
      <c r="AX29" s="2">
        <v>1</v>
      </c>
      <c r="AY29" s="2" t="s">
        <v>342</v>
      </c>
      <c r="AZ29" s="2">
        <v>0</v>
      </c>
      <c r="BA29" s="2">
        <v>0</v>
      </c>
      <c r="BB29" s="2">
        <v>0</v>
      </c>
      <c r="BC29" s="2">
        <v>0</v>
      </c>
      <c r="BD29" s="2">
        <v>0</v>
      </c>
      <c r="BE29" s="2">
        <v>0</v>
      </c>
      <c r="BF29">
        <v>0</v>
      </c>
      <c r="BG29" s="2">
        <v>0</v>
      </c>
      <c r="BH29" s="2">
        <v>0</v>
      </c>
      <c r="BI29" s="2">
        <v>0</v>
      </c>
      <c r="BJ29" s="2">
        <v>0</v>
      </c>
      <c r="BK29" s="2">
        <v>0</v>
      </c>
      <c r="BL29" s="2">
        <v>1</v>
      </c>
      <c r="BM29" t="s">
        <v>202</v>
      </c>
      <c r="BN29" s="2">
        <v>18</v>
      </c>
      <c r="BO29" s="2">
        <v>999</v>
      </c>
      <c r="BP29" s="2" t="s">
        <v>340</v>
      </c>
      <c r="BQ29" s="2">
        <v>0</v>
      </c>
      <c r="BR29" s="2">
        <v>999</v>
      </c>
      <c r="BS29" s="2">
        <v>0</v>
      </c>
      <c r="BT29" s="2">
        <v>0</v>
      </c>
      <c r="BV29" s="2">
        <v>0</v>
      </c>
      <c r="BX29" s="2">
        <v>0</v>
      </c>
      <c r="BY29">
        <v>0</v>
      </c>
      <c r="BZ29" s="2">
        <v>0</v>
      </c>
      <c r="CB29" s="2">
        <v>0</v>
      </c>
      <c r="CC29" s="2">
        <v>1</v>
      </c>
      <c r="CD29" s="2">
        <v>0</v>
      </c>
      <c r="CE29" s="2">
        <v>0</v>
      </c>
      <c r="CF29" s="2">
        <v>1</v>
      </c>
      <c r="CG29" t="s">
        <v>344</v>
      </c>
      <c r="CH29" s="2">
        <v>1</v>
      </c>
      <c r="CI29" t="s">
        <v>339</v>
      </c>
      <c r="CJ29" s="2">
        <v>1</v>
      </c>
      <c r="CK29" t="s">
        <v>338</v>
      </c>
      <c r="CL29" s="2">
        <v>0</v>
      </c>
      <c r="CN29" s="2">
        <v>0</v>
      </c>
    </row>
    <row r="30" spans="1:93" x14ac:dyDescent="0.2">
      <c r="A30" s="2">
        <v>1</v>
      </c>
      <c r="B30" s="2" t="s">
        <v>345</v>
      </c>
      <c r="C30" s="2" t="s">
        <v>303</v>
      </c>
      <c r="D30" s="2">
        <v>24073</v>
      </c>
      <c r="E30" s="2">
        <v>999</v>
      </c>
      <c r="F30" s="2">
        <v>3</v>
      </c>
      <c r="G30" s="2">
        <v>5</v>
      </c>
      <c r="H30" s="2">
        <v>0</v>
      </c>
      <c r="J30">
        <v>999</v>
      </c>
      <c r="K30" s="2">
        <v>999</v>
      </c>
      <c r="L30" s="2">
        <v>0</v>
      </c>
      <c r="M30" s="2">
        <v>2</v>
      </c>
      <c r="N30" s="2">
        <v>1</v>
      </c>
      <c r="O30" s="2" t="s">
        <v>346</v>
      </c>
      <c r="P30" t="s">
        <v>351</v>
      </c>
      <c r="Q30" s="2">
        <v>0</v>
      </c>
      <c r="R30" s="2">
        <v>0</v>
      </c>
      <c r="S30" s="2">
        <v>0</v>
      </c>
      <c r="U30" s="2">
        <v>0</v>
      </c>
      <c r="V30" s="2">
        <v>0</v>
      </c>
      <c r="W30" s="2">
        <v>2</v>
      </c>
      <c r="X30" s="2">
        <v>2</v>
      </c>
      <c r="Y30" s="2">
        <v>0</v>
      </c>
      <c r="Z30" s="2">
        <v>0</v>
      </c>
      <c r="AA30" s="2">
        <v>1</v>
      </c>
      <c r="AB30" s="2">
        <v>0</v>
      </c>
      <c r="AC30" s="2">
        <v>1</v>
      </c>
      <c r="AD30" s="2">
        <v>0</v>
      </c>
      <c r="AE30" s="2">
        <v>999</v>
      </c>
      <c r="AF30" s="2" t="s">
        <v>95</v>
      </c>
      <c r="AG30">
        <v>5</v>
      </c>
      <c r="AH30" s="2">
        <v>0</v>
      </c>
      <c r="AJ30" s="2">
        <v>1</v>
      </c>
      <c r="AK30" s="2">
        <v>0</v>
      </c>
      <c r="AL30" s="2">
        <v>0</v>
      </c>
      <c r="AM30" s="2">
        <v>0</v>
      </c>
      <c r="AN30" s="2">
        <v>0</v>
      </c>
      <c r="AO30" s="2">
        <v>0</v>
      </c>
      <c r="AP30" s="2">
        <v>0</v>
      </c>
      <c r="AQ30" s="2">
        <v>0</v>
      </c>
      <c r="AR30" s="2">
        <v>0</v>
      </c>
      <c r="AS30" s="2">
        <v>1</v>
      </c>
      <c r="AT30" s="2">
        <v>0</v>
      </c>
      <c r="AU30" s="2">
        <v>0</v>
      </c>
      <c r="AV30" s="2">
        <v>0</v>
      </c>
      <c r="AW30" s="2">
        <v>0</v>
      </c>
      <c r="AX30" s="2">
        <v>1</v>
      </c>
      <c r="AY30" s="2" t="s">
        <v>349</v>
      </c>
      <c r="AZ30" s="2">
        <v>0</v>
      </c>
      <c r="BA30" s="2">
        <v>0</v>
      </c>
      <c r="BB30" s="2">
        <v>0</v>
      </c>
      <c r="BC30" s="2">
        <v>0</v>
      </c>
      <c r="BD30" s="2">
        <v>0</v>
      </c>
      <c r="BE30" s="2">
        <v>0</v>
      </c>
      <c r="BF30">
        <v>0</v>
      </c>
      <c r="BG30" s="2">
        <v>0</v>
      </c>
      <c r="BH30" s="2">
        <v>0</v>
      </c>
      <c r="BI30" s="2">
        <v>0</v>
      </c>
      <c r="BJ30" s="2">
        <v>1</v>
      </c>
      <c r="BK30" s="2">
        <v>0</v>
      </c>
      <c r="BL30" s="2">
        <v>0</v>
      </c>
      <c r="BN30" s="2">
        <v>15</v>
      </c>
      <c r="BO30" s="2">
        <v>85</v>
      </c>
      <c r="BP30" s="2" t="s">
        <v>347</v>
      </c>
      <c r="BQ30" s="2">
        <v>0</v>
      </c>
      <c r="BR30" t="s">
        <v>350</v>
      </c>
      <c r="BS30" s="2">
        <v>0</v>
      </c>
      <c r="BT30" s="2">
        <v>0</v>
      </c>
      <c r="BV30" s="2">
        <v>1</v>
      </c>
      <c r="BW30" s="2">
        <v>377</v>
      </c>
      <c r="BX30" s="2">
        <v>0</v>
      </c>
      <c r="BZ30" s="2">
        <v>1</v>
      </c>
      <c r="CA30" s="2">
        <v>174</v>
      </c>
      <c r="CB30" s="2">
        <v>0</v>
      </c>
      <c r="CC30" s="2">
        <v>2</v>
      </c>
      <c r="CD30" s="2">
        <v>1</v>
      </c>
      <c r="CE30" s="2">
        <v>0</v>
      </c>
      <c r="CF30" s="2">
        <v>1</v>
      </c>
      <c r="CG30" t="s">
        <v>348</v>
      </c>
      <c r="CH30" s="2">
        <v>0</v>
      </c>
      <c r="CJ30" s="2">
        <v>0</v>
      </c>
      <c r="CL30" s="2">
        <v>0</v>
      </c>
      <c r="CN30" s="2">
        <v>0</v>
      </c>
    </row>
    <row r="31" spans="1:93" ht="14" customHeight="1" x14ac:dyDescent="0.2">
      <c r="A31" s="2">
        <v>1</v>
      </c>
      <c r="B31" s="2" t="s">
        <v>108</v>
      </c>
      <c r="C31" s="2" t="s">
        <v>109</v>
      </c>
      <c r="D31" s="2">
        <v>24060</v>
      </c>
      <c r="E31" s="2">
        <v>999</v>
      </c>
      <c r="F31" s="2">
        <v>5</v>
      </c>
      <c r="G31" s="2">
        <v>5</v>
      </c>
      <c r="H31" s="2">
        <v>0</v>
      </c>
      <c r="I31" s="2">
        <v>999</v>
      </c>
      <c r="J31" s="2">
        <v>999</v>
      </c>
      <c r="K31" s="2">
        <v>1</v>
      </c>
      <c r="L31" s="2">
        <v>0</v>
      </c>
      <c r="M31" s="2">
        <v>2</v>
      </c>
      <c r="N31" s="2">
        <v>1</v>
      </c>
      <c r="O31" s="2" t="s">
        <v>117</v>
      </c>
      <c r="P31" s="2" t="s">
        <v>117</v>
      </c>
      <c r="Q31" s="2">
        <v>0</v>
      </c>
      <c r="R31" s="2">
        <v>0</v>
      </c>
      <c r="S31" s="2">
        <v>1</v>
      </c>
      <c r="T31" s="1" t="s">
        <v>116</v>
      </c>
      <c r="U31" s="2">
        <v>0</v>
      </c>
      <c r="V31" s="2">
        <v>0</v>
      </c>
      <c r="W31" s="2">
        <v>0</v>
      </c>
      <c r="X31" s="2">
        <v>0</v>
      </c>
      <c r="Y31" s="2">
        <v>0</v>
      </c>
      <c r="Z31" s="2">
        <v>0</v>
      </c>
      <c r="AA31" s="2">
        <v>1</v>
      </c>
      <c r="AB31" s="2">
        <v>0</v>
      </c>
      <c r="AC31" s="2">
        <v>1</v>
      </c>
      <c r="AD31" s="2">
        <v>0</v>
      </c>
      <c r="AE31" s="2">
        <v>999</v>
      </c>
      <c r="AF31" s="2" t="s">
        <v>113</v>
      </c>
      <c r="AG31" s="2">
        <v>2</v>
      </c>
      <c r="AH31" s="2">
        <v>0</v>
      </c>
      <c r="AI31" s="2">
        <v>999</v>
      </c>
      <c r="AJ31" s="2">
        <v>1</v>
      </c>
      <c r="AK31" s="2">
        <v>1</v>
      </c>
      <c r="AL31" s="2">
        <v>0</v>
      </c>
      <c r="AM31" s="2">
        <v>0</v>
      </c>
      <c r="AN31" s="2">
        <v>0</v>
      </c>
      <c r="AO31" s="2">
        <v>0</v>
      </c>
      <c r="AP31" s="2">
        <v>0</v>
      </c>
      <c r="AQ31" s="2">
        <v>0</v>
      </c>
      <c r="AR31" s="2">
        <v>0</v>
      </c>
      <c r="AS31" s="2">
        <v>0</v>
      </c>
      <c r="AT31" s="2">
        <v>0</v>
      </c>
      <c r="AU31" s="2">
        <v>0</v>
      </c>
      <c r="AV31" s="2">
        <v>0</v>
      </c>
      <c r="AW31" s="2">
        <v>0</v>
      </c>
      <c r="AX31" s="2">
        <v>1</v>
      </c>
      <c r="AY31" s="2" t="s">
        <v>126</v>
      </c>
      <c r="AZ31" s="2">
        <v>1</v>
      </c>
      <c r="BA31" s="8">
        <v>0</v>
      </c>
      <c r="BB31" s="2">
        <v>0</v>
      </c>
      <c r="BC31" s="2">
        <v>0</v>
      </c>
      <c r="BD31" s="2">
        <v>0</v>
      </c>
      <c r="BE31" s="2">
        <v>0</v>
      </c>
      <c r="BF31" s="2">
        <v>999</v>
      </c>
      <c r="BG31" s="2">
        <v>0</v>
      </c>
      <c r="BH31" s="2">
        <v>0</v>
      </c>
      <c r="BI31" s="2">
        <v>0</v>
      </c>
      <c r="BJ31" s="2">
        <v>0</v>
      </c>
      <c r="BK31" s="2">
        <v>0</v>
      </c>
      <c r="BL31" s="2">
        <v>1</v>
      </c>
      <c r="BM31" s="2" t="s">
        <v>112</v>
      </c>
      <c r="BN31" s="2" t="s">
        <v>128</v>
      </c>
      <c r="BO31" s="2">
        <v>0</v>
      </c>
      <c r="BP31" s="2" t="s">
        <v>127</v>
      </c>
      <c r="BQ31" s="2">
        <v>1</v>
      </c>
      <c r="BR31" s="2">
        <v>999</v>
      </c>
      <c r="BS31" s="2">
        <v>0</v>
      </c>
      <c r="BT31" s="2">
        <v>1</v>
      </c>
      <c r="BU31" s="2">
        <v>2015</v>
      </c>
      <c r="BV31" s="2">
        <v>0</v>
      </c>
      <c r="BW31" s="2">
        <v>0</v>
      </c>
      <c r="BX31" s="2">
        <v>0</v>
      </c>
      <c r="BY31" s="2">
        <v>0</v>
      </c>
      <c r="BZ31" s="2">
        <v>0</v>
      </c>
      <c r="CA31" s="2">
        <v>999</v>
      </c>
      <c r="CB31" s="2">
        <v>0</v>
      </c>
      <c r="CC31" s="2">
        <v>1</v>
      </c>
      <c r="CD31" s="2">
        <v>0</v>
      </c>
      <c r="CE31" s="2">
        <v>1</v>
      </c>
      <c r="CF31" s="2">
        <v>1</v>
      </c>
      <c r="CG31" s="7" t="s">
        <v>110</v>
      </c>
      <c r="CH31" s="2">
        <v>0</v>
      </c>
      <c r="CI31" s="2">
        <v>999</v>
      </c>
      <c r="CJ31" s="2">
        <v>0</v>
      </c>
      <c r="CK31" s="2">
        <v>999</v>
      </c>
      <c r="CL31" s="2">
        <v>1</v>
      </c>
      <c r="CM31" s="3" t="s">
        <v>114</v>
      </c>
      <c r="CN31" s="2">
        <v>1</v>
      </c>
      <c r="CO31" s="2" t="s">
        <v>115</v>
      </c>
    </row>
    <row r="32" spans="1:93" x14ac:dyDescent="0.2">
      <c r="A32" s="2">
        <v>1</v>
      </c>
      <c r="B32" s="2" t="s">
        <v>118</v>
      </c>
      <c r="C32" s="2" t="s">
        <v>109</v>
      </c>
      <c r="D32" s="2">
        <v>24060</v>
      </c>
      <c r="E32">
        <v>2009</v>
      </c>
      <c r="F32" s="2">
        <v>23</v>
      </c>
      <c r="G32" s="2">
        <v>4.8</v>
      </c>
      <c r="H32" s="2">
        <v>9</v>
      </c>
      <c r="I32" s="2">
        <v>5</v>
      </c>
      <c r="J32" s="2">
        <v>999</v>
      </c>
      <c r="K32" s="2">
        <v>2</v>
      </c>
      <c r="L32" s="2">
        <v>1</v>
      </c>
      <c r="M32" s="2">
        <v>2</v>
      </c>
      <c r="N32" s="2">
        <v>0</v>
      </c>
      <c r="O32" s="2">
        <v>999</v>
      </c>
      <c r="P32" s="2">
        <v>999</v>
      </c>
      <c r="Q32" s="2">
        <v>1</v>
      </c>
      <c r="R32">
        <v>1</v>
      </c>
      <c r="S32" s="2">
        <v>1</v>
      </c>
      <c r="T32" t="s">
        <v>125</v>
      </c>
      <c r="U32" s="2">
        <v>3</v>
      </c>
      <c r="V32">
        <v>3</v>
      </c>
      <c r="W32" s="2">
        <v>3</v>
      </c>
      <c r="X32">
        <v>2</v>
      </c>
      <c r="Y32" s="2">
        <v>3</v>
      </c>
      <c r="Z32">
        <v>1</v>
      </c>
      <c r="AA32" s="2">
        <v>1</v>
      </c>
      <c r="AB32">
        <v>1</v>
      </c>
      <c r="AC32" s="2">
        <v>1</v>
      </c>
      <c r="AD32">
        <v>1</v>
      </c>
      <c r="AE32" s="2">
        <v>60</v>
      </c>
      <c r="AF32" s="2" t="s">
        <v>95</v>
      </c>
      <c r="AG32">
        <v>29</v>
      </c>
      <c r="AH32" s="2">
        <v>1</v>
      </c>
      <c r="AI32" s="2" t="s">
        <v>120</v>
      </c>
      <c r="AJ32">
        <v>1</v>
      </c>
      <c r="AK32" s="2">
        <v>0</v>
      </c>
      <c r="AL32" s="2">
        <v>1</v>
      </c>
      <c r="AM32" s="2">
        <v>0</v>
      </c>
      <c r="AN32" s="2">
        <v>0</v>
      </c>
      <c r="AO32">
        <v>1</v>
      </c>
      <c r="AP32" s="2">
        <v>0</v>
      </c>
      <c r="AQ32">
        <v>1</v>
      </c>
      <c r="AR32" s="2">
        <v>1</v>
      </c>
      <c r="AS32">
        <v>1</v>
      </c>
      <c r="AT32" s="2">
        <v>1</v>
      </c>
      <c r="AU32">
        <v>0</v>
      </c>
      <c r="AV32" s="2">
        <v>1</v>
      </c>
      <c r="AW32">
        <v>0</v>
      </c>
      <c r="AX32">
        <v>1</v>
      </c>
      <c r="AY32" t="s">
        <v>131</v>
      </c>
      <c r="AZ32">
        <v>0</v>
      </c>
      <c r="BA32">
        <v>1</v>
      </c>
      <c r="BB32">
        <v>0</v>
      </c>
      <c r="BC32" s="2">
        <v>0</v>
      </c>
      <c r="BD32">
        <v>1</v>
      </c>
      <c r="BE32">
        <v>1</v>
      </c>
      <c r="BF32" s="2">
        <v>999</v>
      </c>
      <c r="BG32">
        <v>0</v>
      </c>
      <c r="BH32">
        <v>1</v>
      </c>
      <c r="BI32">
        <v>0</v>
      </c>
      <c r="BJ32">
        <v>1</v>
      </c>
      <c r="BK32">
        <v>0</v>
      </c>
      <c r="BL32">
        <v>1</v>
      </c>
      <c r="BM32" t="s">
        <v>122</v>
      </c>
      <c r="BN32">
        <v>20</v>
      </c>
      <c r="BO32" s="2">
        <v>90</v>
      </c>
      <c r="BP32" t="s">
        <v>127</v>
      </c>
      <c r="BQ32">
        <v>1</v>
      </c>
      <c r="BR32">
        <v>999</v>
      </c>
      <c r="BS32">
        <v>1</v>
      </c>
      <c r="BT32">
        <v>0</v>
      </c>
      <c r="BU32">
        <v>999</v>
      </c>
      <c r="BV32" s="2">
        <v>0</v>
      </c>
      <c r="BW32" s="2">
        <v>0</v>
      </c>
      <c r="BX32" s="2">
        <v>0</v>
      </c>
      <c r="BY32" s="2">
        <v>0</v>
      </c>
      <c r="BZ32" s="2">
        <v>0</v>
      </c>
      <c r="CA32" s="2">
        <v>999</v>
      </c>
      <c r="CB32" s="2">
        <v>0</v>
      </c>
      <c r="CC32">
        <v>63</v>
      </c>
      <c r="CD32">
        <v>44</v>
      </c>
      <c r="CE32">
        <v>15</v>
      </c>
      <c r="CF32">
        <v>1</v>
      </c>
      <c r="CG32" s="9" t="s">
        <v>119</v>
      </c>
      <c r="CH32">
        <v>1</v>
      </c>
      <c r="CI32" t="s">
        <v>124</v>
      </c>
      <c r="CJ32">
        <v>1</v>
      </c>
      <c r="CK32" t="s">
        <v>123</v>
      </c>
      <c r="CL32">
        <v>0</v>
      </c>
      <c r="CN32">
        <v>1</v>
      </c>
      <c r="CO32" t="s">
        <v>121</v>
      </c>
    </row>
    <row r="33" spans="1:93" x14ac:dyDescent="0.2">
      <c r="F33">
        <f>AVERAGE(F32+F31+F30+F28+F27+F26+F25+F24+F23+F22+F21)/11</f>
        <v>5.5454545454545459</v>
      </c>
      <c r="G33">
        <f>AVERAGE(G32+G31+G30+G28+G27+G26+G25+G24+G23+G22+G21)/11</f>
        <v>4.9818181818181815</v>
      </c>
      <c r="I33">
        <f>AVERAGE(I32+I24+I22+I23+I21)/5</f>
        <v>4.5999999999999996</v>
      </c>
      <c r="AG33">
        <f>AVERAGE(AG32+AG31+AG30+AG29+AG28+AG27+AG23+AG21+4)/8</f>
        <v>9.375</v>
      </c>
      <c r="BN33">
        <f>AVERAGE(BN32+BN30+BN29+BN28+BN27+BN26+BN24+BN23+BN22+BN21+14)/11</f>
        <v>14.090909090909092</v>
      </c>
      <c r="BO33">
        <f>AVERAGE(BO21+BO23+BO27+BO30+BO32)/5</f>
        <v>84.8</v>
      </c>
      <c r="BW33">
        <f>AVERAGE(BW23+BW24+BW26+BW27+BW30)/5</f>
        <v>704.2</v>
      </c>
      <c r="CC33">
        <f>AVERAGE(CC21+CC22+CC23+CC24+CC26+CC25+CC27+CC28+CC30+CC29+CC32+CC31)/12</f>
        <v>7.833333333333333</v>
      </c>
    </row>
    <row r="34" spans="1:93" x14ac:dyDescent="0.2">
      <c r="AG34">
        <f>AVERAGE(AG32+AG31+AG30+AG29+AG28+AG27+AG24+AG23+AG22+AG21+6)/11</f>
        <v>8.545454545454545</v>
      </c>
      <c r="CC34">
        <f>AVERAGE(CC21+CC31+CC30+CC29+CC28+CC27+CC26+CC25+CC24+CC23+CC22)/11</f>
        <v>2.8181818181818183</v>
      </c>
    </row>
    <row r="35" spans="1:93" x14ac:dyDescent="0.2">
      <c r="A35" s="2">
        <v>1</v>
      </c>
      <c r="B35" s="2" t="s">
        <v>261</v>
      </c>
      <c r="C35" s="2" t="s">
        <v>269</v>
      </c>
      <c r="D35" s="2">
        <v>999</v>
      </c>
      <c r="E35" s="2">
        <v>2013</v>
      </c>
      <c r="F35" s="2">
        <v>0</v>
      </c>
      <c r="G35" s="2">
        <v>999</v>
      </c>
      <c r="H35" s="2">
        <v>0</v>
      </c>
      <c r="I35" s="2">
        <v>999</v>
      </c>
      <c r="J35">
        <v>999</v>
      </c>
      <c r="K35" s="2">
        <v>999</v>
      </c>
      <c r="L35" s="2">
        <v>0</v>
      </c>
      <c r="M35" s="2">
        <v>2</v>
      </c>
      <c r="N35" s="2">
        <v>1</v>
      </c>
      <c r="O35" s="2" t="s">
        <v>262</v>
      </c>
      <c r="P35" s="2" t="s">
        <v>264</v>
      </c>
      <c r="Q35" s="2">
        <v>0</v>
      </c>
      <c r="R35" s="2">
        <v>0</v>
      </c>
      <c r="S35" s="2">
        <v>0</v>
      </c>
      <c r="U35" s="2">
        <v>0</v>
      </c>
      <c r="V35" s="2">
        <v>1</v>
      </c>
      <c r="W35" s="2">
        <v>0</v>
      </c>
      <c r="X35" s="2">
        <v>2</v>
      </c>
      <c r="Y35" s="2">
        <v>0</v>
      </c>
      <c r="Z35" s="2">
        <v>0</v>
      </c>
      <c r="AA35" s="2">
        <v>1</v>
      </c>
      <c r="AB35" s="2">
        <v>1</v>
      </c>
      <c r="AC35" s="2">
        <v>1</v>
      </c>
      <c r="AD35" s="2">
        <v>0</v>
      </c>
      <c r="AE35" s="2">
        <v>999</v>
      </c>
      <c r="AF35" s="2" t="s">
        <v>201</v>
      </c>
      <c r="AG35">
        <v>6</v>
      </c>
      <c r="AH35" s="2">
        <v>1</v>
      </c>
      <c r="AI35" t="s">
        <v>266</v>
      </c>
      <c r="AJ35" s="2">
        <v>1</v>
      </c>
      <c r="AK35" s="2">
        <v>1</v>
      </c>
      <c r="AL35" s="2">
        <v>1</v>
      </c>
      <c r="AM35" s="2">
        <v>0</v>
      </c>
      <c r="AN35" s="2">
        <v>1</v>
      </c>
      <c r="AO35" s="2">
        <v>0</v>
      </c>
      <c r="AP35" s="2">
        <v>0</v>
      </c>
      <c r="AQ35" s="2">
        <v>0</v>
      </c>
      <c r="AR35" s="2">
        <v>0</v>
      </c>
      <c r="AS35" s="2">
        <v>1</v>
      </c>
      <c r="AT35" s="2">
        <v>0</v>
      </c>
      <c r="AU35" s="2">
        <v>0</v>
      </c>
      <c r="AV35" s="2">
        <v>0</v>
      </c>
      <c r="AW35" s="2">
        <v>0</v>
      </c>
      <c r="AX35" s="2">
        <v>1</v>
      </c>
      <c r="AY35" s="2" t="s">
        <v>263</v>
      </c>
      <c r="AZ35" s="2">
        <v>0</v>
      </c>
      <c r="BA35" s="2">
        <v>0</v>
      </c>
      <c r="BB35" s="2">
        <v>0</v>
      </c>
      <c r="BC35" s="2">
        <v>0</v>
      </c>
      <c r="BD35" s="2">
        <v>0</v>
      </c>
      <c r="BE35" s="2">
        <v>0</v>
      </c>
      <c r="BG35" s="2">
        <v>0</v>
      </c>
      <c r="BH35" s="2">
        <v>0</v>
      </c>
      <c r="BI35" s="2">
        <v>0</v>
      </c>
      <c r="BJ35" s="2">
        <v>1</v>
      </c>
      <c r="BK35" s="2">
        <v>0</v>
      </c>
      <c r="BL35" s="2">
        <v>1</v>
      </c>
      <c r="BM35" t="s">
        <v>177</v>
      </c>
      <c r="BN35" s="2">
        <v>30</v>
      </c>
      <c r="BO35" s="2">
        <v>150</v>
      </c>
      <c r="BP35" s="2" t="s">
        <v>265</v>
      </c>
      <c r="BQ35" s="2">
        <v>0</v>
      </c>
      <c r="BR35" s="2">
        <v>999</v>
      </c>
      <c r="BS35" s="2">
        <v>1</v>
      </c>
      <c r="BT35" s="2">
        <v>1</v>
      </c>
      <c r="BU35" s="2">
        <v>2018</v>
      </c>
      <c r="BV35" s="2">
        <v>1</v>
      </c>
      <c r="BW35" s="2">
        <v>1664</v>
      </c>
      <c r="BX35" s="2">
        <v>1</v>
      </c>
      <c r="BY35" s="2">
        <v>349</v>
      </c>
      <c r="BZ35" s="2">
        <v>1</v>
      </c>
      <c r="CA35" s="2">
        <v>376</v>
      </c>
      <c r="CB35" s="2">
        <v>0</v>
      </c>
      <c r="CC35" s="2">
        <v>1</v>
      </c>
      <c r="CD35" s="2">
        <v>1</v>
      </c>
      <c r="CE35" s="2">
        <v>0</v>
      </c>
      <c r="CF35" s="2">
        <v>1</v>
      </c>
      <c r="CG35" t="s">
        <v>270</v>
      </c>
      <c r="CH35" s="2">
        <v>1</v>
      </c>
      <c r="CI35" t="s">
        <v>268</v>
      </c>
      <c r="CJ35" s="2">
        <v>0</v>
      </c>
      <c r="CL35" s="2">
        <v>0</v>
      </c>
      <c r="CN35" s="2">
        <v>1</v>
      </c>
      <c r="CO35" t="s">
        <v>267</v>
      </c>
    </row>
  </sheetData>
  <phoneticPr fontId="2" type="noConversion"/>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Dysart</dc:creator>
  <cp:lastModifiedBy>Anna</cp:lastModifiedBy>
  <cp:lastPrinted>2020-04-07T21:13:52Z</cp:lastPrinted>
  <dcterms:created xsi:type="dcterms:W3CDTF">2020-04-03T14:19:35Z</dcterms:created>
  <dcterms:modified xsi:type="dcterms:W3CDTF">2023-05-11T13:51:40Z</dcterms:modified>
</cp:coreProperties>
</file>