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/>
  <mc:AlternateContent xmlns:mc="http://schemas.openxmlformats.org/markup-compatibility/2006">
    <mc:Choice Requires="x15">
      <x15ac:absPath xmlns:x15ac="http://schemas.microsoft.com/office/spreadsheetml/2010/11/ac" url="Z:\int\Sell\EBD NO2 Publikation\Revision 3\Figures_additional-files\"/>
    </mc:Choice>
  </mc:AlternateContent>
  <xr:revisionPtr revIDLastSave="0" documentId="13_ncr:1_{CDFAEBDD-49D0-4457-B01A-4D5F6C7A92CA}" xr6:coauthVersionLast="36" xr6:coauthVersionMax="36" xr10:uidLastSave="{00000000-0000-0000-0000-000000000000}"/>
  <bookViews>
    <workbookView xWindow="0" yWindow="0" windowWidth="21570" windowHeight="7065" xr2:uid="{00000000-000D-0000-FFFF-FFFF00000000}"/>
  </bookViews>
  <sheets>
    <sheet name="Sheet 1" sheetId="1" r:id="rId1"/>
  </sheets>
  <calcPr calcId="191029"/>
</workbook>
</file>

<file path=xl/calcChain.xml><?xml version="1.0" encoding="utf-8"?>
<calcChain xmlns="http://schemas.openxmlformats.org/spreadsheetml/2006/main">
  <c r="M30" i="1" l="1"/>
  <c r="L30" i="1"/>
  <c r="K30" i="1"/>
  <c r="J30" i="1"/>
  <c r="I30" i="1"/>
  <c r="H30" i="1"/>
  <c r="G30" i="1"/>
  <c r="F30" i="1"/>
  <c r="E30" i="1"/>
  <c r="D30" i="1"/>
  <c r="M29" i="1"/>
  <c r="M28" i="1"/>
  <c r="M27" i="1"/>
  <c r="M26" i="1"/>
  <c r="M25" i="1"/>
  <c r="M24" i="1"/>
  <c r="M23" i="1"/>
  <c r="M22" i="1"/>
  <c r="M21" i="1"/>
  <c r="M20" i="1"/>
  <c r="L17" i="1"/>
  <c r="L31" i="1" s="1"/>
  <c r="I17" i="1"/>
  <c r="I31" i="1" s="1"/>
  <c r="H17" i="1"/>
  <c r="H31" i="1" s="1"/>
  <c r="E17" i="1"/>
  <c r="E31" i="1" s="1"/>
  <c r="D17" i="1"/>
  <c r="D31" i="1" s="1"/>
  <c r="L16" i="1"/>
  <c r="K16" i="1"/>
  <c r="K17" i="1" s="1"/>
  <c r="K31" i="1" s="1"/>
  <c r="J16" i="1"/>
  <c r="J17" i="1" s="1"/>
  <c r="J31" i="1" s="1"/>
  <c r="I16" i="1"/>
  <c r="H16" i="1"/>
  <c r="G16" i="1"/>
  <c r="G17" i="1" s="1"/>
  <c r="G31" i="1" s="1"/>
  <c r="F16" i="1"/>
  <c r="F17" i="1" s="1"/>
  <c r="F31" i="1" s="1"/>
  <c r="E16" i="1"/>
  <c r="D16" i="1"/>
  <c r="M15" i="1"/>
  <c r="M14" i="1"/>
  <c r="M13" i="1"/>
  <c r="M12" i="1"/>
  <c r="M11" i="1"/>
  <c r="M10" i="1"/>
  <c r="M9" i="1"/>
  <c r="M8" i="1"/>
  <c r="M7" i="1"/>
  <c r="M6" i="1"/>
  <c r="M16" i="1" s="1"/>
  <c r="M17" i="1" s="1"/>
  <c r="M31" i="1" s="1"/>
  <c r="M3" i="1"/>
</calcChain>
</file>

<file path=xl/sharedStrings.xml><?xml version="1.0" encoding="utf-8"?>
<sst xmlns="http://schemas.openxmlformats.org/spreadsheetml/2006/main" count="570" uniqueCount="221">
  <si>
    <t>Mortality</t>
  </si>
  <si>
    <t>Asthma / Bronchitis / COPD</t>
  </si>
  <si>
    <t>Cardiac Insufficiency</t>
  </si>
  <si>
    <t>T2DM</t>
  </si>
  <si>
    <t>Heart Attack</t>
  </si>
  <si>
    <t>Hypertension</t>
  </si>
  <si>
    <t>IHD</t>
  </si>
  <si>
    <t>LC</t>
  </si>
  <si>
    <t>Stroke</t>
  </si>
  <si>
    <t>Total</t>
  </si>
  <si>
    <t>Studies identified via PubMed Search on 28.6.2023</t>
  </si>
  <si>
    <t>Stage</t>
  </si>
  <si>
    <t xml:space="preserve">Reason to exclude </t>
  </si>
  <si>
    <t>Topic</t>
  </si>
  <si>
    <t>cardiac Insufficiency</t>
  </si>
  <si>
    <t>Title/ Abstract Screening</t>
  </si>
  <si>
    <t>a)</t>
  </si>
  <si>
    <t>Study type</t>
  </si>
  <si>
    <t>b)</t>
  </si>
  <si>
    <t>Effect: Type</t>
  </si>
  <si>
    <t>c)</t>
  </si>
  <si>
    <t>Effect: Duration</t>
  </si>
  <si>
    <t>d)</t>
  </si>
  <si>
    <t>Region</t>
  </si>
  <si>
    <t>e)</t>
  </si>
  <si>
    <t>Outcome</t>
  </si>
  <si>
    <t>f)</t>
  </si>
  <si>
    <t>Exposure / Pollutant</t>
  </si>
  <si>
    <t>g)</t>
  </si>
  <si>
    <t>Population</t>
  </si>
  <si>
    <t>h)</t>
  </si>
  <si>
    <t xml:space="preserve">Time Period </t>
  </si>
  <si>
    <t>i)</t>
  </si>
  <si>
    <t xml:space="preserve">Language </t>
  </si>
  <si>
    <t>Availability</t>
  </si>
  <si>
    <t>Sum</t>
  </si>
  <si>
    <t xml:space="preserve">of studies excluded </t>
  </si>
  <si>
    <t>after title/abstract screening</t>
  </si>
  <si>
    <t>Full Text Assessment</t>
  </si>
  <si>
    <t>Asthma / bronchitis / COPD</t>
  </si>
  <si>
    <t>After full text assessment</t>
  </si>
  <si>
    <t>Mortality: Cause-specific</t>
  </si>
  <si>
    <t>Diabetes</t>
  </si>
  <si>
    <t>Ischemic Heart Disease</t>
  </si>
  <si>
    <t>Lung Cancer</t>
  </si>
  <si>
    <t>Outcome: general</t>
  </si>
  <si>
    <t>COPD Mortality</t>
  </si>
  <si>
    <t>All-cause, Respiratory</t>
  </si>
  <si>
    <t>Cancer (mostly lung)</t>
  </si>
  <si>
    <t>Diabetes Mellitus</t>
  </si>
  <si>
    <t>Type 2 Diabetes</t>
  </si>
  <si>
    <t>Heart Failure</t>
  </si>
  <si>
    <t>No studies found</t>
  </si>
  <si>
    <t>total and/or type-specific stroke</t>
  </si>
  <si>
    <t>Stroke (varying types)</t>
  </si>
  <si>
    <t>COPD</t>
  </si>
  <si>
    <t>Outcome: specific</t>
  </si>
  <si>
    <t>probably prevalence</t>
  </si>
  <si>
    <t>Probably Prevalence</t>
  </si>
  <si>
    <t>Incidence</t>
  </si>
  <si>
    <t>Probably Incidence</t>
  </si>
  <si>
    <t>Author, year</t>
  </si>
  <si>
    <t>Zhang et al. 2018</t>
  </si>
  <si>
    <t>Huangfu et al. 2020</t>
  </si>
  <si>
    <t>Huang et al. 2021</t>
  </si>
  <si>
    <t>Atkinson et al. 2018</t>
  </si>
  <si>
    <t>Pranata et al. 2020</t>
  </si>
  <si>
    <t>Stieb et al. 2021</t>
  </si>
  <si>
    <t>Kim et al. 2018</t>
  </si>
  <si>
    <t>Chen et al. 2022</t>
  </si>
  <si>
    <t>Liu et al. 2019</t>
  </si>
  <si>
    <t>Yang et al. 2020</t>
  </si>
  <si>
    <t>Yang et al. 2018</t>
  </si>
  <si>
    <t>Qin et al. 2021</t>
  </si>
  <si>
    <t>Cai et al. 2016</t>
  </si>
  <si>
    <t>Zhang et al. 2023</t>
  </si>
  <si>
    <t>Haddad et al. 2023</t>
  </si>
  <si>
    <t>Niu et al. 2021</t>
  </si>
  <si>
    <t>Park et al. 2021</t>
  </si>
  <si>
    <t>DOI</t>
  </si>
  <si>
    <t>10.1007/s11356-018-1629-7</t>
  </si>
  <si>
    <t>Comment</t>
  </si>
  <si>
    <t>10.1016/j.envint.2020.105998</t>
  </si>
  <si>
    <t>10.1016/j.scitotenv.2021.145968</t>
  </si>
  <si>
    <t>10.1097/EDE.0000000000000847</t>
  </si>
  <si>
    <t>10.1111/jebm.12380</t>
  </si>
  <si>
    <t>10.1371/journal.pone.0246451</t>
  </si>
  <si>
    <t>10.3390/ijerph15112608</t>
  </si>
  <si>
    <t>10.1111/ina.13170</t>
  </si>
  <si>
    <t>10.3389/ijph.2023.1605718</t>
  </si>
  <si>
    <t>10.1016/j.envpol.2019.06.033</t>
  </si>
  <si>
    <t>10.1016/j.envres.2019.108817</t>
  </si>
  <si>
    <t>10.1016/j.envpol.2018.01.001</t>
  </si>
  <si>
    <t>10.1016/j.scitotenv.2021.148620</t>
  </si>
  <si>
    <t>10.1161/HYPERTENSIONAHA.116.07218</t>
  </si>
  <si>
    <t>10.1016/j.scitotenv.2023.162191</t>
  </si>
  <si>
    <t>10.1016/j.ijheh.2022.114079</t>
  </si>
  <si>
    <t>10.1186/s12199-021-00937-1</t>
  </si>
  <si>
    <t>10.1007/s11356-018-1629-</t>
  </si>
  <si>
    <t>10.1016/j.envres.2020.110703</t>
  </si>
  <si>
    <t>a. Is there a clear research question (PECOS)?</t>
  </si>
  <si>
    <t>Unclear</t>
  </si>
  <si>
    <t>Not clearly stated</t>
  </si>
  <si>
    <t>Yes</t>
  </si>
  <si>
    <t>PECOS table</t>
  </si>
  <si>
    <t>PECOS table given in suppl. material</t>
  </si>
  <si>
    <t>No PECOS</t>
  </si>
  <si>
    <t>PECOS in Search Strategy</t>
  </si>
  <si>
    <t>No PECOS, no explicit research question</t>
  </si>
  <si>
    <t>PECOS in suppl. material (Table 1)</t>
  </si>
  <si>
    <t>b. Is the Outcome stated clearly (e.g. T2D vs Diabetes Mellitus)</t>
  </si>
  <si>
    <t>Mortality, Hospitalisation, Prevalence</t>
  </si>
  <si>
    <t>Including ICD-Codes</t>
  </si>
  <si>
    <t>Including ICD-Codes (in suppl. material)</t>
  </si>
  <si>
    <t>No ICD-Codes</t>
  </si>
  <si>
    <t>Different kinds of cancer mortality (with subgroup analyses)</t>
  </si>
  <si>
    <t xml:space="preserve">Not clear if prevalence or incidence </t>
  </si>
  <si>
    <t>ICD-Codes stated</t>
  </si>
  <si>
    <t>14/30 studies clearly stated T2D, rest did not differentiate, assumption is T2D</t>
  </si>
  <si>
    <t>T2D</t>
  </si>
  <si>
    <t>Stated for every included study (definition)</t>
  </si>
  <si>
    <t>Stated for each study</t>
  </si>
  <si>
    <t>Most of included studies state ICD-Codes</t>
  </si>
  <si>
    <t>ischemic and haemorrhagic stroke</t>
  </si>
  <si>
    <t>c. Was a comprehensive, systematic literature search conducted? (References of included studies were considered)</t>
  </si>
  <si>
    <t>References of included studies not searched</t>
  </si>
  <si>
    <t>Reference list probably not searched</t>
  </si>
  <si>
    <t xml:space="preserve">Citations of 5 review articles were searched </t>
  </si>
  <si>
    <t>References of included studies were searched</t>
  </si>
  <si>
    <t>j. Is the search systematic and reproducible (e.g. were searched information sources listed, were search terms provided)?</t>
  </si>
  <si>
    <t>No</t>
  </si>
  <si>
    <t>No complete search terms provided</t>
  </si>
  <si>
    <t>In suppl. material</t>
  </si>
  <si>
    <t>Only keywords stated</t>
  </si>
  <si>
    <t>In suppl. material (Table S1)</t>
  </si>
  <si>
    <t>In suppl. material (Table S3)</t>
  </si>
  <si>
    <t>Very briefly in 2.1</t>
  </si>
  <si>
    <t>Search terms very briefly in 2.1</t>
  </si>
  <si>
    <t>Stated in suppl. material</t>
  </si>
  <si>
    <t>Stated in suppl. material T1</t>
  </si>
  <si>
    <t>Only keywords given, databases listed</t>
  </si>
  <si>
    <t>Full Search-Strings not given</t>
  </si>
  <si>
    <t>In suppl. material Table A1</t>
  </si>
  <si>
    <t>d. Are the inclusion and exclusion criteria specified and have they been defined a priori?</t>
  </si>
  <si>
    <t xml:space="preserve">Not stated wether defined a priori </t>
  </si>
  <si>
    <t xml:space="preserve">Very briefly, not stated wether defined a priori </t>
  </si>
  <si>
    <t>Not stated wether defined a priori, criteria only briefly described</t>
  </si>
  <si>
    <t>PROSPERO</t>
  </si>
  <si>
    <t>Very briefly</t>
  </si>
  <si>
    <t xml:space="preserve">Very briefly </t>
  </si>
  <si>
    <t>e. Has there been a risk of bias analysis? (Tool, result)</t>
  </si>
  <si>
    <t>WHO tool for assessment of cohort studies in air pollution epidemiology</t>
  </si>
  <si>
    <t>Small study bias (Ben &amp; Egger test and trim and fill procedure) &amp; publication bias assessed</t>
  </si>
  <si>
    <t>Small study bias assessed</t>
  </si>
  <si>
    <t>Eggers test (for publication bias) conducted, also NOS Scale used (Quality assessment)</t>
  </si>
  <si>
    <t>NOS Scale used (for cohort and case-control studies), critical tools of the Joanna Briggs Institute (for cross-sectional and time-series studies), low quality studies removed</t>
  </si>
  <si>
    <t>In suppl. material (Table S5)</t>
  </si>
  <si>
    <t>NOS</t>
  </si>
  <si>
    <t>RoB (Cochrane) &amp; NOS</t>
  </si>
  <si>
    <t>GRADE (Grading of Recommendations Assessment, Development, and Evaluation) used: high risk of bias, NOS used for some studies</t>
  </si>
  <si>
    <t>NOS (cohort &amp; case-control), JBI (cross-sectional)</t>
  </si>
  <si>
    <t xml:space="preserve">Egger’s test for publication bias, NOS Scale </t>
  </si>
  <si>
    <t>OHAT (Office of Health Assessment and Translation)</t>
  </si>
  <si>
    <t>Egger’s test for publication bias</t>
  </si>
  <si>
    <t>Risk of Bias Assessment Instrument for Systematic Reviews Informing WHO Global Air Quality Guidelines</t>
  </si>
  <si>
    <t>Quality Assessement: NOS; Publication Bias: Eggers test, Biggs test</t>
  </si>
  <si>
    <t>Publication Bias: Funnel plots and Egger’s linear regression test</t>
  </si>
  <si>
    <t>risk of bias in observational studies of exposures (ROBINS-E) tool</t>
  </si>
  <si>
    <t>f. Were adequate statistical methods used and are they described (in detail)?</t>
  </si>
  <si>
    <t>Very briefly (2.4)</t>
  </si>
  <si>
    <t>g. Did the authors state which Confounders the included studies adjust for?</t>
  </si>
  <si>
    <t>Stated wether adjusted or not</t>
  </si>
  <si>
    <t>Given for all included studies (BMI, Smoking, SES)</t>
  </si>
  <si>
    <t>Assessed in ROB statement, differs heavily</t>
  </si>
  <si>
    <t>In suppl. material (Table A1)</t>
  </si>
  <si>
    <t>Given for every study</t>
  </si>
  <si>
    <t>In suppl. material (Table 2)</t>
  </si>
  <si>
    <t>Assessed in RoB</t>
  </si>
  <si>
    <t>Assessed in OHAT</t>
  </si>
  <si>
    <t>Not mentioned</t>
  </si>
  <si>
    <t xml:space="preserve">k. Are the key features (population, sample size, study design, outcome measures) of the included studies described? </t>
  </si>
  <si>
    <t>Outcome assessment, Location of study population not stated, descriptives of exposure included</t>
  </si>
  <si>
    <t>Outcome assessment not separately stated</t>
  </si>
  <si>
    <t>In suppl. material ( S4, S2 File)</t>
  </si>
  <si>
    <t>Outcome assessment not stated</t>
  </si>
  <si>
    <t>Combination of: in paper and in suppl. material</t>
  </si>
  <si>
    <t>Sex not stated</t>
  </si>
  <si>
    <t>h. Was the confidence interval of the exposure-response function stated?</t>
  </si>
  <si>
    <t>i. Is a measure of homogeneity of the estimators of the individual studies provided? If there was homogeneity, (were reasons / sources discussed?)</t>
  </si>
  <si>
    <r>
      <rPr>
        <sz val="10"/>
        <color indexed="8"/>
        <rFont val="Helvetica Neue"/>
      </rPr>
      <t>Q-test (I</t>
    </r>
    <r>
      <rPr>
        <vertAlign val="superscript"/>
        <sz val="10"/>
        <color indexed="8"/>
        <rFont val="Helvetica Neue"/>
      </rPr>
      <t>2</t>
    </r>
    <r>
      <rPr>
        <sz val="10"/>
        <color indexed="8"/>
        <rFont val="Helvetica Neue"/>
      </rPr>
      <t>) only given for general model: 82.3%, (p = 0.0), reasons not explored</t>
    </r>
  </si>
  <si>
    <t>Q-test (I2): All Cause: 96.9 % Respiratory: 28.9 % COPD: 22.7 % ALRI: 81.3 %</t>
  </si>
  <si>
    <r>
      <rPr>
        <sz val="10"/>
        <color indexed="8"/>
        <rFont val="Helvetica Neue"/>
      </rPr>
      <t>All-cause: 28, I</t>
    </r>
    <r>
      <rPr>
        <vertAlign val="superscript"/>
        <sz val="10"/>
        <color indexed="8"/>
        <rFont val="Helvetica Neue"/>
      </rPr>
      <t>2</t>
    </r>
    <r>
      <rPr>
        <sz val="10"/>
        <color indexed="8"/>
        <rFont val="Helvetica Neue"/>
      </rPr>
      <t xml:space="preserve"> = 98.6% (P&lt;0.05) 
</t>
    </r>
    <r>
      <rPr>
        <sz val="10"/>
        <color indexed="8"/>
        <rFont val="Helvetica Neue"/>
      </rPr>
      <t>cardiovascular: 21, I</t>
    </r>
    <r>
      <rPr>
        <vertAlign val="superscript"/>
        <sz val="10"/>
        <color indexed="8"/>
        <rFont val="Helvetica Neue"/>
      </rPr>
      <t>2</t>
    </r>
    <r>
      <rPr>
        <sz val="10"/>
        <color indexed="8"/>
        <rFont val="Helvetica Neue"/>
      </rPr>
      <t xml:space="preserve"> = 99.2% (P&lt;0.05) 
</t>
    </r>
    <r>
      <rPr>
        <sz val="10"/>
        <color indexed="8"/>
        <rFont val="Helvetica Neue"/>
      </rPr>
      <t>respiratory: 17, I</t>
    </r>
    <r>
      <rPr>
        <vertAlign val="superscript"/>
        <sz val="10"/>
        <color indexed="8"/>
        <rFont val="Helvetica Neue"/>
      </rPr>
      <t>2</t>
    </r>
    <r>
      <rPr>
        <sz val="10"/>
        <color indexed="8"/>
        <rFont val="Helvetica Neue"/>
      </rPr>
      <t xml:space="preserve"> = 94.6% (P&lt;0.05)</t>
    </r>
  </si>
  <si>
    <r>
      <rPr>
        <sz val="10"/>
        <color indexed="8"/>
        <rFont val="Helvetica Neue"/>
      </rPr>
      <t>All-cause: 20, I</t>
    </r>
    <r>
      <rPr>
        <vertAlign val="superscript"/>
        <sz val="10"/>
        <color indexed="8"/>
        <rFont val="Helvetica Neue"/>
      </rPr>
      <t>2</t>
    </r>
    <r>
      <rPr>
        <sz val="10"/>
        <color indexed="8"/>
        <rFont val="Helvetica Neue"/>
      </rPr>
      <t xml:space="preserve"> = 84%
</t>
    </r>
    <r>
      <rPr>
        <sz val="10"/>
        <color indexed="8"/>
        <rFont val="Helvetica Neue"/>
      </rPr>
      <t>Cardiovascular: 15, I</t>
    </r>
    <r>
      <rPr>
        <vertAlign val="superscript"/>
        <sz val="10"/>
        <color indexed="8"/>
        <rFont val="Helvetica Neue"/>
      </rPr>
      <t>2</t>
    </r>
    <r>
      <rPr>
        <sz val="10"/>
        <color indexed="8"/>
        <rFont val="Helvetica Neue"/>
      </rPr>
      <t xml:space="preserve"> = 83% Respiratory: 13, I</t>
    </r>
    <r>
      <rPr>
        <vertAlign val="superscript"/>
        <sz val="10"/>
        <color indexed="8"/>
        <rFont val="Helvetica Neue"/>
      </rPr>
      <t>2</t>
    </r>
    <r>
      <rPr>
        <sz val="10"/>
        <color indexed="8"/>
        <rFont val="Helvetica Neue"/>
      </rPr>
      <t xml:space="preserve"> = 76%
</t>
    </r>
    <r>
      <rPr>
        <sz val="10"/>
        <color indexed="8"/>
        <rFont val="Helvetica Neue"/>
      </rPr>
      <t>Lung Cancer: 16, I</t>
    </r>
    <r>
      <rPr>
        <vertAlign val="superscript"/>
        <sz val="10"/>
        <color indexed="8"/>
        <rFont val="Helvetica Neue"/>
      </rPr>
      <t>2</t>
    </r>
    <r>
      <rPr>
        <sz val="10"/>
        <color indexed="8"/>
        <rFont val="Helvetica Neue"/>
      </rPr>
      <t xml:space="preserve"> = 88% 
</t>
    </r>
    <r>
      <rPr>
        <sz val="10"/>
        <color indexed="8"/>
        <rFont val="Helvetica Neue"/>
      </rPr>
      <t>coronary heart disease (CHD): 12, I</t>
    </r>
    <r>
      <rPr>
        <vertAlign val="superscript"/>
        <sz val="10"/>
        <color indexed="8"/>
        <rFont val="Helvetica Neue"/>
      </rPr>
      <t>2</t>
    </r>
    <r>
      <rPr>
        <sz val="10"/>
        <color indexed="8"/>
        <rFont val="Helvetica Neue"/>
      </rPr>
      <t xml:space="preserve"> = 67%
</t>
    </r>
    <r>
      <rPr>
        <sz val="10"/>
        <color indexed="8"/>
        <rFont val="Helvetica Neue"/>
      </rPr>
      <t>cerebrovascular: 8, I</t>
    </r>
    <r>
      <rPr>
        <vertAlign val="superscript"/>
        <sz val="10"/>
        <color indexed="8"/>
        <rFont val="Helvetica Neue"/>
      </rPr>
      <t>2</t>
    </r>
    <r>
      <rPr>
        <sz val="10"/>
        <color indexed="8"/>
        <rFont val="Helvetica Neue"/>
      </rPr>
      <t xml:space="preserve"> = 67%
</t>
    </r>
    <r>
      <rPr>
        <sz val="10"/>
        <color indexed="8"/>
        <rFont val="Helvetica Neue"/>
      </rPr>
      <t>I</t>
    </r>
    <r>
      <rPr>
        <vertAlign val="superscript"/>
        <sz val="10"/>
        <color indexed="8"/>
        <rFont val="Helvetica Neue"/>
      </rPr>
      <t>2</t>
    </r>
    <r>
      <rPr>
        <sz val="10"/>
        <color indexed="8"/>
        <rFont val="Helvetica Neue"/>
      </rPr>
      <t xml:space="preserve"> = 62%
</t>
    </r>
    <r>
      <rPr>
        <sz val="10"/>
        <color indexed="8"/>
        <rFont val="Helvetica Neue"/>
      </rPr>
      <t>COPD: 8, I</t>
    </r>
    <r>
      <rPr>
        <vertAlign val="superscript"/>
        <sz val="10"/>
        <color indexed="8"/>
        <rFont val="Helvetica Neue"/>
      </rPr>
      <t>2</t>
    </r>
    <r>
      <rPr>
        <sz val="10"/>
        <color indexed="8"/>
        <rFont val="Helvetica Neue"/>
      </rPr>
      <t xml:space="preserve"> = 0%</t>
    </r>
  </si>
  <si>
    <r>
      <rPr>
        <sz val="10"/>
        <color indexed="8"/>
        <rFont val="Helvetica Neue"/>
      </rPr>
      <t>Cardiovascular mortality: 13, I</t>
    </r>
    <r>
      <rPr>
        <vertAlign val="superscript"/>
        <sz val="10"/>
        <color indexed="8"/>
        <rFont val="Helvetica Neue"/>
      </rPr>
      <t>2</t>
    </r>
    <r>
      <rPr>
        <sz val="10"/>
        <color indexed="8"/>
        <rFont val="Helvetica Neue"/>
      </rPr>
      <t xml:space="preserve"> = 99%, P &lt; .001 
</t>
    </r>
    <r>
      <rPr>
        <sz val="10"/>
        <color indexed="8"/>
        <rFont val="Helvetica Neue"/>
      </rPr>
      <t>Ischemic heart disease mortality: 6, I</t>
    </r>
    <r>
      <rPr>
        <vertAlign val="superscript"/>
        <sz val="10"/>
        <color indexed="8"/>
        <rFont val="Helvetica Neue"/>
      </rPr>
      <t>2</t>
    </r>
    <r>
      <rPr>
        <sz val="10"/>
        <color indexed="8"/>
        <rFont val="Helvetica Neue"/>
      </rPr>
      <t xml:space="preserve"> = 73%, P = .002</t>
    </r>
  </si>
  <si>
    <r>
      <rPr>
        <sz val="10"/>
        <color indexed="8"/>
        <rFont val="Helvetica Neue"/>
      </rPr>
      <t>All/ Natural causes: 39, I</t>
    </r>
    <r>
      <rPr>
        <vertAlign val="superscript"/>
        <sz val="10"/>
        <color indexed="8"/>
        <rFont val="Helvetica Neue"/>
      </rPr>
      <t>2</t>
    </r>
    <r>
      <rPr>
        <sz val="10"/>
        <color indexed="8"/>
        <rFont val="Helvetica Neue"/>
      </rPr>
      <t xml:space="preserve"> = 99.3%
</t>
    </r>
    <r>
      <rPr>
        <sz val="10"/>
        <color indexed="8"/>
        <rFont val="Helvetica Neue"/>
      </rPr>
      <t>Cardiovascular: 29, I</t>
    </r>
    <r>
      <rPr>
        <vertAlign val="superscript"/>
        <sz val="10"/>
        <color indexed="8"/>
        <rFont val="Helvetica Neue"/>
      </rPr>
      <t>2</t>
    </r>
    <r>
      <rPr>
        <sz val="10"/>
        <color indexed="8"/>
        <rFont val="Helvetica Neue"/>
      </rPr>
      <t xml:space="preserve"> = 99.9%
</t>
    </r>
    <r>
      <rPr>
        <sz val="10"/>
        <color indexed="8"/>
        <rFont val="Helvetica Neue"/>
      </rPr>
      <t>Respiratory: 29, I</t>
    </r>
    <r>
      <rPr>
        <vertAlign val="superscript"/>
        <sz val="10"/>
        <color indexed="8"/>
        <rFont val="Helvetica Neue"/>
      </rPr>
      <t>2</t>
    </r>
    <r>
      <rPr>
        <sz val="10"/>
        <color indexed="8"/>
        <rFont val="Helvetica Neue"/>
      </rPr>
      <t xml:space="preserve"> = 99.7%
</t>
    </r>
    <r>
      <rPr>
        <sz val="10"/>
        <color indexed="8"/>
        <rFont val="Helvetica Neue"/>
      </rPr>
      <t xml:space="preserve">Lung cancer: 28, </t>
    </r>
    <r>
      <rPr>
        <vertAlign val="superscript"/>
        <sz val="10"/>
        <color indexed="8"/>
        <rFont val="Helvetica Neue"/>
      </rPr>
      <t>I2</t>
    </r>
    <r>
      <rPr>
        <sz val="10"/>
        <color indexed="8"/>
        <rFont val="Helvetica Neue"/>
      </rPr>
      <t xml:space="preserve"> = 96.6%
</t>
    </r>
    <r>
      <rPr>
        <sz val="10"/>
        <color indexed="8"/>
        <rFont val="Helvetica Neue"/>
      </rPr>
      <t>Ischemic heart disease: 19, I</t>
    </r>
    <r>
      <rPr>
        <vertAlign val="superscript"/>
        <sz val="10"/>
        <color indexed="8"/>
        <rFont val="Helvetica Neue"/>
      </rPr>
      <t>2</t>
    </r>
    <r>
      <rPr>
        <sz val="10"/>
        <color indexed="8"/>
        <rFont val="Helvetica Neue"/>
      </rPr>
      <t xml:space="preserve"> = 96.1%
</t>
    </r>
    <r>
      <rPr>
        <sz val="10"/>
        <color indexed="8"/>
        <rFont val="Helvetica Neue"/>
      </rPr>
      <t>Cerebrovascular: 17, I</t>
    </r>
    <r>
      <rPr>
        <vertAlign val="superscript"/>
        <sz val="10"/>
        <color indexed="8"/>
        <rFont val="Helvetica Neue"/>
      </rPr>
      <t>2</t>
    </r>
    <r>
      <rPr>
        <sz val="10"/>
        <color indexed="8"/>
        <rFont val="Helvetica Neue"/>
      </rPr>
      <t xml:space="preserve"> = 99.7%</t>
    </r>
  </si>
  <si>
    <r>
      <rPr>
        <sz val="10"/>
        <color indexed="8"/>
        <rFont val="Helvetica Neue"/>
      </rPr>
      <t>I</t>
    </r>
    <r>
      <rPr>
        <vertAlign val="superscript"/>
        <sz val="10"/>
        <color indexed="8"/>
        <rFont val="Helvetica Neue"/>
      </rPr>
      <t>2</t>
    </r>
    <r>
      <rPr>
        <sz val="10"/>
        <color indexed="8"/>
        <rFont val="Helvetica Neue"/>
      </rPr>
      <t xml:space="preserve"> = 95.5%</t>
    </r>
  </si>
  <si>
    <r>
      <rPr>
        <sz val="10"/>
        <color indexed="8"/>
        <rFont val="Helvetica Neue"/>
      </rPr>
      <t>I</t>
    </r>
    <r>
      <rPr>
        <vertAlign val="superscript"/>
        <sz val="10"/>
        <color indexed="8"/>
        <rFont val="Helvetica Neue"/>
      </rPr>
      <t>2 =</t>
    </r>
    <r>
      <rPr>
        <sz val="10"/>
        <color indexed="8"/>
        <rFont val="Helvetica Neue"/>
      </rPr>
      <t xml:space="preserve"> 29% (10 effects combined)</t>
    </r>
  </si>
  <si>
    <r>
      <rPr>
        <sz val="10"/>
        <color indexed="8"/>
        <rFont val="Helvetica Neue"/>
      </rPr>
      <t>Prevalence: 7, I</t>
    </r>
    <r>
      <rPr>
        <vertAlign val="superscript"/>
        <sz val="10"/>
        <color indexed="8"/>
        <rFont val="Helvetica Neue"/>
      </rPr>
      <t>2</t>
    </r>
    <r>
      <rPr>
        <sz val="10"/>
        <color indexed="8"/>
        <rFont val="Helvetica Neue"/>
      </rPr>
      <t xml:space="preserve"> = 98%
</t>
    </r>
    <r>
      <rPr>
        <sz val="10"/>
        <color indexed="8"/>
        <rFont val="Helvetica Neue"/>
      </rPr>
      <t>Incidence: 7, I</t>
    </r>
    <r>
      <rPr>
        <vertAlign val="superscript"/>
        <sz val="10"/>
        <color indexed="8"/>
        <rFont val="Helvetica Neue"/>
      </rPr>
      <t>2</t>
    </r>
    <r>
      <rPr>
        <sz val="10"/>
        <color indexed="8"/>
        <rFont val="Helvetica Neue"/>
      </rPr>
      <t xml:space="preserve"> = 95%</t>
    </r>
  </si>
  <si>
    <r>
      <rPr>
        <sz val="10"/>
        <color indexed="8"/>
        <rFont val="Helvetica Neue"/>
      </rPr>
      <t>Prevalence: 11, I</t>
    </r>
    <r>
      <rPr>
        <vertAlign val="superscript"/>
        <sz val="10"/>
        <color indexed="8"/>
        <rFont val="Helvetica Neue"/>
      </rPr>
      <t>2</t>
    </r>
    <r>
      <rPr>
        <sz val="10"/>
        <color indexed="8"/>
        <rFont val="Helvetica Neue"/>
      </rPr>
      <t xml:space="preserve"> = 77%; &lt;0.001
</t>
    </r>
    <r>
      <rPr>
        <sz val="10"/>
        <color indexed="8"/>
        <rFont val="Helvetica Neue"/>
      </rPr>
      <t>Incidence: 12, I</t>
    </r>
    <r>
      <rPr>
        <vertAlign val="superscript"/>
        <sz val="10"/>
        <color indexed="8"/>
        <rFont val="Helvetica Neue"/>
      </rPr>
      <t>2</t>
    </r>
    <r>
      <rPr>
        <sz val="10"/>
        <color indexed="8"/>
        <rFont val="Helvetica Neue"/>
      </rPr>
      <t xml:space="preserve"> = 94%; &lt;0.001</t>
    </r>
  </si>
  <si>
    <r>
      <rPr>
        <sz val="10"/>
        <color indexed="8"/>
        <rFont val="Helvetica Neue"/>
      </rPr>
      <t>Prevalence: 11, I</t>
    </r>
    <r>
      <rPr>
        <vertAlign val="superscript"/>
        <sz val="10"/>
        <color indexed="8"/>
        <rFont val="Helvetica Neue"/>
      </rPr>
      <t xml:space="preserve">2 </t>
    </r>
    <r>
      <rPr>
        <sz val="10"/>
        <color indexed="8"/>
        <rFont val="Helvetica Neue"/>
      </rPr>
      <t xml:space="preserve">= 91.1%, p = 0.000
</t>
    </r>
    <r>
      <rPr>
        <sz val="10"/>
        <color indexed="8"/>
        <rFont val="Helvetica Neue"/>
      </rPr>
      <t>Incidence: 7, I</t>
    </r>
    <r>
      <rPr>
        <vertAlign val="superscript"/>
        <sz val="10"/>
        <color indexed="8"/>
        <rFont val="Helvetica Neue"/>
      </rPr>
      <t xml:space="preserve">2 </t>
    </r>
    <r>
      <rPr>
        <sz val="10"/>
        <color indexed="8"/>
        <rFont val="Helvetica Neue"/>
      </rPr>
      <t>= 56.1%, p = 0.034</t>
    </r>
  </si>
  <si>
    <t>Hypertension: 19, I2 = 79.9% Systolic Blood Pressure: 34, I2 = 78.1% Diastolic Blood Pressure: 10, I2 = 97.3%</t>
  </si>
  <si>
    <t>I2 = 70.1% p = &lt;0.001 (27 effects combined)</t>
  </si>
  <si>
    <r>
      <rPr>
        <sz val="10"/>
        <color indexed="8"/>
        <rFont val="Helvetica Neue"/>
      </rPr>
      <t>I</t>
    </r>
    <r>
      <rPr>
        <vertAlign val="superscript"/>
        <sz val="10"/>
        <color indexed="8"/>
        <rFont val="Helvetica Neue"/>
      </rPr>
      <t xml:space="preserve">2 </t>
    </r>
    <r>
      <rPr>
        <sz val="10"/>
        <color indexed="8"/>
        <rFont val="Helvetica Neue"/>
      </rPr>
      <t>= 37.98% (6 effects combined)</t>
    </r>
  </si>
  <si>
    <t>I2 = 78.3%, p= 0.000 (8 effects combined)</t>
  </si>
  <si>
    <r>
      <rPr>
        <sz val="10"/>
        <color indexed="8"/>
        <rFont val="Helvetica Neue"/>
      </rPr>
      <t>I</t>
    </r>
    <r>
      <rPr>
        <vertAlign val="superscript"/>
        <sz val="10"/>
        <color indexed="8"/>
        <rFont val="Helvetica Neue"/>
      </rPr>
      <t xml:space="preserve">2 </t>
    </r>
    <r>
      <rPr>
        <sz val="10"/>
        <color indexed="8"/>
        <rFont val="Helvetica Neue"/>
      </rPr>
      <t>= 97%, P &lt; .001 (3 effects combined)</t>
    </r>
  </si>
  <si>
    <t>I2 = 64%, tau2 = 0.004, p = 0.01 (7 Effects combined)</t>
  </si>
  <si>
    <t>I2 = 95%, P &lt; .001 (11 effects combined)</t>
  </si>
  <si>
    <t>I2 = 0.0, p = 0.512 (7 effects combined)</t>
  </si>
  <si>
    <t>Only for main model</t>
  </si>
  <si>
    <t>I2 82.6%, p=0.001 (4 effects combined)</t>
  </si>
  <si>
    <t>Kutlar Joss et al. 2023</t>
  </si>
  <si>
    <t>Prevalence, Incidence</t>
  </si>
  <si>
    <t>Prevalence, Incidence, Mortality</t>
  </si>
  <si>
    <t>Prevalence, Mortality and Hospitalisation also investigated)</t>
  </si>
  <si>
    <t>All-cause, Cardiovascular, Respiratory</t>
  </si>
  <si>
    <t>All cause, Cardiovascular, 
Respiratory, 
Lung Cancer, Coronary Heart Disease (CHD), Cerebrovascular, COPD</t>
  </si>
  <si>
    <t>Cardiovascular, Ischemic Heart Disease</t>
  </si>
  <si>
    <t>All/ Natural Causes,  Cardiovascular,  Respiratory, Lung Cancer, Ischemic Heart Disease, Cerebrovascular</t>
  </si>
  <si>
    <t>Hypertension, Systolic Blood Pressure, Diastolic Blood Pressure</t>
  </si>
  <si>
    <t>Overall Assessment (non-quantitative) yellow = low / medium quality  green = medium / high quality</t>
  </si>
  <si>
    <t>Title: Systematic Review Process; Description of data: Detailed information on exclusion of studies in all stages of the review process including reasons of exclusion and details on quality assessment.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</si>
</sst>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indexed="8"/>
      <name val="Helvetica Neue"/>
    </font>
    <font>
      <b/>
      <sz val="10"/>
      <color indexed="8"/>
      <name val="Helvetica Neue"/>
    </font>
    <font>
      <b/>
      <sz val="11"/>
      <color indexed="8"/>
      <name val="Helvetica Neue"/>
    </font>
    <font>
      <vertAlign val="superscript"/>
      <sz val="10"/>
      <color indexed="8"/>
      <name val="Helvetica Neue"/>
    </font>
    <font>
      <sz val="10"/>
      <color indexed="27"/>
      <name val="Helvetica Neue"/>
    </font>
    <font>
      <sz val="10"/>
      <color indexed="29"/>
      <name val="Helvetica Neue"/>
    </font>
    <font>
      <sz val="10"/>
      <color indexed="30"/>
      <name val="Helvetica Neue"/>
    </font>
  </fonts>
  <fills count="12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22"/>
        <bgColor auto="1"/>
      </patternFill>
    </fill>
    <fill>
      <patternFill patternType="solid">
        <fgColor indexed="23"/>
        <bgColor auto="1"/>
      </patternFill>
    </fill>
    <fill>
      <patternFill patternType="solid">
        <fgColor indexed="20"/>
        <bgColor auto="1"/>
      </patternFill>
    </fill>
    <fill>
      <patternFill patternType="solid">
        <fgColor indexed="25"/>
        <bgColor auto="1"/>
      </patternFill>
    </fill>
    <fill>
      <patternFill patternType="solid">
        <fgColor indexed="26"/>
        <bgColor auto="1"/>
      </patternFill>
    </fill>
    <fill>
      <patternFill patternType="solid">
        <fgColor indexed="28"/>
        <bgColor auto="1"/>
      </patternFill>
    </fill>
  </fills>
  <borders count="5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2"/>
      </top>
      <bottom/>
      <diagonal/>
    </border>
    <border>
      <left/>
      <right/>
      <top style="thin">
        <color indexed="12"/>
      </top>
      <bottom/>
      <diagonal/>
    </border>
    <border>
      <left/>
      <right style="thin">
        <color indexed="12"/>
      </right>
      <top style="thin">
        <color indexed="12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2"/>
      </right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5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6"/>
      </bottom>
      <diagonal/>
    </border>
    <border>
      <left style="thin">
        <color indexed="10"/>
      </left>
      <right style="thin">
        <color indexed="17"/>
      </right>
      <top style="medium">
        <color indexed="8"/>
      </top>
      <bottom style="thin">
        <color indexed="10"/>
      </bottom>
      <diagonal/>
    </border>
    <border>
      <left style="thin">
        <color indexed="17"/>
      </left>
      <right style="thin">
        <color indexed="16"/>
      </right>
      <top style="thin">
        <color indexed="15"/>
      </top>
      <bottom style="thin">
        <color indexed="15"/>
      </bottom>
      <diagonal/>
    </border>
    <border>
      <left style="thin">
        <color indexed="16"/>
      </left>
      <right style="thin">
        <color indexed="10"/>
      </right>
      <top style="thin">
        <color indexed="16"/>
      </top>
      <bottom style="thin">
        <color indexed="16"/>
      </bottom>
      <diagonal/>
    </border>
    <border>
      <left style="thin">
        <color indexed="10"/>
      </left>
      <right style="thin">
        <color indexed="10"/>
      </right>
      <top style="thin">
        <color indexed="16"/>
      </top>
      <bottom style="thin">
        <color indexed="16"/>
      </bottom>
      <diagonal/>
    </border>
    <border>
      <left style="thin">
        <color indexed="10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indexed="16"/>
      </left>
      <right/>
      <top/>
      <bottom/>
      <diagonal/>
    </border>
    <border>
      <left style="thin">
        <color indexed="12"/>
      </left>
      <right/>
      <top style="thin">
        <color indexed="10"/>
      </top>
      <bottom style="medium">
        <color indexed="8"/>
      </bottom>
      <diagonal/>
    </border>
    <border>
      <left/>
      <right/>
      <top style="thin">
        <color indexed="15"/>
      </top>
      <bottom style="medium">
        <color indexed="8"/>
      </bottom>
      <diagonal/>
    </border>
    <border>
      <left/>
      <right/>
      <top style="thin">
        <color indexed="16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medium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24"/>
      </right>
      <top style="medium">
        <color indexed="8"/>
      </top>
      <bottom style="thin">
        <color indexed="10"/>
      </bottom>
      <diagonal/>
    </border>
    <border>
      <left style="thin">
        <color indexed="24"/>
      </left>
      <right style="thin">
        <color indexed="24"/>
      </right>
      <top style="medium">
        <color indexed="8"/>
      </top>
      <bottom style="thin">
        <color indexed="24"/>
      </bottom>
      <diagonal/>
    </border>
    <border>
      <left style="thin">
        <color indexed="24"/>
      </left>
      <right style="medium">
        <color indexed="8"/>
      </right>
      <top style="medium">
        <color indexed="8"/>
      </top>
      <bottom style="thin">
        <color indexed="24"/>
      </bottom>
      <diagonal/>
    </border>
    <border>
      <left style="thin">
        <color indexed="10"/>
      </left>
      <right style="thin">
        <color indexed="24"/>
      </right>
      <top style="thin">
        <color indexed="10"/>
      </top>
      <bottom style="thin">
        <color indexed="10"/>
      </bottom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  <border>
      <left style="thin">
        <color indexed="24"/>
      </left>
      <right style="medium">
        <color indexed="8"/>
      </right>
      <top style="thin">
        <color indexed="24"/>
      </top>
      <bottom style="thin">
        <color indexed="24"/>
      </bottom>
      <diagonal/>
    </border>
    <border>
      <left style="thin">
        <color indexed="10"/>
      </left>
      <right style="thin">
        <color indexed="24"/>
      </right>
      <top style="thin">
        <color indexed="10"/>
      </top>
      <bottom style="medium">
        <color indexed="8"/>
      </bottom>
      <diagonal/>
    </border>
    <border>
      <left style="thin">
        <color indexed="24"/>
      </left>
      <right style="thin">
        <color indexed="24"/>
      </right>
      <top style="thin">
        <color indexed="24"/>
      </top>
      <bottom style="medium">
        <color indexed="8"/>
      </bottom>
      <diagonal/>
    </border>
    <border>
      <left style="thin">
        <color indexed="24"/>
      </left>
      <right style="medium">
        <color indexed="8"/>
      </right>
      <top style="thin">
        <color indexed="24"/>
      </top>
      <bottom style="medium">
        <color indexed="8"/>
      </bottom>
      <diagonal/>
    </border>
    <border>
      <left style="medium">
        <color indexed="8"/>
      </left>
      <right/>
      <top/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 style="thin">
        <color indexed="12"/>
      </right>
      <top/>
      <bottom style="thin">
        <color indexed="12"/>
      </bottom>
      <diagonal/>
    </border>
    <border>
      <left/>
      <right/>
      <top/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37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3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0" fontId="0" fillId="3" borderId="2" xfId="0" applyFont="1" applyFill="1" applyBorder="1" applyAlignment="1">
      <alignment vertical="top" wrapText="1"/>
    </xf>
    <xf numFmtId="0" fontId="0" fillId="3" borderId="3" xfId="0" applyFont="1" applyFill="1" applyBorder="1" applyAlignment="1">
      <alignment vertical="top" wrapText="1"/>
    </xf>
    <xf numFmtId="0" fontId="0" fillId="3" borderId="4" xfId="0" applyFont="1" applyFill="1" applyBorder="1" applyAlignment="1">
      <alignment vertical="top" wrapText="1"/>
    </xf>
    <xf numFmtId="0" fontId="0" fillId="4" borderId="1" xfId="0" applyNumberFormat="1" applyFont="1" applyFill="1" applyBorder="1" applyAlignment="1">
      <alignment vertical="top" wrapText="1"/>
    </xf>
    <xf numFmtId="0" fontId="0" fillId="3" borderId="5" xfId="0" applyFont="1" applyFill="1" applyBorder="1" applyAlignment="1">
      <alignment vertical="top" wrapText="1"/>
    </xf>
    <xf numFmtId="0" fontId="0" fillId="3" borderId="6" xfId="0" applyFont="1" applyFill="1" applyBorder="1" applyAlignment="1">
      <alignment vertical="top" wrapText="1"/>
    </xf>
    <xf numFmtId="0" fontId="0" fillId="3" borderId="7" xfId="0" applyFont="1" applyFill="1" applyBorder="1" applyAlignment="1">
      <alignment vertical="top" wrapText="1"/>
    </xf>
    <xf numFmtId="0" fontId="0" fillId="3" borderId="8" xfId="0" applyFont="1" applyFill="1" applyBorder="1" applyAlignment="1">
      <alignment horizontal="center" vertical="center" wrapText="1"/>
    </xf>
    <xf numFmtId="0" fontId="0" fillId="3" borderId="9" xfId="0" applyFont="1" applyFill="1" applyBorder="1" applyAlignment="1">
      <alignment vertical="top" wrapText="1"/>
    </xf>
    <xf numFmtId="0" fontId="2" fillId="3" borderId="9" xfId="0" applyFont="1" applyFill="1" applyBorder="1" applyAlignment="1">
      <alignment vertical="top" wrapText="1"/>
    </xf>
    <xf numFmtId="0" fontId="2" fillId="3" borderId="10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3" borderId="1" xfId="0" applyNumberFormat="1" applyFont="1" applyFill="1" applyBorder="1" applyAlignment="1">
      <alignment vertical="top" wrapText="1"/>
    </xf>
    <xf numFmtId="0" fontId="0" fillId="3" borderId="1" xfId="0" applyNumberFormat="1" applyFont="1" applyFill="1" applyBorder="1" applyAlignment="1">
      <alignment vertical="top" wrapText="1"/>
    </xf>
    <xf numFmtId="49" fontId="0" fillId="4" borderId="1" xfId="0" applyNumberFormat="1" applyFont="1" applyFill="1" applyBorder="1" applyAlignment="1">
      <alignment vertical="top" wrapText="1"/>
    </xf>
    <xf numFmtId="0" fontId="0" fillId="3" borderId="10" xfId="0" applyFont="1" applyFill="1" applyBorder="1" applyAlignment="1">
      <alignment vertical="top" wrapText="1"/>
    </xf>
    <xf numFmtId="49" fontId="0" fillId="5" borderId="12" xfId="0" applyNumberFormat="1" applyFont="1" applyFill="1" applyBorder="1" applyAlignment="1">
      <alignment vertical="top" wrapText="1"/>
    </xf>
    <xf numFmtId="49" fontId="0" fillId="5" borderId="13" xfId="0" applyNumberFormat="1" applyFont="1" applyFill="1" applyBorder="1" applyAlignment="1">
      <alignment vertical="top" wrapText="1"/>
    </xf>
    <xf numFmtId="0" fontId="0" fillId="5" borderId="13" xfId="0" applyNumberFormat="1" applyFont="1" applyFill="1" applyBorder="1" applyAlignment="1">
      <alignment vertical="top" wrapText="1"/>
    </xf>
    <xf numFmtId="49" fontId="0" fillId="5" borderId="15" xfId="0" applyNumberFormat="1" applyFont="1" applyFill="1" applyBorder="1" applyAlignment="1">
      <alignment vertical="top" wrapText="1"/>
    </xf>
    <xf numFmtId="49" fontId="0" fillId="5" borderId="16" xfId="0" applyNumberFormat="1" applyFont="1" applyFill="1" applyBorder="1" applyAlignment="1">
      <alignment vertical="top" wrapText="1"/>
    </xf>
    <xf numFmtId="0" fontId="0" fillId="5" borderId="17" xfId="0" applyNumberFormat="1" applyFont="1" applyFill="1" applyBorder="1" applyAlignment="1">
      <alignment vertical="top" wrapText="1"/>
    </xf>
    <xf numFmtId="0" fontId="0" fillId="5" borderId="18" xfId="0" applyNumberFormat="1" applyFont="1" applyFill="1" applyBorder="1" applyAlignment="1">
      <alignment vertical="top" wrapText="1"/>
    </xf>
    <xf numFmtId="0" fontId="0" fillId="3" borderId="19" xfId="0" applyFont="1" applyFill="1" applyBorder="1" applyAlignment="1">
      <alignment vertical="top" wrapText="1"/>
    </xf>
    <xf numFmtId="0" fontId="0" fillId="3" borderId="20" xfId="0" applyFont="1" applyFill="1" applyBorder="1" applyAlignment="1">
      <alignment horizontal="center" vertical="center" wrapText="1"/>
    </xf>
    <xf numFmtId="0" fontId="0" fillId="3" borderId="21" xfId="0" applyFont="1" applyFill="1" applyBorder="1" applyAlignment="1">
      <alignment vertical="top" wrapText="1"/>
    </xf>
    <xf numFmtId="0" fontId="0" fillId="3" borderId="22" xfId="0" applyFont="1" applyFill="1" applyBorder="1" applyAlignment="1">
      <alignment vertical="top" wrapText="1"/>
    </xf>
    <xf numFmtId="0" fontId="0" fillId="3" borderId="23" xfId="0" applyFont="1" applyFill="1" applyBorder="1" applyAlignment="1">
      <alignment vertical="top" wrapText="1"/>
    </xf>
    <xf numFmtId="0" fontId="1" fillId="2" borderId="24" xfId="0" applyFont="1" applyFill="1" applyBorder="1" applyAlignment="1">
      <alignment horizontal="left" vertical="top" wrapText="1"/>
    </xf>
    <xf numFmtId="49" fontId="1" fillId="2" borderId="25" xfId="0" applyNumberFormat="1" applyFont="1" applyFill="1" applyBorder="1" applyAlignment="1">
      <alignment horizontal="center" vertical="top" wrapText="1"/>
    </xf>
    <xf numFmtId="49" fontId="1" fillId="2" borderId="27" xfId="0" applyNumberFormat="1" applyFont="1" applyFill="1" applyBorder="1" applyAlignment="1">
      <alignment horizontal="center" vertical="top" wrapText="1"/>
    </xf>
    <xf numFmtId="0" fontId="0" fillId="3" borderId="28" xfId="0" applyFont="1" applyFill="1" applyBorder="1" applyAlignment="1">
      <alignment vertical="top" wrapText="1"/>
    </xf>
    <xf numFmtId="49" fontId="1" fillId="2" borderId="29" xfId="0" applyNumberFormat="1" applyFont="1" applyFill="1" applyBorder="1" applyAlignment="1">
      <alignment horizontal="left" vertical="top" wrapText="1"/>
    </xf>
    <xf numFmtId="0" fontId="1" fillId="2" borderId="29" xfId="0" applyFont="1" applyFill="1" applyBorder="1" applyAlignment="1">
      <alignment horizontal="center" vertical="top" wrapText="1"/>
    </xf>
    <xf numFmtId="49" fontId="1" fillId="2" borderId="32" xfId="0" applyNumberFormat="1" applyFont="1" applyFill="1" applyBorder="1" applyAlignment="1">
      <alignment horizontal="center" vertical="top" wrapText="1"/>
    </xf>
    <xf numFmtId="49" fontId="1" fillId="2" borderId="33" xfId="0" applyNumberFormat="1" applyFont="1" applyFill="1" applyBorder="1" applyAlignment="1">
      <alignment horizontal="left" vertical="top" wrapText="1"/>
    </xf>
    <xf numFmtId="0" fontId="1" fillId="2" borderId="35" xfId="0" applyFont="1" applyFill="1" applyBorder="1" applyAlignment="1">
      <alignment vertical="top" wrapText="1"/>
    </xf>
    <xf numFmtId="0" fontId="1" fillId="2" borderId="35" xfId="0" applyFont="1" applyFill="1" applyBorder="1" applyAlignment="1">
      <alignment horizontal="center" vertical="top" wrapText="1"/>
    </xf>
    <xf numFmtId="49" fontId="1" fillId="2" borderId="33" xfId="0" applyNumberFormat="1" applyFont="1" applyFill="1" applyBorder="1" applyAlignment="1">
      <alignment vertical="top" wrapText="1"/>
    </xf>
    <xf numFmtId="49" fontId="1" fillId="2" borderId="36" xfId="0" applyNumberFormat="1" applyFont="1" applyFill="1" applyBorder="1" applyAlignment="1">
      <alignment vertical="top" wrapText="1"/>
    </xf>
    <xf numFmtId="49" fontId="1" fillId="2" borderId="37" xfId="0" applyNumberFormat="1" applyFont="1" applyFill="1" applyBorder="1" applyAlignment="1">
      <alignment vertical="top" wrapText="1"/>
    </xf>
    <xf numFmtId="49" fontId="1" fillId="2" borderId="11" xfId="0" applyNumberFormat="1" applyFont="1" applyFill="1" applyBorder="1" applyAlignment="1">
      <alignment vertical="top" wrapText="1"/>
    </xf>
    <xf numFmtId="0" fontId="1" fillId="2" borderId="38" xfId="0" applyFont="1" applyFill="1" applyBorder="1" applyAlignment="1">
      <alignment vertical="top" wrapText="1"/>
    </xf>
    <xf numFmtId="49" fontId="0" fillId="5" borderId="29" xfId="0" applyNumberFormat="1" applyFont="1" applyFill="1" applyBorder="1" applyAlignment="1">
      <alignment vertical="top" wrapText="1"/>
    </xf>
    <xf numFmtId="49" fontId="0" fillId="6" borderId="30" xfId="0" applyNumberFormat="1" applyFont="1" applyFill="1" applyBorder="1" applyAlignment="1">
      <alignment vertical="top" wrapText="1"/>
    </xf>
    <xf numFmtId="49" fontId="0" fillId="3" borderId="31" xfId="0" applyNumberFormat="1" applyFont="1" applyFill="1" applyBorder="1" applyAlignment="1">
      <alignment vertical="top" wrapText="1"/>
    </xf>
    <xf numFmtId="49" fontId="0" fillId="7" borderId="31" xfId="0" applyNumberFormat="1" applyFont="1" applyFill="1" applyBorder="1" applyAlignment="1">
      <alignment vertical="top" wrapText="1"/>
    </xf>
    <xf numFmtId="49" fontId="0" fillId="8" borderId="31" xfId="0" applyNumberFormat="1" applyFont="1" applyFill="1" applyBorder="1" applyAlignment="1">
      <alignment vertical="top" wrapText="1"/>
    </xf>
    <xf numFmtId="49" fontId="0" fillId="6" borderId="31" xfId="0" applyNumberFormat="1" applyFont="1" applyFill="1" applyBorder="1" applyAlignment="1">
      <alignment vertical="top" wrapText="1"/>
    </xf>
    <xf numFmtId="49" fontId="0" fillId="3" borderId="29" xfId="0" applyNumberFormat="1" applyFont="1" applyFill="1" applyBorder="1" applyAlignment="1">
      <alignment vertical="top" wrapText="1"/>
    </xf>
    <xf numFmtId="0" fontId="0" fillId="3" borderId="29" xfId="0" applyFont="1" applyFill="1" applyBorder="1" applyAlignment="1">
      <alignment vertical="top" wrapText="1"/>
    </xf>
    <xf numFmtId="0" fontId="0" fillId="3" borderId="31" xfId="0" applyFont="1" applyFill="1" applyBorder="1" applyAlignment="1">
      <alignment vertical="top" wrapText="1"/>
    </xf>
    <xf numFmtId="0" fontId="0" fillId="3" borderId="32" xfId="0" applyFont="1" applyFill="1" applyBorder="1" applyAlignment="1">
      <alignment vertical="top" wrapText="1"/>
    </xf>
    <xf numFmtId="49" fontId="0" fillId="8" borderId="30" xfId="0" applyNumberFormat="1" applyFont="1" applyFill="1" applyBorder="1" applyAlignment="1">
      <alignment vertical="top" wrapText="1"/>
    </xf>
    <xf numFmtId="49" fontId="0" fillId="3" borderId="30" xfId="0" applyNumberFormat="1" applyFont="1" applyFill="1" applyBorder="1" applyAlignment="1">
      <alignment vertical="top" wrapText="1"/>
    </xf>
    <xf numFmtId="49" fontId="0" fillId="3" borderId="39" xfId="0" applyNumberFormat="1" applyFont="1" applyFill="1" applyBorder="1" applyAlignment="1">
      <alignment vertical="top" wrapText="1"/>
    </xf>
    <xf numFmtId="49" fontId="0" fillId="3" borderId="40" xfId="0" applyNumberFormat="1" applyFont="1" applyFill="1" applyBorder="1" applyAlignment="1">
      <alignment vertical="top" wrapText="1"/>
    </xf>
    <xf numFmtId="49" fontId="0" fillId="3" borderId="41" xfId="0" applyNumberFormat="1" applyFont="1" applyFill="1" applyBorder="1" applyAlignment="1">
      <alignment vertical="top" wrapText="1"/>
    </xf>
    <xf numFmtId="49" fontId="0" fillId="5" borderId="33" xfId="0" applyNumberFormat="1" applyFont="1" applyFill="1" applyBorder="1" applyAlignment="1">
      <alignment vertical="top" wrapText="1"/>
    </xf>
    <xf numFmtId="49" fontId="0" fillId="7" borderId="34" xfId="0" applyNumberFormat="1" applyFont="1" applyFill="1" applyBorder="1" applyAlignment="1">
      <alignment vertical="top" wrapText="1"/>
    </xf>
    <xf numFmtId="49" fontId="0" fillId="7" borderId="1" xfId="0" applyNumberFormat="1" applyFont="1" applyFill="1" applyBorder="1" applyAlignment="1">
      <alignment vertical="top" wrapText="1"/>
    </xf>
    <xf numFmtId="49" fontId="0" fillId="8" borderId="1" xfId="0" applyNumberFormat="1" applyFont="1" applyFill="1" applyBorder="1" applyAlignment="1">
      <alignment vertical="top" wrapText="1"/>
    </xf>
    <xf numFmtId="49" fontId="0" fillId="3" borderId="33" xfId="0" applyNumberFormat="1" applyFont="1" applyFill="1" applyBorder="1" applyAlignment="1">
      <alignment vertical="top" wrapText="1"/>
    </xf>
    <xf numFmtId="49" fontId="0" fillId="6" borderId="34" xfId="0" applyNumberFormat="1" applyFont="1" applyFill="1" applyBorder="1" applyAlignment="1">
      <alignment vertical="top" wrapText="1"/>
    </xf>
    <xf numFmtId="49" fontId="0" fillId="8" borderId="34" xfId="0" applyNumberFormat="1" applyFont="1" applyFill="1" applyBorder="1" applyAlignment="1">
      <alignment vertical="top" wrapText="1"/>
    </xf>
    <xf numFmtId="0" fontId="0" fillId="3" borderId="33" xfId="0" applyFont="1" applyFill="1" applyBorder="1" applyAlignment="1">
      <alignment vertical="top" wrapText="1"/>
    </xf>
    <xf numFmtId="0" fontId="0" fillId="3" borderId="35" xfId="0" applyFont="1" applyFill="1" applyBorder="1" applyAlignment="1">
      <alignment vertical="top" wrapText="1"/>
    </xf>
    <xf numFmtId="0" fontId="0" fillId="3" borderId="42" xfId="0" applyFont="1" applyFill="1" applyBorder="1" applyAlignment="1">
      <alignment vertical="top" wrapText="1"/>
    </xf>
    <xf numFmtId="49" fontId="0" fillId="8" borderId="43" xfId="0" applyNumberFormat="1" applyFont="1" applyFill="1" applyBorder="1" applyAlignment="1">
      <alignment vertical="top" wrapText="1"/>
    </xf>
    <xf numFmtId="0" fontId="0" fillId="3" borderId="44" xfId="0" applyFont="1" applyFill="1" applyBorder="1" applyAlignment="1">
      <alignment vertical="top" wrapText="1"/>
    </xf>
    <xf numFmtId="49" fontId="0" fillId="3" borderId="34" xfId="0" applyNumberFormat="1" applyFont="1" applyFill="1" applyBorder="1" applyAlignment="1">
      <alignment vertical="top" wrapText="1"/>
    </xf>
    <xf numFmtId="49" fontId="0" fillId="3" borderId="42" xfId="0" applyNumberFormat="1" applyFont="1" applyFill="1" applyBorder="1" applyAlignment="1">
      <alignment vertical="top" wrapText="1"/>
    </xf>
    <xf numFmtId="49" fontId="0" fillId="9" borderId="1" xfId="0" applyNumberFormat="1" applyFont="1" applyFill="1" applyBorder="1" applyAlignment="1">
      <alignment vertical="top" wrapText="1"/>
    </xf>
    <xf numFmtId="49" fontId="0" fillId="6" borderId="1" xfId="0" applyNumberFormat="1" applyFont="1" applyFill="1" applyBorder="1" applyAlignment="1">
      <alignment vertical="top" wrapText="1"/>
    </xf>
    <xf numFmtId="49" fontId="0" fillId="3" borderId="44" xfId="0" applyNumberFormat="1" applyFont="1" applyFill="1" applyBorder="1" applyAlignment="1">
      <alignment vertical="top" wrapText="1"/>
    </xf>
    <xf numFmtId="49" fontId="0" fillId="9" borderId="34" xfId="0" applyNumberFormat="1" applyFont="1" applyFill="1" applyBorder="1" applyAlignment="1">
      <alignment vertical="top" wrapText="1"/>
    </xf>
    <xf numFmtId="49" fontId="0" fillId="5" borderId="36" xfId="0" applyNumberFormat="1" applyFont="1" applyFill="1" applyBorder="1" applyAlignment="1">
      <alignment vertical="top" wrapText="1"/>
    </xf>
    <xf numFmtId="49" fontId="0" fillId="7" borderId="37" xfId="0" applyNumberFormat="1" applyFont="1" applyFill="1" applyBorder="1" applyAlignment="1">
      <alignment vertical="top" wrapText="1"/>
    </xf>
    <xf numFmtId="49" fontId="0" fillId="3" borderId="11" xfId="0" applyNumberFormat="1" applyFont="1" applyFill="1" applyBorder="1" applyAlignment="1">
      <alignment vertical="top" wrapText="1"/>
    </xf>
    <xf numFmtId="49" fontId="0" fillId="7" borderId="11" xfId="0" applyNumberFormat="1" applyFont="1" applyFill="1" applyBorder="1" applyAlignment="1">
      <alignment vertical="top" wrapText="1"/>
    </xf>
    <xf numFmtId="49" fontId="0" fillId="8" borderId="11" xfId="0" applyNumberFormat="1" applyFont="1" applyFill="1" applyBorder="1" applyAlignment="1">
      <alignment vertical="top" wrapText="1"/>
    </xf>
    <xf numFmtId="49" fontId="0" fillId="3" borderId="36" xfId="0" applyNumberFormat="1" applyFont="1" applyFill="1" applyBorder="1" applyAlignment="1">
      <alignment vertical="top" wrapText="1"/>
    </xf>
    <xf numFmtId="49" fontId="0" fillId="8" borderId="37" xfId="0" applyNumberFormat="1" applyFont="1" applyFill="1" applyBorder="1" applyAlignment="1">
      <alignment vertical="top" wrapText="1"/>
    </xf>
    <xf numFmtId="0" fontId="0" fillId="3" borderId="38" xfId="0" applyFont="1" applyFill="1" applyBorder="1" applyAlignment="1">
      <alignment vertical="top" wrapText="1"/>
    </xf>
    <xf numFmtId="49" fontId="0" fillId="3" borderId="37" xfId="0" applyNumberFormat="1" applyFont="1" applyFill="1" applyBorder="1" applyAlignment="1">
      <alignment vertical="top" wrapText="1"/>
    </xf>
    <xf numFmtId="49" fontId="0" fillId="3" borderId="45" xfId="0" applyNumberFormat="1" applyFont="1" applyFill="1" applyBorder="1" applyAlignment="1">
      <alignment vertical="top" wrapText="1"/>
    </xf>
    <xf numFmtId="49" fontId="0" fillId="8" borderId="46" xfId="0" applyNumberFormat="1" applyFont="1" applyFill="1" applyBorder="1" applyAlignment="1">
      <alignment vertical="top" wrapText="1"/>
    </xf>
    <xf numFmtId="49" fontId="0" fillId="3" borderId="47" xfId="0" applyNumberFormat="1" applyFont="1" applyFill="1" applyBorder="1" applyAlignment="1">
      <alignment vertical="top" wrapText="1"/>
    </xf>
    <xf numFmtId="49" fontId="1" fillId="5" borderId="29" xfId="0" applyNumberFormat="1" applyFont="1" applyFill="1" applyBorder="1" applyAlignment="1">
      <alignment vertical="top" wrapText="1"/>
    </xf>
    <xf numFmtId="0" fontId="0" fillId="10" borderId="30" xfId="0" applyFont="1" applyFill="1" applyBorder="1" applyAlignment="1">
      <alignment vertical="top" wrapText="1"/>
    </xf>
    <xf numFmtId="0" fontId="0" fillId="10" borderId="31" xfId="0" applyFont="1" applyFill="1" applyBorder="1" applyAlignment="1">
      <alignment vertical="top" wrapText="1"/>
    </xf>
    <xf numFmtId="0" fontId="4" fillId="11" borderId="31" xfId="0" applyFont="1" applyFill="1" applyBorder="1" applyAlignment="1">
      <alignment vertical="top" wrapText="1"/>
    </xf>
    <xf numFmtId="0" fontId="5" fillId="11" borderId="31" xfId="0" applyFont="1" applyFill="1" applyBorder="1" applyAlignment="1">
      <alignment vertical="top" wrapText="1"/>
    </xf>
    <xf numFmtId="0" fontId="6" fillId="11" borderId="31" xfId="0" applyFont="1" applyFill="1" applyBorder="1" applyAlignment="1">
      <alignment vertical="top" wrapText="1"/>
    </xf>
    <xf numFmtId="0" fontId="6" fillId="11" borderId="29" xfId="0" applyFont="1" applyFill="1" applyBorder="1" applyAlignment="1">
      <alignment vertical="top" wrapText="1"/>
    </xf>
    <xf numFmtId="0" fontId="0" fillId="11" borderId="31" xfId="0" applyFont="1" applyFill="1" applyBorder="1" applyAlignment="1">
      <alignment vertical="top" wrapText="1"/>
    </xf>
    <xf numFmtId="0" fontId="0" fillId="11" borderId="29" xfId="0" applyFont="1" applyFill="1" applyBorder="1" applyAlignment="1">
      <alignment vertical="top" wrapText="1"/>
    </xf>
    <xf numFmtId="0" fontId="0" fillId="11" borderId="30" xfId="0" applyFont="1" applyFill="1" applyBorder="1" applyAlignment="1">
      <alignment vertical="top" wrapText="1"/>
    </xf>
    <xf numFmtId="0" fontId="0" fillId="10" borderId="29" xfId="0" applyFont="1" applyFill="1" applyBorder="1" applyAlignment="1">
      <alignment vertical="top" wrapText="1"/>
    </xf>
    <xf numFmtId="0" fontId="0" fillId="10" borderId="39" xfId="0" applyFont="1" applyFill="1" applyBorder="1" applyAlignment="1">
      <alignment vertical="top" wrapText="1"/>
    </xf>
    <xf numFmtId="0" fontId="0" fillId="11" borderId="40" xfId="0" applyFont="1" applyFill="1" applyBorder="1" applyAlignment="1">
      <alignment vertical="top" wrapText="1"/>
    </xf>
    <xf numFmtId="0" fontId="0" fillId="11" borderId="41" xfId="0" applyFont="1" applyFill="1" applyBorder="1" applyAlignment="1">
      <alignment vertical="top" wrapText="1"/>
    </xf>
    <xf numFmtId="0" fontId="0" fillId="3" borderId="48" xfId="0" applyFont="1" applyFill="1" applyBorder="1" applyAlignment="1">
      <alignment vertical="top" wrapText="1"/>
    </xf>
    <xf numFmtId="0" fontId="0" fillId="3" borderId="49" xfId="0" applyFont="1" applyFill="1" applyBorder="1" applyAlignment="1">
      <alignment vertical="top" wrapText="1"/>
    </xf>
    <xf numFmtId="0" fontId="0" fillId="3" borderId="50" xfId="0" applyFont="1" applyFill="1" applyBorder="1" applyAlignment="1">
      <alignment vertical="top" wrapText="1"/>
    </xf>
    <xf numFmtId="49" fontId="1" fillId="2" borderId="25" xfId="0" applyNumberFormat="1" applyFont="1" applyFill="1" applyBorder="1" applyAlignment="1">
      <alignment horizontal="center" vertical="top" wrapText="1"/>
    </xf>
    <xf numFmtId="0" fontId="1" fillId="2" borderId="26" xfId="0" applyFont="1" applyFill="1" applyBorder="1" applyAlignment="1">
      <alignment vertical="top" wrapText="1"/>
    </xf>
    <xf numFmtId="0" fontId="1" fillId="2" borderId="24" xfId="0" applyFont="1" applyFill="1" applyBorder="1" applyAlignment="1">
      <alignment vertical="top" wrapText="1"/>
    </xf>
    <xf numFmtId="49" fontId="1" fillId="2" borderId="26" xfId="0" applyNumberFormat="1" applyFont="1" applyFill="1" applyBorder="1" applyAlignment="1">
      <alignment horizontal="center" vertical="top" wrapText="1"/>
    </xf>
    <xf numFmtId="0" fontId="1" fillId="2" borderId="27" xfId="0" applyFont="1" applyFill="1" applyBorder="1" applyAlignment="1">
      <alignment vertical="top" wrapText="1"/>
    </xf>
    <xf numFmtId="49" fontId="1" fillId="2" borderId="34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33" xfId="0" applyFont="1" applyFill="1" applyBorder="1" applyAlignment="1">
      <alignment vertical="top" wrapText="1"/>
    </xf>
    <xf numFmtId="49" fontId="1" fillId="2" borderId="30" xfId="0" applyNumberFormat="1" applyFont="1" applyFill="1" applyBorder="1" applyAlignment="1">
      <alignment horizontal="center" vertical="top" wrapText="1"/>
    </xf>
    <xf numFmtId="0" fontId="1" fillId="2" borderId="31" xfId="0" applyFont="1" applyFill="1" applyBorder="1" applyAlignment="1">
      <alignment vertical="top" wrapText="1"/>
    </xf>
    <xf numFmtId="0" fontId="1" fillId="2" borderId="29" xfId="0" applyFont="1" applyFill="1" applyBorder="1" applyAlignment="1">
      <alignment vertical="top" wrapText="1"/>
    </xf>
    <xf numFmtId="49" fontId="1" fillId="2" borderId="34" xfId="0" applyNumberFormat="1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1" fillId="2" borderId="31" xfId="0" applyNumberFormat="1" applyFont="1" applyFill="1" applyBorder="1" applyAlignment="1">
      <alignment horizontal="center" vertical="top" wrapText="1"/>
    </xf>
    <xf numFmtId="49" fontId="1" fillId="2" borderId="29" xfId="0" applyNumberFormat="1" applyFont="1" applyFill="1" applyBorder="1" applyAlignment="1">
      <alignment horizontal="center" vertical="top" wrapText="1"/>
    </xf>
    <xf numFmtId="0" fontId="1" fillId="2" borderId="32" xfId="0" applyFont="1" applyFill="1" applyBorder="1" applyAlignment="1">
      <alignment vertical="top" wrapText="1"/>
    </xf>
    <xf numFmtId="49" fontId="1" fillId="2" borderId="33" xfId="0" applyNumberFormat="1" applyFont="1" applyFill="1" applyBorder="1" applyAlignment="1">
      <alignment vertical="top" wrapText="1"/>
    </xf>
    <xf numFmtId="0" fontId="1" fillId="2" borderId="35" xfId="0" applyFont="1" applyFill="1" applyBorder="1" applyAlignment="1">
      <alignment vertical="top" wrapText="1"/>
    </xf>
    <xf numFmtId="49" fontId="1" fillId="2" borderId="33" xfId="0" applyNumberFormat="1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vertical="top" wrapText="1"/>
    </xf>
    <xf numFmtId="0" fontId="0" fillId="3" borderId="11" xfId="0" applyFont="1" applyFill="1" applyBorder="1" applyAlignment="1">
      <alignment vertical="top" wrapText="1"/>
    </xf>
    <xf numFmtId="0" fontId="0" fillId="3" borderId="14" xfId="0" applyFont="1" applyFill="1" applyBorder="1" applyAlignment="1">
      <alignment vertical="top" wrapText="1"/>
    </xf>
    <xf numFmtId="49" fontId="0" fillId="2" borderId="1" xfId="0" applyNumberFormat="1" applyFont="1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0" fillId="0" borderId="51" xfId="0" applyNumberFormat="1" applyFont="1" applyBorder="1" applyAlignment="1">
      <alignment horizontal="left" vertical="top" wrapText="1"/>
    </xf>
  </cellXfs>
  <cellStyles count="1">
    <cellStyle name="Standard" xfId="0" builtinId="0"/>
  </cellStyles>
  <dxfs count="3">
    <dxf>
      <font>
        <color rgb="FF000000"/>
      </font>
      <fill>
        <patternFill patternType="solid">
          <fgColor indexed="18"/>
          <bgColor indexed="21"/>
        </patternFill>
      </fill>
    </dxf>
    <dxf>
      <font>
        <color rgb="FF000000"/>
      </font>
      <fill>
        <patternFill patternType="solid">
          <fgColor indexed="18"/>
          <bgColor indexed="20"/>
        </patternFill>
      </fill>
    </dxf>
    <dxf>
      <font>
        <color rgb="FF000000"/>
      </font>
      <fill>
        <patternFill patternType="solid">
          <fgColor indexed="18"/>
          <bgColor indexed="19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E"/>
      <rgbColor rgb="FFA5A5A5"/>
      <rgbColor rgb="FFFFFFFF"/>
      <rgbColor rgb="FFAAAAAA"/>
      <rgbColor rgb="FFD5D5D5"/>
      <rgbColor rgb="FFDBDBDB"/>
      <rgbColor rgb="FF3F3F3F"/>
      <rgbColor rgb="FFA7A7A7"/>
      <rgbColor rgb="FF9F9F9F"/>
      <rgbColor rgb="00000000"/>
      <rgbColor rgb="FFFF9781"/>
      <rgbColor rgb="FFAFE489"/>
      <rgbColor rgb="FFFFD38A"/>
      <rgbColor rgb="FFFED28A"/>
      <rgbColor rgb="FFADE087"/>
      <rgbColor rgb="FFBFBFBF"/>
      <rgbColor rgb="FFFF9781"/>
      <rgbColor rgb="FFFED796"/>
      <rgbColor rgb="FFB7E695"/>
      <rgbColor rgb="FFB6E595"/>
      <rgbColor rgb="FF888483"/>
      <rgbColor rgb="FFC3BFBD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617146</xdr:colOff>
      <xdr:row>17</xdr:row>
      <xdr:rowOff>23453</xdr:rowOff>
    </xdr:from>
    <xdr:to>
      <xdr:col>7</xdr:col>
      <xdr:colOff>376441</xdr:colOff>
      <xdr:row>18</xdr:row>
      <xdr:rowOff>6542</xdr:rowOff>
    </xdr:to>
    <xdr:sp macro="" textlink="">
      <xdr:nvSpPr>
        <xdr:cNvPr id="2" name="Arrow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5400000">
          <a:off x="6860012" y="5862097"/>
          <a:ext cx="811765" cy="749897"/>
        </a:xfrm>
        <a:prstGeom prst="rightArrow">
          <a:avLst>
            <a:gd name="adj1" fmla="val 32000"/>
            <a:gd name="adj2" fmla="val 71023"/>
          </a:avLst>
        </a:prstGeom>
        <a:solidFill>
          <a:srgbClr val="D5D5D5"/>
        </a:solidFill>
        <a:ln w="12700" cap="flat">
          <a:solidFill>
            <a:srgbClr val="000000"/>
          </a:solidFill>
          <a:prstDash val="solid"/>
          <a:miter lim="400000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6</xdr:col>
      <xdr:colOff>617148</xdr:colOff>
      <xdr:row>31</xdr:row>
      <xdr:rowOff>27438</xdr:rowOff>
    </xdr:from>
    <xdr:to>
      <xdr:col>7</xdr:col>
      <xdr:colOff>376442</xdr:colOff>
      <xdr:row>32</xdr:row>
      <xdr:rowOff>10629</xdr:rowOff>
    </xdr:to>
    <xdr:sp macro="" textlink="">
      <xdr:nvSpPr>
        <xdr:cNvPr id="3" name="Arrow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5400000">
          <a:off x="6849802" y="10702294"/>
          <a:ext cx="832187" cy="749895"/>
        </a:xfrm>
        <a:prstGeom prst="rightArrow">
          <a:avLst>
            <a:gd name="adj1" fmla="val 32000"/>
            <a:gd name="adj2" fmla="val 71023"/>
          </a:avLst>
        </a:prstGeom>
        <a:solidFill>
          <a:srgbClr val="D5D5D5"/>
        </a:solidFill>
        <a:ln w="12700" cap="flat">
          <a:solidFill>
            <a:srgbClr val="000000"/>
          </a:solidFill>
          <a:prstDash val="solid"/>
          <a:miter lim="400000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6</xdr:col>
      <xdr:colOff>617146</xdr:colOff>
      <xdr:row>3</xdr:row>
      <xdr:rowOff>17674</xdr:rowOff>
    </xdr:from>
    <xdr:to>
      <xdr:col>7</xdr:col>
      <xdr:colOff>376442</xdr:colOff>
      <xdr:row>4</xdr:row>
      <xdr:rowOff>762</xdr:rowOff>
    </xdr:to>
    <xdr:sp macro="" textlink="">
      <xdr:nvSpPr>
        <xdr:cNvPr id="4" name="Arrow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rot="5400000">
          <a:off x="6860013" y="1061432"/>
          <a:ext cx="811764" cy="749897"/>
        </a:xfrm>
        <a:prstGeom prst="rightArrow">
          <a:avLst>
            <a:gd name="adj1" fmla="val 32000"/>
            <a:gd name="adj2" fmla="val 71023"/>
          </a:avLst>
        </a:prstGeom>
        <a:solidFill>
          <a:srgbClr val="D5D5D5"/>
        </a:solidFill>
        <a:ln w="12700" cap="flat">
          <a:solidFill>
            <a:srgbClr val="000000"/>
          </a:solidFill>
          <a:prstDash val="solid"/>
          <a:miter lim="400000"/>
        </a:ln>
        <a:effectLst/>
      </xdr:spPr>
      <xdr:txBody>
        <a:bodyPr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49"/>
  <sheetViews>
    <sheetView showGridLines="0" tabSelected="1" workbookViewId="0">
      <selection activeCell="N3" sqref="N3"/>
    </sheetView>
  </sheetViews>
  <sheetFormatPr baseColWidth="10" defaultColWidth="16.42578125" defaultRowHeight="19.899999999999999" customHeight="1"/>
  <cols>
    <col min="1" max="1" width="16.42578125" style="1" customWidth="1"/>
    <col min="2" max="2" width="10.140625" style="1" customWidth="1"/>
    <col min="3" max="3" width="16.5703125" style="1" customWidth="1"/>
    <col min="4" max="13" width="13" style="1" customWidth="1"/>
    <col min="14" max="14" width="36.5703125" style="1" customWidth="1"/>
    <col min="15" max="19" width="16.42578125" style="1" customWidth="1"/>
    <col min="20" max="20" width="21" style="1" customWidth="1"/>
    <col min="21" max="21" width="25" style="1" customWidth="1"/>
    <col min="22" max="25" width="16.42578125" style="1" customWidth="1"/>
    <col min="26" max="26" width="24.5703125" style="1" customWidth="1"/>
    <col min="27" max="37" width="16.42578125" style="1" customWidth="1"/>
    <col min="38" max="38" width="21.85546875" style="1" customWidth="1"/>
    <col min="39" max="46" width="16.42578125" style="1" customWidth="1"/>
    <col min="47" max="47" width="14.42578125" style="1" customWidth="1"/>
    <col min="48" max="48" width="13.42578125" style="1" customWidth="1"/>
    <col min="49" max="49" width="27.140625" style="1" customWidth="1"/>
    <col min="50" max="50" width="19.42578125" style="1" customWidth="1"/>
    <col min="51" max="54" width="16.42578125" style="1" customWidth="1"/>
    <col min="55" max="55" width="15.5703125" style="1" customWidth="1"/>
    <col min="56" max="60" width="16.42578125" style="1" customWidth="1"/>
    <col min="61" max="16384" width="16.42578125" style="1"/>
  </cols>
  <sheetData>
    <row r="1" spans="1:59" ht="19.899999999999999" customHeight="1">
      <c r="A1" s="136" t="s">
        <v>220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</row>
    <row r="2" spans="1:59" ht="59.85" customHeight="1">
      <c r="A2" s="135"/>
      <c r="B2" s="131"/>
      <c r="C2" s="131"/>
      <c r="D2" s="3" t="s">
        <v>0</v>
      </c>
      <c r="E2" s="4" t="s">
        <v>1</v>
      </c>
      <c r="F2" s="4" t="s">
        <v>2</v>
      </c>
      <c r="G2" s="4" t="s">
        <v>3</v>
      </c>
      <c r="H2" s="4" t="s">
        <v>4</v>
      </c>
      <c r="I2" s="4" t="s">
        <v>5</v>
      </c>
      <c r="J2" s="4" t="s">
        <v>6</v>
      </c>
      <c r="K2" s="4" t="s">
        <v>7</v>
      </c>
      <c r="L2" s="4" t="s">
        <v>8</v>
      </c>
      <c r="M2" s="4" t="s">
        <v>9</v>
      </c>
      <c r="N2" s="5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7"/>
    </row>
    <row r="3" spans="1:59" ht="20.100000000000001" customHeight="1">
      <c r="A3" s="134" t="s">
        <v>10</v>
      </c>
      <c r="B3" s="131"/>
      <c r="C3" s="131"/>
      <c r="D3" s="8">
        <v>102</v>
      </c>
      <c r="E3" s="8">
        <v>70</v>
      </c>
      <c r="F3" s="8">
        <v>26</v>
      </c>
      <c r="G3" s="8">
        <v>67</v>
      </c>
      <c r="H3" s="8">
        <v>14</v>
      </c>
      <c r="I3" s="8">
        <v>61</v>
      </c>
      <c r="J3" s="8">
        <v>16</v>
      </c>
      <c r="K3" s="8">
        <v>23</v>
      </c>
      <c r="L3" s="8">
        <v>27</v>
      </c>
      <c r="M3" s="8">
        <f>SUM(D3:L3)</f>
        <v>406</v>
      </c>
      <c r="N3" s="9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1"/>
    </row>
    <row r="4" spans="1:59" ht="65.25" customHeight="1">
      <c r="A4" s="12"/>
      <c r="B4" s="13"/>
      <c r="C4" s="13"/>
      <c r="D4" s="13"/>
      <c r="E4" s="14"/>
      <c r="F4" s="14"/>
      <c r="G4" s="14"/>
      <c r="H4" s="14"/>
      <c r="I4" s="14"/>
      <c r="J4" s="14"/>
      <c r="K4" s="14"/>
      <c r="L4" s="14"/>
      <c r="M4" s="15"/>
      <c r="N4" s="9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1"/>
    </row>
    <row r="5" spans="1:59" ht="59.85" customHeight="1">
      <c r="A5" s="16" t="s">
        <v>11</v>
      </c>
      <c r="B5" s="3" t="s">
        <v>12</v>
      </c>
      <c r="C5" s="3" t="s">
        <v>13</v>
      </c>
      <c r="D5" s="3" t="s">
        <v>0</v>
      </c>
      <c r="E5" s="4" t="s">
        <v>1</v>
      </c>
      <c r="F5" s="4" t="s">
        <v>14</v>
      </c>
      <c r="G5" s="4" t="s">
        <v>3</v>
      </c>
      <c r="H5" s="4" t="s">
        <v>4</v>
      </c>
      <c r="I5" s="4" t="s">
        <v>5</v>
      </c>
      <c r="J5" s="4" t="s">
        <v>6</v>
      </c>
      <c r="K5" s="4" t="s">
        <v>7</v>
      </c>
      <c r="L5" s="4" t="s">
        <v>8</v>
      </c>
      <c r="M5" s="4" t="s">
        <v>9</v>
      </c>
      <c r="N5" s="9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1"/>
    </row>
    <row r="6" spans="1:59" ht="20.100000000000001" customHeight="1">
      <c r="A6" s="130" t="s">
        <v>15</v>
      </c>
      <c r="B6" s="17" t="s">
        <v>16</v>
      </c>
      <c r="C6" s="17" t="s">
        <v>17</v>
      </c>
      <c r="D6" s="18">
        <v>16</v>
      </c>
      <c r="E6" s="18">
        <v>8</v>
      </c>
      <c r="F6" s="2"/>
      <c r="G6" s="18">
        <v>2</v>
      </c>
      <c r="H6" s="18">
        <v>2</v>
      </c>
      <c r="I6" s="2"/>
      <c r="J6" s="2"/>
      <c r="K6" s="18">
        <v>3</v>
      </c>
      <c r="L6" s="2"/>
      <c r="M6" s="18">
        <f t="shared" ref="M6:M15" si="0">SUM(D6:L6)</f>
        <v>31</v>
      </c>
      <c r="N6" s="9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1"/>
    </row>
    <row r="7" spans="1:59" ht="20.100000000000001" customHeight="1">
      <c r="A7" s="131"/>
      <c r="B7" s="17" t="s">
        <v>18</v>
      </c>
      <c r="C7" s="17" t="s">
        <v>19</v>
      </c>
      <c r="D7" s="2"/>
      <c r="E7" s="2"/>
      <c r="F7" s="2"/>
      <c r="G7" s="2"/>
      <c r="H7" s="2"/>
      <c r="I7" s="2"/>
      <c r="J7" s="2"/>
      <c r="K7" s="2"/>
      <c r="L7" s="2"/>
      <c r="M7" s="18">
        <f t="shared" si="0"/>
        <v>0</v>
      </c>
      <c r="N7" s="9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1"/>
    </row>
    <row r="8" spans="1:59" ht="20.100000000000001" customHeight="1">
      <c r="A8" s="131"/>
      <c r="B8" s="17" t="s">
        <v>20</v>
      </c>
      <c r="C8" s="17" t="s">
        <v>21</v>
      </c>
      <c r="D8" s="18">
        <v>6</v>
      </c>
      <c r="E8" s="18">
        <v>6</v>
      </c>
      <c r="F8" s="18">
        <v>1</v>
      </c>
      <c r="G8" s="2"/>
      <c r="H8" s="18">
        <v>1</v>
      </c>
      <c r="I8" s="2"/>
      <c r="J8" s="18">
        <v>2</v>
      </c>
      <c r="K8" s="2"/>
      <c r="L8" s="18">
        <v>1</v>
      </c>
      <c r="M8" s="18">
        <f t="shared" si="0"/>
        <v>17</v>
      </c>
      <c r="N8" s="9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1"/>
    </row>
    <row r="9" spans="1:59" ht="20.100000000000001" customHeight="1">
      <c r="A9" s="131"/>
      <c r="B9" s="17" t="s">
        <v>22</v>
      </c>
      <c r="C9" s="17" t="s">
        <v>23</v>
      </c>
      <c r="D9" s="18">
        <v>6</v>
      </c>
      <c r="E9" s="18">
        <v>6</v>
      </c>
      <c r="F9" s="2"/>
      <c r="G9" s="18">
        <v>2</v>
      </c>
      <c r="H9" s="2"/>
      <c r="I9" s="2"/>
      <c r="J9" s="18">
        <v>1</v>
      </c>
      <c r="K9" s="18">
        <v>2</v>
      </c>
      <c r="L9" s="18">
        <v>1</v>
      </c>
      <c r="M9" s="18">
        <f t="shared" si="0"/>
        <v>18</v>
      </c>
      <c r="N9" s="9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1"/>
    </row>
    <row r="10" spans="1:59" ht="20.100000000000001" customHeight="1">
      <c r="A10" s="131"/>
      <c r="B10" s="17" t="s">
        <v>24</v>
      </c>
      <c r="C10" s="17" t="s">
        <v>25</v>
      </c>
      <c r="D10" s="18">
        <v>19</v>
      </c>
      <c r="E10" s="18">
        <v>10</v>
      </c>
      <c r="F10" s="18">
        <v>2</v>
      </c>
      <c r="G10" s="18">
        <v>9</v>
      </c>
      <c r="H10" s="2"/>
      <c r="I10" s="18">
        <v>8</v>
      </c>
      <c r="J10" s="18">
        <v>3</v>
      </c>
      <c r="K10" s="18">
        <v>4</v>
      </c>
      <c r="L10" s="18">
        <v>2</v>
      </c>
      <c r="M10" s="18">
        <f t="shared" si="0"/>
        <v>57</v>
      </c>
      <c r="N10" s="9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1"/>
    </row>
    <row r="11" spans="1:59" ht="20.100000000000001" customHeight="1">
      <c r="A11" s="131"/>
      <c r="B11" s="17" t="s">
        <v>26</v>
      </c>
      <c r="C11" s="17" t="s">
        <v>27</v>
      </c>
      <c r="D11" s="18">
        <v>16</v>
      </c>
      <c r="E11" s="18">
        <v>7</v>
      </c>
      <c r="F11" s="18">
        <v>16</v>
      </c>
      <c r="G11" s="18">
        <v>42</v>
      </c>
      <c r="H11" s="18">
        <v>7</v>
      </c>
      <c r="I11" s="18">
        <v>44</v>
      </c>
      <c r="J11" s="18">
        <v>6</v>
      </c>
      <c r="K11" s="18">
        <v>6</v>
      </c>
      <c r="L11" s="18">
        <v>15</v>
      </c>
      <c r="M11" s="18">
        <f t="shared" si="0"/>
        <v>159</v>
      </c>
      <c r="N11" s="9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1"/>
    </row>
    <row r="12" spans="1:59" ht="20.100000000000001" customHeight="1">
      <c r="A12" s="131"/>
      <c r="B12" s="17" t="s">
        <v>28</v>
      </c>
      <c r="C12" s="17" t="s">
        <v>29</v>
      </c>
      <c r="D12" s="18">
        <v>2</v>
      </c>
      <c r="E12" s="18">
        <v>16</v>
      </c>
      <c r="F12" s="2"/>
      <c r="G12" s="2"/>
      <c r="H12" s="2"/>
      <c r="I12" s="2"/>
      <c r="J12" s="2"/>
      <c r="K12" s="2"/>
      <c r="L12" s="2"/>
      <c r="M12" s="18">
        <f t="shared" si="0"/>
        <v>18</v>
      </c>
      <c r="N12" s="9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1"/>
    </row>
    <row r="13" spans="1:59" ht="20.100000000000001" customHeight="1">
      <c r="A13" s="131"/>
      <c r="B13" s="17" t="s">
        <v>30</v>
      </c>
      <c r="C13" s="17" t="s">
        <v>31</v>
      </c>
      <c r="D13" s="2"/>
      <c r="E13" s="2"/>
      <c r="F13" s="2"/>
      <c r="G13" s="2"/>
      <c r="H13" s="2"/>
      <c r="I13" s="2"/>
      <c r="J13" s="2"/>
      <c r="K13" s="2"/>
      <c r="L13" s="2"/>
      <c r="M13" s="18">
        <f t="shared" si="0"/>
        <v>0</v>
      </c>
      <c r="N13" s="9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1"/>
    </row>
    <row r="14" spans="1:59" ht="20.100000000000001" customHeight="1">
      <c r="A14" s="131"/>
      <c r="B14" s="17" t="s">
        <v>32</v>
      </c>
      <c r="C14" s="17" t="s">
        <v>33</v>
      </c>
      <c r="D14" s="2"/>
      <c r="E14" s="2"/>
      <c r="F14" s="2"/>
      <c r="G14" s="2"/>
      <c r="H14" s="2"/>
      <c r="I14" s="2"/>
      <c r="J14" s="2"/>
      <c r="K14" s="2"/>
      <c r="L14" s="2"/>
      <c r="M14" s="18">
        <f t="shared" si="0"/>
        <v>0</v>
      </c>
      <c r="N14" s="9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1"/>
    </row>
    <row r="15" spans="1:59" ht="20.100000000000001" customHeight="1">
      <c r="A15" s="131"/>
      <c r="B15" s="2"/>
      <c r="C15" s="17" t="s">
        <v>34</v>
      </c>
      <c r="D15" s="2"/>
      <c r="E15" s="2"/>
      <c r="F15" s="2"/>
      <c r="G15" s="2"/>
      <c r="H15" s="2"/>
      <c r="I15" s="2"/>
      <c r="J15" s="2"/>
      <c r="K15" s="2"/>
      <c r="L15" s="2"/>
      <c r="M15" s="18">
        <f t="shared" si="0"/>
        <v>0</v>
      </c>
      <c r="N15" s="9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1"/>
    </row>
    <row r="16" spans="1:59" ht="20.100000000000001" customHeight="1">
      <c r="A16" s="131"/>
      <c r="B16" s="19" t="s">
        <v>35</v>
      </c>
      <c r="C16" s="19" t="s">
        <v>36</v>
      </c>
      <c r="D16" s="8">
        <f t="shared" ref="D16:M16" si="1">SUM(D6:D15)</f>
        <v>65</v>
      </c>
      <c r="E16" s="8">
        <f t="shared" si="1"/>
        <v>53</v>
      </c>
      <c r="F16" s="8">
        <f t="shared" si="1"/>
        <v>19</v>
      </c>
      <c r="G16" s="8">
        <f t="shared" si="1"/>
        <v>55</v>
      </c>
      <c r="H16" s="8">
        <f t="shared" si="1"/>
        <v>10</v>
      </c>
      <c r="I16" s="8">
        <f t="shared" si="1"/>
        <v>52</v>
      </c>
      <c r="J16" s="8">
        <f t="shared" si="1"/>
        <v>12</v>
      </c>
      <c r="K16" s="8">
        <f t="shared" si="1"/>
        <v>15</v>
      </c>
      <c r="L16" s="8">
        <f t="shared" si="1"/>
        <v>19</v>
      </c>
      <c r="M16" s="8">
        <f t="shared" si="1"/>
        <v>300</v>
      </c>
      <c r="N16" s="9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1"/>
    </row>
    <row r="17" spans="1:59" ht="32.1" customHeight="1">
      <c r="A17" s="131"/>
      <c r="B17" s="19" t="s">
        <v>35</v>
      </c>
      <c r="C17" s="19" t="s">
        <v>37</v>
      </c>
      <c r="D17" s="8">
        <f t="shared" ref="D17:M17" si="2">D$3-D16</f>
        <v>37</v>
      </c>
      <c r="E17" s="8">
        <f t="shared" si="2"/>
        <v>17</v>
      </c>
      <c r="F17" s="8">
        <f t="shared" si="2"/>
        <v>7</v>
      </c>
      <c r="G17" s="8">
        <f t="shared" si="2"/>
        <v>12</v>
      </c>
      <c r="H17" s="8">
        <f t="shared" si="2"/>
        <v>4</v>
      </c>
      <c r="I17" s="8">
        <f t="shared" si="2"/>
        <v>9</v>
      </c>
      <c r="J17" s="8">
        <f t="shared" si="2"/>
        <v>4</v>
      </c>
      <c r="K17" s="8">
        <f t="shared" si="2"/>
        <v>8</v>
      </c>
      <c r="L17" s="8">
        <f t="shared" si="2"/>
        <v>8</v>
      </c>
      <c r="M17" s="8">
        <f t="shared" si="2"/>
        <v>106</v>
      </c>
      <c r="N17" s="9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1"/>
    </row>
    <row r="18" spans="1:59" ht="65.25" customHeight="1">
      <c r="A18" s="12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20"/>
      <c r="N18" s="9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1"/>
    </row>
    <row r="19" spans="1:59" ht="59.85" customHeight="1">
      <c r="A19" s="130" t="s">
        <v>38</v>
      </c>
      <c r="B19" s="3" t="s">
        <v>12</v>
      </c>
      <c r="C19" s="3" t="s">
        <v>13</v>
      </c>
      <c r="D19" s="3" t="s">
        <v>0</v>
      </c>
      <c r="E19" s="4" t="s">
        <v>39</v>
      </c>
      <c r="F19" s="4" t="s">
        <v>2</v>
      </c>
      <c r="G19" s="4" t="s">
        <v>3</v>
      </c>
      <c r="H19" s="4" t="s">
        <v>4</v>
      </c>
      <c r="I19" s="4" t="s">
        <v>5</v>
      </c>
      <c r="J19" s="4" t="s">
        <v>6</v>
      </c>
      <c r="K19" s="4" t="s">
        <v>7</v>
      </c>
      <c r="L19" s="4" t="s">
        <v>8</v>
      </c>
      <c r="M19" s="4" t="s">
        <v>9</v>
      </c>
      <c r="N19" s="9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1"/>
    </row>
    <row r="20" spans="1:59" ht="20.100000000000001" customHeight="1">
      <c r="A20" s="131"/>
      <c r="B20" s="17" t="s">
        <v>16</v>
      </c>
      <c r="C20" s="17" t="s">
        <v>17</v>
      </c>
      <c r="D20" s="18">
        <v>9</v>
      </c>
      <c r="E20" s="18">
        <v>10</v>
      </c>
      <c r="F20" s="18">
        <v>2</v>
      </c>
      <c r="G20" s="18">
        <v>1</v>
      </c>
      <c r="H20" s="2"/>
      <c r="I20" s="2"/>
      <c r="J20" s="2"/>
      <c r="K20" s="18">
        <v>4</v>
      </c>
      <c r="L20" s="18">
        <v>1</v>
      </c>
      <c r="M20" s="18">
        <f t="shared" ref="M20:M29" si="3">SUM(D20:L20)</f>
        <v>27</v>
      </c>
      <c r="N20" s="9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1"/>
    </row>
    <row r="21" spans="1:59" ht="20.100000000000001" customHeight="1">
      <c r="A21" s="131"/>
      <c r="B21" s="17" t="s">
        <v>18</v>
      </c>
      <c r="C21" s="17" t="s">
        <v>19</v>
      </c>
      <c r="D21" s="18">
        <v>5</v>
      </c>
      <c r="E21" s="18">
        <v>1</v>
      </c>
      <c r="F21" s="18">
        <v>1</v>
      </c>
      <c r="G21" s="2"/>
      <c r="H21" s="18">
        <v>1</v>
      </c>
      <c r="I21" s="18">
        <v>1</v>
      </c>
      <c r="J21" s="18">
        <v>1</v>
      </c>
      <c r="K21" s="2"/>
      <c r="L21" s="18">
        <v>3</v>
      </c>
      <c r="M21" s="18">
        <f t="shared" si="3"/>
        <v>13</v>
      </c>
      <c r="N21" s="9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1"/>
    </row>
    <row r="22" spans="1:59" ht="20.100000000000001" customHeight="1">
      <c r="A22" s="131"/>
      <c r="B22" s="17" t="s">
        <v>20</v>
      </c>
      <c r="C22" s="17" t="s">
        <v>21</v>
      </c>
      <c r="D22" s="18">
        <v>5</v>
      </c>
      <c r="E22" s="18">
        <v>1</v>
      </c>
      <c r="F22" s="2"/>
      <c r="G22" s="2"/>
      <c r="H22" s="2"/>
      <c r="I22" s="2"/>
      <c r="J22" s="2"/>
      <c r="K22" s="2"/>
      <c r="L22" s="2"/>
      <c r="M22" s="18">
        <f t="shared" si="3"/>
        <v>6</v>
      </c>
      <c r="N22" s="9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1"/>
    </row>
    <row r="23" spans="1:59" ht="20.100000000000001" customHeight="1">
      <c r="A23" s="131"/>
      <c r="B23" s="17" t="s">
        <v>22</v>
      </c>
      <c r="C23" s="17" t="s">
        <v>23</v>
      </c>
      <c r="D23" s="18">
        <v>2</v>
      </c>
      <c r="E23" s="2"/>
      <c r="F23" s="2"/>
      <c r="G23" s="2"/>
      <c r="H23" s="2"/>
      <c r="I23" s="2"/>
      <c r="J23" s="2"/>
      <c r="K23" s="2"/>
      <c r="L23" s="2"/>
      <c r="M23" s="18">
        <f t="shared" si="3"/>
        <v>2</v>
      </c>
      <c r="N23" s="9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1"/>
    </row>
    <row r="24" spans="1:59" ht="20.100000000000001" customHeight="1">
      <c r="A24" s="131"/>
      <c r="B24" s="17" t="s">
        <v>24</v>
      </c>
      <c r="C24" s="17" t="s">
        <v>25</v>
      </c>
      <c r="D24" s="18">
        <v>6</v>
      </c>
      <c r="E24" s="18">
        <v>1</v>
      </c>
      <c r="F24" s="18">
        <v>2</v>
      </c>
      <c r="G24" s="18">
        <v>2</v>
      </c>
      <c r="H24" s="18">
        <v>2</v>
      </c>
      <c r="I24" s="18">
        <v>1</v>
      </c>
      <c r="J24" s="18">
        <v>3</v>
      </c>
      <c r="K24" s="18">
        <v>2</v>
      </c>
      <c r="L24" s="2"/>
      <c r="M24" s="18">
        <f t="shared" si="3"/>
        <v>19</v>
      </c>
      <c r="N24" s="9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1"/>
    </row>
    <row r="25" spans="1:59" ht="20.100000000000001" customHeight="1">
      <c r="A25" s="131"/>
      <c r="B25" s="17" t="s">
        <v>26</v>
      </c>
      <c r="C25" s="17" t="s">
        <v>27</v>
      </c>
      <c r="D25" s="18">
        <v>1</v>
      </c>
      <c r="E25" s="18">
        <v>1</v>
      </c>
      <c r="F25" s="2"/>
      <c r="G25" s="2"/>
      <c r="H25" s="2"/>
      <c r="I25" s="18">
        <v>1</v>
      </c>
      <c r="J25" s="2"/>
      <c r="K25" s="18">
        <v>2</v>
      </c>
      <c r="L25" s="2"/>
      <c r="M25" s="18">
        <f t="shared" si="3"/>
        <v>5</v>
      </c>
      <c r="N25" s="9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1"/>
    </row>
    <row r="26" spans="1:59" ht="20.100000000000001" customHeight="1">
      <c r="A26" s="131"/>
      <c r="B26" s="17" t="s">
        <v>28</v>
      </c>
      <c r="C26" s="17" t="s">
        <v>29</v>
      </c>
      <c r="D26" s="2"/>
      <c r="E26" s="2"/>
      <c r="F26" s="2"/>
      <c r="G26" s="18">
        <v>5</v>
      </c>
      <c r="H26" s="2"/>
      <c r="I26" s="18">
        <v>3</v>
      </c>
      <c r="J26" s="2"/>
      <c r="K26" s="2"/>
      <c r="L26" s="2"/>
      <c r="M26" s="18">
        <f t="shared" si="3"/>
        <v>8</v>
      </c>
      <c r="N26" s="9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1"/>
    </row>
    <row r="27" spans="1:59" ht="20.100000000000001" customHeight="1">
      <c r="A27" s="131"/>
      <c r="B27" s="17" t="s">
        <v>30</v>
      </c>
      <c r="C27" s="17" t="s">
        <v>31</v>
      </c>
      <c r="D27" s="2"/>
      <c r="E27" s="2"/>
      <c r="F27" s="2"/>
      <c r="G27" s="2"/>
      <c r="H27" s="2"/>
      <c r="I27" s="2"/>
      <c r="J27" s="2"/>
      <c r="K27" s="2"/>
      <c r="L27" s="2"/>
      <c r="M27" s="18">
        <f t="shared" si="3"/>
        <v>0</v>
      </c>
      <c r="N27" s="9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1"/>
    </row>
    <row r="28" spans="1:59" ht="20.100000000000001" customHeight="1">
      <c r="A28" s="131"/>
      <c r="B28" s="17" t="s">
        <v>32</v>
      </c>
      <c r="C28" s="17" t="s">
        <v>33</v>
      </c>
      <c r="D28" s="2"/>
      <c r="E28" s="2"/>
      <c r="F28" s="2"/>
      <c r="G28" s="2"/>
      <c r="H28" s="2"/>
      <c r="I28" s="2"/>
      <c r="J28" s="2"/>
      <c r="K28" s="2"/>
      <c r="L28" s="2"/>
      <c r="M28" s="18">
        <f t="shared" si="3"/>
        <v>0</v>
      </c>
      <c r="N28" s="9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1"/>
    </row>
    <row r="29" spans="1:59" ht="20.100000000000001" customHeight="1">
      <c r="A29" s="131"/>
      <c r="B29" s="17"/>
      <c r="C29" s="17" t="s">
        <v>34</v>
      </c>
      <c r="D29" s="18">
        <v>2</v>
      </c>
      <c r="E29" s="18">
        <v>1</v>
      </c>
      <c r="F29" s="2"/>
      <c r="G29" s="2"/>
      <c r="H29" s="18">
        <v>1</v>
      </c>
      <c r="I29" s="2"/>
      <c r="J29" s="2"/>
      <c r="K29" s="2"/>
      <c r="L29" s="18">
        <v>1</v>
      </c>
      <c r="M29" s="18">
        <f t="shared" si="3"/>
        <v>5</v>
      </c>
      <c r="N29" s="9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1"/>
    </row>
    <row r="30" spans="1:59" ht="20.85" customHeight="1">
      <c r="A30" s="132"/>
      <c r="B30" s="21" t="s">
        <v>35</v>
      </c>
      <c r="C30" s="22" t="s">
        <v>36</v>
      </c>
      <c r="D30" s="23">
        <f t="shared" ref="D30:M30" si="4">SUM(D20:D29)</f>
        <v>30</v>
      </c>
      <c r="E30" s="23">
        <f t="shared" si="4"/>
        <v>15</v>
      </c>
      <c r="F30" s="23">
        <f t="shared" si="4"/>
        <v>5</v>
      </c>
      <c r="G30" s="23">
        <f t="shared" si="4"/>
        <v>8</v>
      </c>
      <c r="H30" s="23">
        <f t="shared" si="4"/>
        <v>4</v>
      </c>
      <c r="I30" s="23">
        <f t="shared" si="4"/>
        <v>6</v>
      </c>
      <c r="J30" s="23">
        <f t="shared" si="4"/>
        <v>4</v>
      </c>
      <c r="K30" s="23">
        <f t="shared" si="4"/>
        <v>8</v>
      </c>
      <c r="L30" s="23">
        <f t="shared" si="4"/>
        <v>5</v>
      </c>
      <c r="M30" s="23">
        <f t="shared" si="4"/>
        <v>85</v>
      </c>
      <c r="N30" s="9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1"/>
    </row>
    <row r="31" spans="1:59" ht="33.75" customHeight="1">
      <c r="A31" s="133"/>
      <c r="B31" s="24" t="s">
        <v>35</v>
      </c>
      <c r="C31" s="25" t="s">
        <v>40</v>
      </c>
      <c r="D31" s="26">
        <f t="shared" ref="D31:M31" si="5">D17-D30</f>
        <v>7</v>
      </c>
      <c r="E31" s="26">
        <f t="shared" si="5"/>
        <v>2</v>
      </c>
      <c r="F31" s="26">
        <f t="shared" si="5"/>
        <v>2</v>
      </c>
      <c r="G31" s="26">
        <f t="shared" si="5"/>
        <v>4</v>
      </c>
      <c r="H31" s="26">
        <f t="shared" si="5"/>
        <v>0</v>
      </c>
      <c r="I31" s="26">
        <f t="shared" si="5"/>
        <v>3</v>
      </c>
      <c r="J31" s="26">
        <f t="shared" si="5"/>
        <v>0</v>
      </c>
      <c r="K31" s="26">
        <f t="shared" si="5"/>
        <v>0</v>
      </c>
      <c r="L31" s="26">
        <f t="shared" si="5"/>
        <v>3</v>
      </c>
      <c r="M31" s="27">
        <f t="shared" si="5"/>
        <v>21</v>
      </c>
      <c r="N31" s="28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1"/>
    </row>
    <row r="32" spans="1:59" ht="66.95" customHeight="1">
      <c r="A32" s="29"/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1"/>
    </row>
    <row r="33" spans="1:59" ht="27.75" customHeight="1">
      <c r="A33" s="33"/>
      <c r="B33" s="110" t="s">
        <v>41</v>
      </c>
      <c r="C33" s="111"/>
      <c r="D33" s="111"/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2"/>
      <c r="P33" s="110" t="s">
        <v>42</v>
      </c>
      <c r="Q33" s="111"/>
      <c r="R33" s="111"/>
      <c r="S33" s="111"/>
      <c r="T33" s="111"/>
      <c r="U33" s="111"/>
      <c r="V33" s="112"/>
      <c r="W33" s="114"/>
      <c r="X33" s="110" t="s">
        <v>5</v>
      </c>
      <c r="Y33" s="111"/>
      <c r="Z33" s="111"/>
      <c r="AA33" s="111"/>
      <c r="AB33" s="112"/>
      <c r="AC33" s="114"/>
      <c r="AD33" s="110" t="s">
        <v>2</v>
      </c>
      <c r="AE33" s="111"/>
      <c r="AF33" s="111"/>
      <c r="AG33" s="112"/>
      <c r="AH33" s="35" t="s">
        <v>4</v>
      </c>
      <c r="AI33" s="34" t="s">
        <v>43</v>
      </c>
      <c r="AJ33" s="113" t="s">
        <v>8</v>
      </c>
      <c r="AK33" s="111"/>
      <c r="AL33" s="111"/>
      <c r="AM33" s="111"/>
      <c r="AN33" s="112"/>
      <c r="AO33" s="114"/>
      <c r="AP33" s="35" t="s">
        <v>44</v>
      </c>
      <c r="AQ33" s="110" t="s">
        <v>1</v>
      </c>
      <c r="AR33" s="111"/>
      <c r="AS33" s="111"/>
      <c r="AT33" s="112"/>
      <c r="AU33" s="36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1"/>
    </row>
    <row r="34" spans="1:59" ht="87.2" customHeight="1">
      <c r="A34" s="37" t="s">
        <v>45</v>
      </c>
      <c r="B34" s="118" t="s">
        <v>46</v>
      </c>
      <c r="C34" s="119"/>
      <c r="D34" s="124" t="s">
        <v>47</v>
      </c>
      <c r="E34" s="119"/>
      <c r="F34" s="124" t="s">
        <v>214</v>
      </c>
      <c r="G34" s="119"/>
      <c r="H34" s="124" t="s">
        <v>215</v>
      </c>
      <c r="I34" s="119"/>
      <c r="J34" s="124" t="s">
        <v>216</v>
      </c>
      <c r="K34" s="119"/>
      <c r="L34" s="124" t="s">
        <v>217</v>
      </c>
      <c r="M34" s="119"/>
      <c r="N34" s="125" t="s">
        <v>48</v>
      </c>
      <c r="O34" s="126"/>
      <c r="P34" s="118" t="s">
        <v>49</v>
      </c>
      <c r="Q34" s="119"/>
      <c r="R34" s="119"/>
      <c r="S34" s="119"/>
      <c r="T34" s="124" t="s">
        <v>50</v>
      </c>
      <c r="U34" s="119"/>
      <c r="V34" s="120"/>
      <c r="W34" s="126"/>
      <c r="X34" s="118" t="s">
        <v>218</v>
      </c>
      <c r="Y34" s="119"/>
      <c r="Z34" s="124" t="s">
        <v>5</v>
      </c>
      <c r="AA34" s="119"/>
      <c r="AB34" s="119"/>
      <c r="AC34" s="38"/>
      <c r="AD34" s="118" t="s">
        <v>51</v>
      </c>
      <c r="AE34" s="119"/>
      <c r="AF34" s="119"/>
      <c r="AG34" s="120"/>
      <c r="AH34" s="39" t="s">
        <v>52</v>
      </c>
      <c r="AI34" s="39" t="s">
        <v>52</v>
      </c>
      <c r="AJ34" s="118" t="s">
        <v>53</v>
      </c>
      <c r="AK34" s="119"/>
      <c r="AL34" s="124" t="s">
        <v>8</v>
      </c>
      <c r="AM34" s="119"/>
      <c r="AN34" s="125" t="s">
        <v>54</v>
      </c>
      <c r="AO34" s="126"/>
      <c r="AP34" s="39" t="s">
        <v>52</v>
      </c>
      <c r="AQ34" s="118" t="s">
        <v>55</v>
      </c>
      <c r="AR34" s="119"/>
      <c r="AS34" s="119"/>
      <c r="AT34" s="120"/>
      <c r="AU34" s="36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1"/>
    </row>
    <row r="35" spans="1:59" ht="38.85" customHeight="1">
      <c r="A35" s="40" t="s">
        <v>56</v>
      </c>
      <c r="B35" s="115" t="s">
        <v>0</v>
      </c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7"/>
      <c r="P35" s="115" t="s">
        <v>57</v>
      </c>
      <c r="Q35" s="116"/>
      <c r="R35" s="122" t="s">
        <v>211</v>
      </c>
      <c r="S35" s="116"/>
      <c r="T35" s="122" t="s">
        <v>211</v>
      </c>
      <c r="U35" s="116"/>
      <c r="V35" s="129" t="s">
        <v>212</v>
      </c>
      <c r="W35" s="128"/>
      <c r="X35" s="115" t="s">
        <v>58</v>
      </c>
      <c r="Y35" s="116"/>
      <c r="Z35" s="116"/>
      <c r="AA35" s="116"/>
      <c r="AB35" s="117"/>
      <c r="AC35" s="128"/>
      <c r="AD35" s="115" t="s">
        <v>59</v>
      </c>
      <c r="AE35" s="116"/>
      <c r="AF35" s="129" t="s">
        <v>60</v>
      </c>
      <c r="AG35" s="128"/>
      <c r="AH35" s="42"/>
      <c r="AI35" s="42"/>
      <c r="AJ35" s="115" t="s">
        <v>59</v>
      </c>
      <c r="AK35" s="116"/>
      <c r="AL35" s="116"/>
      <c r="AM35" s="116"/>
      <c r="AN35" s="116"/>
      <c r="AO35" s="117"/>
      <c r="AP35" s="42"/>
      <c r="AQ35" s="115" t="s">
        <v>213</v>
      </c>
      <c r="AR35" s="116"/>
      <c r="AS35" s="122" t="s">
        <v>59</v>
      </c>
      <c r="AT35" s="117"/>
      <c r="AU35" s="36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1"/>
    </row>
    <row r="36" spans="1:59" ht="14.85" customHeight="1">
      <c r="A36" s="43" t="s">
        <v>61</v>
      </c>
      <c r="B36" s="121" t="s">
        <v>62</v>
      </c>
      <c r="C36" s="116"/>
      <c r="D36" s="123" t="s">
        <v>63</v>
      </c>
      <c r="E36" s="116"/>
      <c r="F36" s="123" t="s">
        <v>64</v>
      </c>
      <c r="G36" s="116"/>
      <c r="H36" s="123" t="s">
        <v>65</v>
      </c>
      <c r="I36" s="116"/>
      <c r="J36" s="123" t="s">
        <v>66</v>
      </c>
      <c r="K36" s="116"/>
      <c r="L36" s="123" t="s">
        <v>67</v>
      </c>
      <c r="M36" s="116"/>
      <c r="N36" s="127" t="s">
        <v>68</v>
      </c>
      <c r="O36" s="128"/>
      <c r="P36" s="121" t="s">
        <v>69</v>
      </c>
      <c r="Q36" s="116"/>
      <c r="R36" s="123" t="s">
        <v>210</v>
      </c>
      <c r="S36" s="116"/>
      <c r="T36" s="123" t="s">
        <v>70</v>
      </c>
      <c r="U36" s="116"/>
      <c r="V36" s="127" t="s">
        <v>71</v>
      </c>
      <c r="W36" s="128"/>
      <c r="X36" s="121" t="s">
        <v>72</v>
      </c>
      <c r="Y36" s="116"/>
      <c r="Z36" s="123" t="s">
        <v>73</v>
      </c>
      <c r="AA36" s="116"/>
      <c r="AB36" s="127" t="s">
        <v>74</v>
      </c>
      <c r="AC36" s="128"/>
      <c r="AD36" s="121" t="s">
        <v>75</v>
      </c>
      <c r="AE36" s="116"/>
      <c r="AF36" s="127" t="s">
        <v>66</v>
      </c>
      <c r="AG36" s="128"/>
      <c r="AH36" s="41"/>
      <c r="AI36" s="41"/>
      <c r="AJ36" s="121" t="s">
        <v>76</v>
      </c>
      <c r="AK36" s="116"/>
      <c r="AL36" s="123" t="s">
        <v>66</v>
      </c>
      <c r="AM36" s="116"/>
      <c r="AN36" s="127" t="s">
        <v>77</v>
      </c>
      <c r="AO36" s="128"/>
      <c r="AP36" s="41"/>
      <c r="AQ36" s="121" t="s">
        <v>62</v>
      </c>
      <c r="AR36" s="116"/>
      <c r="AS36" s="123" t="s">
        <v>78</v>
      </c>
      <c r="AT36" s="117"/>
      <c r="AU36" s="36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1"/>
    </row>
    <row r="37" spans="1:59" ht="39.200000000000003" customHeight="1">
      <c r="A37" s="44" t="s">
        <v>79</v>
      </c>
      <c r="B37" s="45" t="s">
        <v>80</v>
      </c>
      <c r="C37" s="46" t="s">
        <v>81</v>
      </c>
      <c r="D37" s="46" t="s">
        <v>82</v>
      </c>
      <c r="E37" s="46" t="s">
        <v>81</v>
      </c>
      <c r="F37" s="46" t="s">
        <v>83</v>
      </c>
      <c r="G37" s="46" t="s">
        <v>81</v>
      </c>
      <c r="H37" s="46" t="s">
        <v>84</v>
      </c>
      <c r="I37" s="46" t="s">
        <v>81</v>
      </c>
      <c r="J37" s="46" t="s">
        <v>85</v>
      </c>
      <c r="K37" s="46" t="s">
        <v>81</v>
      </c>
      <c r="L37" s="46" t="s">
        <v>86</v>
      </c>
      <c r="M37" s="46" t="s">
        <v>81</v>
      </c>
      <c r="N37" s="46" t="s">
        <v>87</v>
      </c>
      <c r="O37" s="44" t="s">
        <v>81</v>
      </c>
      <c r="P37" s="45" t="s">
        <v>88</v>
      </c>
      <c r="Q37" s="46" t="s">
        <v>81</v>
      </c>
      <c r="R37" s="46" t="s">
        <v>89</v>
      </c>
      <c r="S37" s="46" t="s">
        <v>81</v>
      </c>
      <c r="T37" s="46" t="s">
        <v>90</v>
      </c>
      <c r="U37" s="46" t="s">
        <v>81</v>
      </c>
      <c r="V37" s="46" t="s">
        <v>91</v>
      </c>
      <c r="W37" s="44" t="s">
        <v>81</v>
      </c>
      <c r="X37" s="45" t="s">
        <v>92</v>
      </c>
      <c r="Y37" s="46" t="s">
        <v>81</v>
      </c>
      <c r="Z37" s="46" t="s">
        <v>93</v>
      </c>
      <c r="AA37" s="46" t="s">
        <v>81</v>
      </c>
      <c r="AB37" s="46" t="s">
        <v>94</v>
      </c>
      <c r="AC37" s="44" t="s">
        <v>81</v>
      </c>
      <c r="AD37" s="45" t="s">
        <v>95</v>
      </c>
      <c r="AE37" s="46" t="s">
        <v>81</v>
      </c>
      <c r="AF37" s="46" t="s">
        <v>85</v>
      </c>
      <c r="AG37" s="44" t="s">
        <v>81</v>
      </c>
      <c r="AH37" s="47"/>
      <c r="AI37" s="47"/>
      <c r="AJ37" s="45" t="s">
        <v>96</v>
      </c>
      <c r="AK37" s="46" t="s">
        <v>81</v>
      </c>
      <c r="AL37" s="46" t="s">
        <v>85</v>
      </c>
      <c r="AM37" s="46" t="s">
        <v>81</v>
      </c>
      <c r="AN37" s="46" t="s">
        <v>97</v>
      </c>
      <c r="AO37" s="44" t="s">
        <v>81</v>
      </c>
      <c r="AP37" s="47"/>
      <c r="AQ37" s="45" t="s">
        <v>98</v>
      </c>
      <c r="AR37" s="46" t="s">
        <v>81</v>
      </c>
      <c r="AS37" s="46" t="s">
        <v>99</v>
      </c>
      <c r="AT37" s="44" t="s">
        <v>81</v>
      </c>
      <c r="AU37" s="36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1"/>
    </row>
    <row r="38" spans="1:59" ht="39.200000000000003" customHeight="1">
      <c r="A38" s="48" t="s">
        <v>100</v>
      </c>
      <c r="B38" s="49" t="s">
        <v>101</v>
      </c>
      <c r="C38" s="50" t="s">
        <v>102</v>
      </c>
      <c r="D38" s="51" t="s">
        <v>103</v>
      </c>
      <c r="E38" s="50" t="s">
        <v>104</v>
      </c>
      <c r="F38" s="52" t="s">
        <v>103</v>
      </c>
      <c r="G38" s="50" t="s">
        <v>105</v>
      </c>
      <c r="H38" s="53" t="s">
        <v>101</v>
      </c>
      <c r="I38" s="50" t="s">
        <v>106</v>
      </c>
      <c r="J38" s="53" t="s">
        <v>101</v>
      </c>
      <c r="K38" s="50" t="s">
        <v>106</v>
      </c>
      <c r="L38" s="53" t="s">
        <v>101</v>
      </c>
      <c r="M38" s="50" t="s">
        <v>106</v>
      </c>
      <c r="N38" s="53" t="s">
        <v>101</v>
      </c>
      <c r="O38" s="54" t="s">
        <v>106</v>
      </c>
      <c r="P38" s="49" t="s">
        <v>101</v>
      </c>
      <c r="Q38" s="50" t="s">
        <v>106</v>
      </c>
      <c r="R38" s="52" t="s">
        <v>103</v>
      </c>
      <c r="S38" s="50" t="s">
        <v>107</v>
      </c>
      <c r="T38" s="53" t="s">
        <v>101</v>
      </c>
      <c r="U38" s="50" t="s">
        <v>106</v>
      </c>
      <c r="V38" s="52" t="s">
        <v>103</v>
      </c>
      <c r="W38" s="55"/>
      <c r="X38" s="49" t="s">
        <v>101</v>
      </c>
      <c r="Y38" s="56"/>
      <c r="Z38" s="53" t="s">
        <v>101</v>
      </c>
      <c r="AA38" s="50" t="s">
        <v>106</v>
      </c>
      <c r="AB38" s="53" t="s">
        <v>101</v>
      </c>
      <c r="AC38" s="54" t="s">
        <v>106</v>
      </c>
      <c r="AD38" s="49" t="s">
        <v>101</v>
      </c>
      <c r="AE38" s="50" t="s">
        <v>108</v>
      </c>
      <c r="AF38" s="53" t="s">
        <v>101</v>
      </c>
      <c r="AG38" s="54" t="s">
        <v>108</v>
      </c>
      <c r="AH38" s="57"/>
      <c r="AI38" s="57"/>
      <c r="AJ38" s="58" t="s">
        <v>103</v>
      </c>
      <c r="AK38" s="50" t="s">
        <v>109</v>
      </c>
      <c r="AL38" s="50" t="s">
        <v>101</v>
      </c>
      <c r="AM38" s="50" t="s">
        <v>108</v>
      </c>
      <c r="AN38" s="50" t="s">
        <v>101</v>
      </c>
      <c r="AO38" s="54" t="s">
        <v>108</v>
      </c>
      <c r="AP38" s="57"/>
      <c r="AQ38" s="59" t="s">
        <v>101</v>
      </c>
      <c r="AR38" s="60" t="s">
        <v>108</v>
      </c>
      <c r="AS38" s="61" t="s">
        <v>101</v>
      </c>
      <c r="AT38" s="62" t="s">
        <v>108</v>
      </c>
      <c r="AU38" s="36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1"/>
    </row>
    <row r="39" spans="1:59" ht="50.85" customHeight="1">
      <c r="A39" s="63" t="s">
        <v>110</v>
      </c>
      <c r="B39" s="64" t="s">
        <v>103</v>
      </c>
      <c r="C39" s="17" t="s">
        <v>111</v>
      </c>
      <c r="D39" s="65" t="s">
        <v>103</v>
      </c>
      <c r="E39" s="17" t="s">
        <v>112</v>
      </c>
      <c r="F39" s="66" t="s">
        <v>103</v>
      </c>
      <c r="G39" s="17" t="s">
        <v>113</v>
      </c>
      <c r="H39" s="66" t="s">
        <v>103</v>
      </c>
      <c r="I39" s="17" t="s">
        <v>114</v>
      </c>
      <c r="J39" s="66" t="s">
        <v>103</v>
      </c>
      <c r="K39" s="17" t="s">
        <v>114</v>
      </c>
      <c r="L39" s="66" t="s">
        <v>103</v>
      </c>
      <c r="M39" s="2"/>
      <c r="N39" s="66" t="s">
        <v>103</v>
      </c>
      <c r="O39" s="67" t="s">
        <v>115</v>
      </c>
      <c r="P39" s="68" t="s">
        <v>101</v>
      </c>
      <c r="Q39" s="17" t="s">
        <v>116</v>
      </c>
      <c r="R39" s="66" t="s">
        <v>103</v>
      </c>
      <c r="S39" s="17" t="s">
        <v>117</v>
      </c>
      <c r="T39" s="66" t="s">
        <v>103</v>
      </c>
      <c r="U39" s="17" t="s">
        <v>118</v>
      </c>
      <c r="V39" s="66" t="s">
        <v>103</v>
      </c>
      <c r="W39" s="67" t="s">
        <v>119</v>
      </c>
      <c r="X39" s="69" t="s">
        <v>103</v>
      </c>
      <c r="Y39" s="17" t="s">
        <v>120</v>
      </c>
      <c r="Z39" s="66" t="s">
        <v>103</v>
      </c>
      <c r="AA39" s="17" t="s">
        <v>121</v>
      </c>
      <c r="AB39" s="66" t="s">
        <v>103</v>
      </c>
      <c r="AC39" s="67" t="s">
        <v>117</v>
      </c>
      <c r="AD39" s="69" t="s">
        <v>103</v>
      </c>
      <c r="AE39" s="17" t="s">
        <v>122</v>
      </c>
      <c r="AF39" s="66" t="s">
        <v>103</v>
      </c>
      <c r="AG39" s="70"/>
      <c r="AH39" s="71"/>
      <c r="AI39" s="71"/>
      <c r="AJ39" s="69" t="s">
        <v>103</v>
      </c>
      <c r="AK39" s="17" t="s">
        <v>123</v>
      </c>
      <c r="AL39" s="66" t="s">
        <v>103</v>
      </c>
      <c r="AM39" s="2"/>
      <c r="AN39" s="66" t="s">
        <v>103</v>
      </c>
      <c r="AO39" s="70"/>
      <c r="AP39" s="71"/>
      <c r="AQ39" s="69" t="s">
        <v>103</v>
      </c>
      <c r="AR39" s="72"/>
      <c r="AS39" s="73" t="s">
        <v>103</v>
      </c>
      <c r="AT39" s="74"/>
      <c r="AU39" s="36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1"/>
    </row>
    <row r="40" spans="1:59" ht="86.85" customHeight="1">
      <c r="A40" s="63" t="s">
        <v>124</v>
      </c>
      <c r="B40" s="68" t="s">
        <v>101</v>
      </c>
      <c r="C40" s="17" t="s">
        <v>125</v>
      </c>
      <c r="D40" s="65" t="s">
        <v>103</v>
      </c>
      <c r="E40" s="2"/>
      <c r="F40" s="66" t="s">
        <v>103</v>
      </c>
      <c r="G40" s="17" t="s">
        <v>126</v>
      </c>
      <c r="H40" s="66" t="s">
        <v>103</v>
      </c>
      <c r="I40" s="17" t="s">
        <v>127</v>
      </c>
      <c r="J40" s="66" t="s">
        <v>103</v>
      </c>
      <c r="K40" s="17" t="s">
        <v>128</v>
      </c>
      <c r="L40" s="66" t="s">
        <v>103</v>
      </c>
      <c r="M40" s="2"/>
      <c r="N40" s="66" t="s">
        <v>103</v>
      </c>
      <c r="O40" s="67" t="s">
        <v>128</v>
      </c>
      <c r="P40" s="69" t="s">
        <v>103</v>
      </c>
      <c r="Q40" s="2"/>
      <c r="R40" s="66" t="s">
        <v>103</v>
      </c>
      <c r="S40" s="2"/>
      <c r="T40" s="66" t="s">
        <v>103</v>
      </c>
      <c r="U40" s="2"/>
      <c r="V40" s="66" t="s">
        <v>103</v>
      </c>
      <c r="W40" s="70"/>
      <c r="X40" s="69" t="s">
        <v>103</v>
      </c>
      <c r="Y40" s="17" t="s">
        <v>127</v>
      </c>
      <c r="Z40" s="66" t="s">
        <v>103</v>
      </c>
      <c r="AA40" s="2"/>
      <c r="AB40" s="66" t="s">
        <v>103</v>
      </c>
      <c r="AC40" s="70"/>
      <c r="AD40" s="69" t="s">
        <v>103</v>
      </c>
      <c r="AE40" s="2"/>
      <c r="AF40" s="66" t="s">
        <v>103</v>
      </c>
      <c r="AG40" s="70"/>
      <c r="AH40" s="71"/>
      <c r="AI40" s="71"/>
      <c r="AJ40" s="69" t="s">
        <v>103</v>
      </c>
      <c r="AK40" s="2"/>
      <c r="AL40" s="66" t="s">
        <v>103</v>
      </c>
      <c r="AM40" s="2"/>
      <c r="AN40" s="66" t="s">
        <v>103</v>
      </c>
      <c r="AO40" s="70"/>
      <c r="AP40" s="71"/>
      <c r="AQ40" s="75" t="s">
        <v>101</v>
      </c>
      <c r="AR40" s="76" t="s">
        <v>125</v>
      </c>
      <c r="AS40" s="73" t="s">
        <v>103</v>
      </c>
      <c r="AT40" s="74"/>
      <c r="AU40" s="36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1"/>
    </row>
    <row r="41" spans="1:59" ht="86.85" customHeight="1">
      <c r="A41" s="63" t="s">
        <v>129</v>
      </c>
      <c r="B41" s="64" t="s">
        <v>103</v>
      </c>
      <c r="C41" s="2"/>
      <c r="D41" s="65" t="s">
        <v>103</v>
      </c>
      <c r="E41" s="2"/>
      <c r="F41" s="66" t="s">
        <v>103</v>
      </c>
      <c r="G41" s="2"/>
      <c r="H41" s="66" t="s">
        <v>103</v>
      </c>
      <c r="I41" s="2"/>
      <c r="J41" s="77" t="s">
        <v>130</v>
      </c>
      <c r="K41" s="17" t="s">
        <v>131</v>
      </c>
      <c r="L41" s="66" t="s">
        <v>103</v>
      </c>
      <c r="M41" s="17" t="s">
        <v>132</v>
      </c>
      <c r="N41" s="78" t="s">
        <v>101</v>
      </c>
      <c r="O41" s="67" t="s">
        <v>133</v>
      </c>
      <c r="P41" s="69" t="s">
        <v>103</v>
      </c>
      <c r="Q41" s="17" t="s">
        <v>134</v>
      </c>
      <c r="R41" s="66" t="s">
        <v>103</v>
      </c>
      <c r="S41" s="17" t="s">
        <v>135</v>
      </c>
      <c r="T41" s="66" t="s">
        <v>103</v>
      </c>
      <c r="U41" s="17" t="s">
        <v>136</v>
      </c>
      <c r="V41" s="78" t="s">
        <v>101</v>
      </c>
      <c r="W41" s="67" t="s">
        <v>137</v>
      </c>
      <c r="X41" s="69" t="s">
        <v>103</v>
      </c>
      <c r="Y41" s="17" t="s">
        <v>138</v>
      </c>
      <c r="Z41" s="66" t="s">
        <v>103</v>
      </c>
      <c r="AA41" s="17" t="s">
        <v>139</v>
      </c>
      <c r="AB41" s="78" t="s">
        <v>101</v>
      </c>
      <c r="AC41" s="67" t="s">
        <v>140</v>
      </c>
      <c r="AD41" s="69" t="s">
        <v>103</v>
      </c>
      <c r="AE41" s="17" t="s">
        <v>134</v>
      </c>
      <c r="AF41" s="78" t="s">
        <v>101</v>
      </c>
      <c r="AG41" s="67" t="s">
        <v>140</v>
      </c>
      <c r="AH41" s="71"/>
      <c r="AI41" s="71"/>
      <c r="AJ41" s="75" t="s">
        <v>130</v>
      </c>
      <c r="AK41" s="2"/>
      <c r="AL41" s="17" t="s">
        <v>101</v>
      </c>
      <c r="AM41" s="17" t="s">
        <v>141</v>
      </c>
      <c r="AN41" s="17" t="s">
        <v>130</v>
      </c>
      <c r="AO41" s="70"/>
      <c r="AP41" s="71"/>
      <c r="AQ41" s="75" t="s">
        <v>101</v>
      </c>
      <c r="AR41" s="76" t="s">
        <v>141</v>
      </c>
      <c r="AS41" s="73" t="s">
        <v>103</v>
      </c>
      <c r="AT41" s="79" t="s">
        <v>142</v>
      </c>
      <c r="AU41" s="36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1"/>
    </row>
    <row r="42" spans="1:59" ht="62.85" customHeight="1">
      <c r="A42" s="63" t="s">
        <v>143</v>
      </c>
      <c r="B42" s="64" t="s">
        <v>103</v>
      </c>
      <c r="C42" s="17" t="s">
        <v>144</v>
      </c>
      <c r="D42" s="65" t="s">
        <v>103</v>
      </c>
      <c r="E42" s="2"/>
      <c r="F42" s="66" t="s">
        <v>103</v>
      </c>
      <c r="G42" s="17" t="s">
        <v>144</v>
      </c>
      <c r="H42" s="66" t="s">
        <v>103</v>
      </c>
      <c r="I42" s="17" t="s">
        <v>144</v>
      </c>
      <c r="J42" s="78" t="s">
        <v>101</v>
      </c>
      <c r="K42" s="17" t="s">
        <v>145</v>
      </c>
      <c r="L42" s="66" t="s">
        <v>103</v>
      </c>
      <c r="M42" s="2"/>
      <c r="N42" s="66" t="s">
        <v>103</v>
      </c>
      <c r="O42" s="67" t="s">
        <v>144</v>
      </c>
      <c r="P42" s="69" t="s">
        <v>103</v>
      </c>
      <c r="Q42" s="17" t="s">
        <v>144</v>
      </c>
      <c r="R42" s="66" t="s">
        <v>103</v>
      </c>
      <c r="S42" s="2"/>
      <c r="T42" s="66" t="s">
        <v>103</v>
      </c>
      <c r="U42" s="17" t="s">
        <v>144</v>
      </c>
      <c r="V42" s="66" t="s">
        <v>103</v>
      </c>
      <c r="W42" s="67" t="s">
        <v>144</v>
      </c>
      <c r="X42" s="69" t="s">
        <v>103</v>
      </c>
      <c r="Y42" s="17" t="s">
        <v>144</v>
      </c>
      <c r="Z42" s="66" t="s">
        <v>103</v>
      </c>
      <c r="AA42" s="2"/>
      <c r="AB42" s="78" t="s">
        <v>101</v>
      </c>
      <c r="AC42" s="67" t="s">
        <v>146</v>
      </c>
      <c r="AD42" s="69" t="s">
        <v>103</v>
      </c>
      <c r="AE42" s="2"/>
      <c r="AF42" s="78" t="s">
        <v>101</v>
      </c>
      <c r="AG42" s="67" t="s">
        <v>146</v>
      </c>
      <c r="AH42" s="71"/>
      <c r="AI42" s="71"/>
      <c r="AJ42" s="69" t="s">
        <v>103</v>
      </c>
      <c r="AK42" s="17" t="s">
        <v>147</v>
      </c>
      <c r="AL42" s="66" t="s">
        <v>103</v>
      </c>
      <c r="AM42" s="17" t="s">
        <v>148</v>
      </c>
      <c r="AN42" s="66" t="s">
        <v>103</v>
      </c>
      <c r="AO42" s="70"/>
      <c r="AP42" s="71"/>
      <c r="AQ42" s="69" t="s">
        <v>103</v>
      </c>
      <c r="AR42" s="76" t="s">
        <v>149</v>
      </c>
      <c r="AS42" s="73" t="s">
        <v>103</v>
      </c>
      <c r="AT42" s="79" t="s">
        <v>147</v>
      </c>
      <c r="AU42" s="36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1"/>
    </row>
    <row r="43" spans="1:59" ht="122.85" customHeight="1">
      <c r="A43" s="63" t="s">
        <v>150</v>
      </c>
      <c r="B43" s="80" t="s">
        <v>130</v>
      </c>
      <c r="C43" s="2"/>
      <c r="D43" s="65" t="s">
        <v>103</v>
      </c>
      <c r="E43" s="17" t="s">
        <v>151</v>
      </c>
      <c r="F43" s="66" t="s">
        <v>103</v>
      </c>
      <c r="G43" s="17" t="s">
        <v>151</v>
      </c>
      <c r="H43" s="78" t="s">
        <v>101</v>
      </c>
      <c r="I43" s="17" t="s">
        <v>152</v>
      </c>
      <c r="J43" s="78" t="s">
        <v>101</v>
      </c>
      <c r="K43" s="17" t="s">
        <v>153</v>
      </c>
      <c r="L43" s="66" t="s">
        <v>103</v>
      </c>
      <c r="M43" s="17" t="s">
        <v>132</v>
      </c>
      <c r="N43" s="66" t="s">
        <v>103</v>
      </c>
      <c r="O43" s="67" t="s">
        <v>154</v>
      </c>
      <c r="P43" s="69" t="s">
        <v>103</v>
      </c>
      <c r="Q43" s="17" t="s">
        <v>155</v>
      </c>
      <c r="R43" s="66" t="s">
        <v>103</v>
      </c>
      <c r="S43" s="17" t="s">
        <v>156</v>
      </c>
      <c r="T43" s="66" t="s">
        <v>103</v>
      </c>
      <c r="U43" s="17" t="s">
        <v>157</v>
      </c>
      <c r="V43" s="66" t="s">
        <v>103</v>
      </c>
      <c r="W43" s="67" t="s">
        <v>158</v>
      </c>
      <c r="X43" s="69" t="s">
        <v>103</v>
      </c>
      <c r="Y43" s="17" t="s">
        <v>159</v>
      </c>
      <c r="Z43" s="66" t="s">
        <v>103</v>
      </c>
      <c r="AA43" s="17" t="s">
        <v>160</v>
      </c>
      <c r="AB43" s="66" t="s">
        <v>103</v>
      </c>
      <c r="AC43" s="67" t="s">
        <v>161</v>
      </c>
      <c r="AD43" s="69" t="s">
        <v>103</v>
      </c>
      <c r="AE43" s="17" t="s">
        <v>162</v>
      </c>
      <c r="AF43" s="77" t="s">
        <v>130</v>
      </c>
      <c r="AG43" s="67" t="s">
        <v>163</v>
      </c>
      <c r="AH43" s="71"/>
      <c r="AI43" s="71"/>
      <c r="AJ43" s="69" t="s">
        <v>103</v>
      </c>
      <c r="AK43" s="17" t="s">
        <v>164</v>
      </c>
      <c r="AL43" s="17" t="s">
        <v>130</v>
      </c>
      <c r="AM43" s="17" t="s">
        <v>163</v>
      </c>
      <c r="AN43" s="66" t="s">
        <v>103</v>
      </c>
      <c r="AO43" s="67" t="s">
        <v>165</v>
      </c>
      <c r="AP43" s="71"/>
      <c r="AQ43" s="75" t="s">
        <v>130</v>
      </c>
      <c r="AR43" s="76" t="s">
        <v>166</v>
      </c>
      <c r="AS43" s="73" t="s">
        <v>103</v>
      </c>
      <c r="AT43" s="79" t="s">
        <v>167</v>
      </c>
      <c r="AU43" s="36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1"/>
    </row>
    <row r="44" spans="1:59" ht="50.85" customHeight="1">
      <c r="A44" s="63" t="s">
        <v>168</v>
      </c>
      <c r="B44" s="64" t="s">
        <v>103</v>
      </c>
      <c r="C44" s="2"/>
      <c r="D44" s="65" t="s">
        <v>103</v>
      </c>
      <c r="E44" s="2"/>
      <c r="F44" s="66" t="s">
        <v>103</v>
      </c>
      <c r="G44" s="2"/>
      <c r="H44" s="66" t="s">
        <v>103</v>
      </c>
      <c r="I44" s="2"/>
      <c r="J44" s="66" t="s">
        <v>103</v>
      </c>
      <c r="K44" s="2"/>
      <c r="L44" s="66" t="s">
        <v>103</v>
      </c>
      <c r="M44" s="2"/>
      <c r="N44" s="66" t="s">
        <v>103</v>
      </c>
      <c r="O44" s="70"/>
      <c r="P44" s="69" t="s">
        <v>103</v>
      </c>
      <c r="Q44" s="2"/>
      <c r="R44" s="66" t="s">
        <v>103</v>
      </c>
      <c r="S44" s="2"/>
      <c r="T44" s="66" t="s">
        <v>103</v>
      </c>
      <c r="U44" s="2"/>
      <c r="V44" s="66" t="s">
        <v>103</v>
      </c>
      <c r="W44" s="70"/>
      <c r="X44" s="69" t="s">
        <v>103</v>
      </c>
      <c r="Y44" s="2"/>
      <c r="Z44" s="66" t="s">
        <v>103</v>
      </c>
      <c r="AA44" s="2"/>
      <c r="AB44" s="66" t="s">
        <v>103</v>
      </c>
      <c r="AC44" s="70"/>
      <c r="AD44" s="69" t="s">
        <v>103</v>
      </c>
      <c r="AE44" s="2"/>
      <c r="AF44" s="78" t="s">
        <v>101</v>
      </c>
      <c r="AG44" s="67" t="s">
        <v>169</v>
      </c>
      <c r="AH44" s="71"/>
      <c r="AI44" s="71"/>
      <c r="AJ44" s="69" t="s">
        <v>103</v>
      </c>
      <c r="AK44" s="2"/>
      <c r="AL44" s="66" t="s">
        <v>103</v>
      </c>
      <c r="AM44" s="17" t="s">
        <v>148</v>
      </c>
      <c r="AN44" s="66" t="s">
        <v>103</v>
      </c>
      <c r="AO44" s="70"/>
      <c r="AP44" s="71"/>
      <c r="AQ44" s="69" t="s">
        <v>103</v>
      </c>
      <c r="AR44" s="72"/>
      <c r="AS44" s="73" t="s">
        <v>103</v>
      </c>
      <c r="AT44" s="74"/>
      <c r="AU44" s="36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1"/>
    </row>
    <row r="45" spans="1:59" ht="62.85" customHeight="1">
      <c r="A45" s="63" t="s">
        <v>170</v>
      </c>
      <c r="B45" s="80" t="s">
        <v>130</v>
      </c>
      <c r="C45" s="17" t="s">
        <v>171</v>
      </c>
      <c r="D45" s="65" t="s">
        <v>103</v>
      </c>
      <c r="E45" s="17" t="s">
        <v>172</v>
      </c>
      <c r="F45" s="77" t="s">
        <v>130</v>
      </c>
      <c r="G45" s="17" t="s">
        <v>173</v>
      </c>
      <c r="H45" s="66" t="s">
        <v>103</v>
      </c>
      <c r="I45" s="17" t="s">
        <v>132</v>
      </c>
      <c r="J45" s="77" t="s">
        <v>130</v>
      </c>
      <c r="K45" s="2"/>
      <c r="L45" s="77" t="s">
        <v>130</v>
      </c>
      <c r="M45" s="2"/>
      <c r="N45" s="66" t="s">
        <v>103</v>
      </c>
      <c r="O45" s="67" t="s">
        <v>174</v>
      </c>
      <c r="P45" s="80" t="s">
        <v>130</v>
      </c>
      <c r="Q45" s="2"/>
      <c r="R45" s="66" t="s">
        <v>103</v>
      </c>
      <c r="S45" s="17" t="s">
        <v>175</v>
      </c>
      <c r="T45" s="66" t="s">
        <v>103</v>
      </c>
      <c r="U45" s="17" t="s">
        <v>176</v>
      </c>
      <c r="V45" s="77" t="s">
        <v>130</v>
      </c>
      <c r="W45" s="67" t="s">
        <v>177</v>
      </c>
      <c r="X45" s="69" t="s">
        <v>103</v>
      </c>
      <c r="Y45" s="17" t="s">
        <v>138</v>
      </c>
      <c r="Z45" s="66" t="s">
        <v>103</v>
      </c>
      <c r="AA45" s="2"/>
      <c r="AB45" s="77" t="s">
        <v>130</v>
      </c>
      <c r="AC45" s="70"/>
      <c r="AD45" s="80" t="s">
        <v>130</v>
      </c>
      <c r="AE45" s="17" t="s">
        <v>178</v>
      </c>
      <c r="AF45" s="77" t="s">
        <v>130</v>
      </c>
      <c r="AG45" s="67" t="s">
        <v>179</v>
      </c>
      <c r="AH45" s="71"/>
      <c r="AI45" s="71"/>
      <c r="AJ45" s="69" t="s">
        <v>103</v>
      </c>
      <c r="AK45" s="2"/>
      <c r="AL45" s="17" t="s">
        <v>130</v>
      </c>
      <c r="AM45" s="2"/>
      <c r="AN45" s="17" t="s">
        <v>130</v>
      </c>
      <c r="AO45" s="70"/>
      <c r="AP45" s="71"/>
      <c r="AQ45" s="75" t="s">
        <v>130</v>
      </c>
      <c r="AR45" s="72"/>
      <c r="AS45" s="73" t="s">
        <v>103</v>
      </c>
      <c r="AT45" s="74"/>
      <c r="AU45" s="36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1"/>
    </row>
    <row r="46" spans="1:59" ht="86.85" customHeight="1">
      <c r="A46" s="63" t="s">
        <v>180</v>
      </c>
      <c r="B46" s="80" t="s">
        <v>130</v>
      </c>
      <c r="C46" s="17" t="s">
        <v>181</v>
      </c>
      <c r="D46" s="65" t="s">
        <v>103</v>
      </c>
      <c r="E46" s="2"/>
      <c r="F46" s="66" t="s">
        <v>103</v>
      </c>
      <c r="G46" s="17" t="s">
        <v>182</v>
      </c>
      <c r="H46" s="66" t="s">
        <v>103</v>
      </c>
      <c r="I46" s="17" t="s">
        <v>182</v>
      </c>
      <c r="J46" s="66" t="s">
        <v>103</v>
      </c>
      <c r="K46" s="17" t="s">
        <v>182</v>
      </c>
      <c r="L46" s="66" t="s">
        <v>103</v>
      </c>
      <c r="M46" s="17" t="s">
        <v>183</v>
      </c>
      <c r="N46" s="66" t="s">
        <v>103</v>
      </c>
      <c r="O46" s="67" t="s">
        <v>184</v>
      </c>
      <c r="P46" s="69" t="s">
        <v>103</v>
      </c>
      <c r="Q46" s="17" t="s">
        <v>135</v>
      </c>
      <c r="R46" s="66" t="s">
        <v>103</v>
      </c>
      <c r="S46" s="2"/>
      <c r="T46" s="66" t="s">
        <v>103</v>
      </c>
      <c r="U46" s="2"/>
      <c r="V46" s="66" t="s">
        <v>103</v>
      </c>
      <c r="W46" s="67" t="s">
        <v>184</v>
      </c>
      <c r="X46" s="69" t="s">
        <v>103</v>
      </c>
      <c r="Y46" s="17" t="s">
        <v>185</v>
      </c>
      <c r="Z46" s="66" t="s">
        <v>103</v>
      </c>
      <c r="AA46" s="2"/>
      <c r="AB46" s="66" t="s">
        <v>103</v>
      </c>
      <c r="AC46" s="70"/>
      <c r="AD46" s="69" t="s">
        <v>103</v>
      </c>
      <c r="AE46" s="2"/>
      <c r="AF46" s="66" t="s">
        <v>103</v>
      </c>
      <c r="AG46" s="67" t="s">
        <v>184</v>
      </c>
      <c r="AH46" s="71"/>
      <c r="AI46" s="71"/>
      <c r="AJ46" s="69" t="s">
        <v>103</v>
      </c>
      <c r="AK46" s="2"/>
      <c r="AL46" s="66" t="s">
        <v>103</v>
      </c>
      <c r="AM46" s="2"/>
      <c r="AN46" s="66" t="s">
        <v>103</v>
      </c>
      <c r="AO46" s="70"/>
      <c r="AP46" s="71"/>
      <c r="AQ46" s="69" t="s">
        <v>103</v>
      </c>
      <c r="AR46" s="76" t="s">
        <v>186</v>
      </c>
      <c r="AS46" s="73" t="s">
        <v>103</v>
      </c>
      <c r="AT46" s="74"/>
      <c r="AU46" s="36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1"/>
    </row>
    <row r="47" spans="1:59" ht="62.85" customHeight="1">
      <c r="A47" s="63" t="s">
        <v>187</v>
      </c>
      <c r="B47" s="64" t="s">
        <v>103</v>
      </c>
      <c r="C47" s="2"/>
      <c r="D47" s="65" t="s">
        <v>103</v>
      </c>
      <c r="E47" s="2"/>
      <c r="F47" s="66" t="s">
        <v>103</v>
      </c>
      <c r="G47" s="2"/>
      <c r="H47" s="66" t="s">
        <v>103</v>
      </c>
      <c r="I47" s="2"/>
      <c r="J47" s="66" t="s">
        <v>103</v>
      </c>
      <c r="K47" s="2"/>
      <c r="L47" s="66" t="s">
        <v>103</v>
      </c>
      <c r="M47" s="2"/>
      <c r="N47" s="66" t="s">
        <v>103</v>
      </c>
      <c r="O47" s="70"/>
      <c r="P47" s="69" t="s">
        <v>103</v>
      </c>
      <c r="Q47" s="2"/>
      <c r="R47" s="66" t="s">
        <v>103</v>
      </c>
      <c r="S47" s="2"/>
      <c r="T47" s="66" t="s">
        <v>103</v>
      </c>
      <c r="U47" s="2"/>
      <c r="V47" s="66" t="s">
        <v>103</v>
      </c>
      <c r="W47" s="70"/>
      <c r="X47" s="69" t="s">
        <v>103</v>
      </c>
      <c r="Y47" s="2"/>
      <c r="Z47" s="66" t="s">
        <v>103</v>
      </c>
      <c r="AA47" s="2"/>
      <c r="AB47" s="66" t="s">
        <v>103</v>
      </c>
      <c r="AC47" s="70"/>
      <c r="AD47" s="69" t="s">
        <v>103</v>
      </c>
      <c r="AE47" s="2"/>
      <c r="AF47" s="66" t="s">
        <v>103</v>
      </c>
      <c r="AG47" s="70"/>
      <c r="AH47" s="71"/>
      <c r="AI47" s="71"/>
      <c r="AJ47" s="69" t="s">
        <v>103</v>
      </c>
      <c r="AK47" s="2"/>
      <c r="AL47" s="66" t="s">
        <v>103</v>
      </c>
      <c r="AM47" s="2"/>
      <c r="AN47" s="66" t="s">
        <v>103</v>
      </c>
      <c r="AO47" s="70"/>
      <c r="AP47" s="71"/>
      <c r="AQ47" s="69" t="s">
        <v>103</v>
      </c>
      <c r="AR47" s="72"/>
      <c r="AS47" s="73" t="s">
        <v>103</v>
      </c>
      <c r="AT47" s="74"/>
      <c r="AU47" s="36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1"/>
    </row>
    <row r="48" spans="1:59" ht="195.2" customHeight="1">
      <c r="A48" s="81" t="s">
        <v>188</v>
      </c>
      <c r="B48" s="82" t="s">
        <v>103</v>
      </c>
      <c r="C48" s="83" t="s">
        <v>189</v>
      </c>
      <c r="D48" s="84" t="s">
        <v>103</v>
      </c>
      <c r="E48" s="83" t="s">
        <v>190</v>
      </c>
      <c r="F48" s="85" t="s">
        <v>103</v>
      </c>
      <c r="G48" s="83" t="s">
        <v>191</v>
      </c>
      <c r="H48" s="85" t="s">
        <v>103</v>
      </c>
      <c r="I48" s="83" t="s">
        <v>192</v>
      </c>
      <c r="J48" s="85" t="s">
        <v>103</v>
      </c>
      <c r="K48" s="83" t="s">
        <v>193</v>
      </c>
      <c r="L48" s="85" t="s">
        <v>103</v>
      </c>
      <c r="M48" s="83" t="s">
        <v>194</v>
      </c>
      <c r="N48" s="85" t="s">
        <v>103</v>
      </c>
      <c r="O48" s="86" t="s">
        <v>195</v>
      </c>
      <c r="P48" s="87" t="s">
        <v>103</v>
      </c>
      <c r="Q48" s="83" t="s">
        <v>196</v>
      </c>
      <c r="R48" s="85" t="s">
        <v>103</v>
      </c>
      <c r="S48" s="83" t="s">
        <v>197</v>
      </c>
      <c r="T48" s="85" t="s">
        <v>103</v>
      </c>
      <c r="U48" s="83" t="s">
        <v>198</v>
      </c>
      <c r="V48" s="85" t="s">
        <v>103</v>
      </c>
      <c r="W48" s="86" t="s">
        <v>199</v>
      </c>
      <c r="X48" s="87" t="s">
        <v>103</v>
      </c>
      <c r="Y48" s="83" t="s">
        <v>200</v>
      </c>
      <c r="Z48" s="85" t="s">
        <v>103</v>
      </c>
      <c r="AA48" s="83" t="s">
        <v>201</v>
      </c>
      <c r="AB48" s="85" t="s">
        <v>103</v>
      </c>
      <c r="AC48" s="86" t="s">
        <v>202</v>
      </c>
      <c r="AD48" s="87" t="s">
        <v>103</v>
      </c>
      <c r="AE48" s="83" t="s">
        <v>203</v>
      </c>
      <c r="AF48" s="85" t="s">
        <v>103</v>
      </c>
      <c r="AG48" s="86" t="s">
        <v>204</v>
      </c>
      <c r="AH48" s="88"/>
      <c r="AI48" s="88"/>
      <c r="AJ48" s="87" t="s">
        <v>103</v>
      </c>
      <c r="AK48" s="83" t="s">
        <v>205</v>
      </c>
      <c r="AL48" s="85" t="s">
        <v>103</v>
      </c>
      <c r="AM48" s="83" t="s">
        <v>206</v>
      </c>
      <c r="AN48" s="85" t="s">
        <v>103</v>
      </c>
      <c r="AO48" s="86" t="s">
        <v>207</v>
      </c>
      <c r="AP48" s="88"/>
      <c r="AQ48" s="89" t="s">
        <v>130</v>
      </c>
      <c r="AR48" s="90" t="s">
        <v>208</v>
      </c>
      <c r="AS48" s="91" t="s">
        <v>103</v>
      </c>
      <c r="AT48" s="92" t="s">
        <v>209</v>
      </c>
      <c r="AU48" s="36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1"/>
    </row>
    <row r="49" spans="1:59" ht="99.2" customHeight="1">
      <c r="A49" s="93" t="s">
        <v>219</v>
      </c>
      <c r="B49" s="94"/>
      <c r="C49" s="95"/>
      <c r="D49" s="96"/>
      <c r="E49" s="96"/>
      <c r="F49" s="96"/>
      <c r="G49" s="96"/>
      <c r="H49" s="97"/>
      <c r="I49" s="97"/>
      <c r="J49" s="95"/>
      <c r="K49" s="95"/>
      <c r="L49" s="98"/>
      <c r="M49" s="98"/>
      <c r="N49" s="98"/>
      <c r="O49" s="99"/>
      <c r="P49" s="94"/>
      <c r="Q49" s="95"/>
      <c r="R49" s="100"/>
      <c r="S49" s="100"/>
      <c r="T49" s="100"/>
      <c r="U49" s="100"/>
      <c r="V49" s="100"/>
      <c r="W49" s="101"/>
      <c r="X49" s="102"/>
      <c r="Y49" s="100"/>
      <c r="Z49" s="100"/>
      <c r="AA49" s="100"/>
      <c r="AB49" s="100"/>
      <c r="AC49" s="101"/>
      <c r="AD49" s="102"/>
      <c r="AE49" s="100"/>
      <c r="AF49" s="95"/>
      <c r="AG49" s="103"/>
      <c r="AH49" s="57"/>
      <c r="AI49" s="57"/>
      <c r="AJ49" s="102"/>
      <c r="AK49" s="100"/>
      <c r="AL49" s="95"/>
      <c r="AM49" s="95"/>
      <c r="AN49" s="100"/>
      <c r="AO49" s="101"/>
      <c r="AP49" s="57"/>
      <c r="AQ49" s="94"/>
      <c r="AR49" s="104"/>
      <c r="AS49" s="105"/>
      <c r="AT49" s="106"/>
      <c r="AU49" s="107"/>
      <c r="AV49" s="108"/>
      <c r="AW49" s="108"/>
      <c r="AX49" s="108"/>
      <c r="AY49" s="108"/>
      <c r="AZ49" s="108"/>
      <c r="BA49" s="108"/>
      <c r="BB49" s="108"/>
      <c r="BC49" s="108"/>
      <c r="BD49" s="108"/>
      <c r="BE49" s="108"/>
      <c r="BF49" s="108"/>
      <c r="BG49" s="109"/>
    </row>
  </sheetData>
  <mergeCells count="59">
    <mergeCell ref="A3:C3"/>
    <mergeCell ref="A2:C2"/>
    <mergeCell ref="B35:O35"/>
    <mergeCell ref="A1:M1"/>
    <mergeCell ref="B33:O33"/>
    <mergeCell ref="P33:W33"/>
    <mergeCell ref="N34:O34"/>
    <mergeCell ref="H34:I34"/>
    <mergeCell ref="A6:A17"/>
    <mergeCell ref="A19:A31"/>
    <mergeCell ref="B36:C36"/>
    <mergeCell ref="D36:E36"/>
    <mergeCell ref="B34:C34"/>
    <mergeCell ref="D34:E34"/>
    <mergeCell ref="F34:G34"/>
    <mergeCell ref="F36:G36"/>
    <mergeCell ref="H36:I36"/>
    <mergeCell ref="J34:K34"/>
    <mergeCell ref="J36:K36"/>
    <mergeCell ref="L34:M34"/>
    <mergeCell ref="L36:M36"/>
    <mergeCell ref="N36:O36"/>
    <mergeCell ref="P34:S34"/>
    <mergeCell ref="R36:S36"/>
    <mergeCell ref="R35:S35"/>
    <mergeCell ref="P36:Q36"/>
    <mergeCell ref="P35:Q35"/>
    <mergeCell ref="T35:U35"/>
    <mergeCell ref="V35:W35"/>
    <mergeCell ref="T36:U36"/>
    <mergeCell ref="V36:W36"/>
    <mergeCell ref="X34:Y34"/>
    <mergeCell ref="X36:Y36"/>
    <mergeCell ref="T34:W34"/>
    <mergeCell ref="Z36:AA36"/>
    <mergeCell ref="AB36:AC36"/>
    <mergeCell ref="AD36:AE36"/>
    <mergeCell ref="AF36:AG36"/>
    <mergeCell ref="AF35:AG35"/>
    <mergeCell ref="X35:AC35"/>
    <mergeCell ref="AD35:AE35"/>
    <mergeCell ref="AQ36:AR36"/>
    <mergeCell ref="AS35:AT35"/>
    <mergeCell ref="AS36:AT36"/>
    <mergeCell ref="AQ34:AT34"/>
    <mergeCell ref="AJ36:AK36"/>
    <mergeCell ref="AJ34:AK34"/>
    <mergeCell ref="AL36:AM36"/>
    <mergeCell ref="AL34:AM34"/>
    <mergeCell ref="AN34:AO34"/>
    <mergeCell ref="AN36:AO36"/>
    <mergeCell ref="AQ33:AT33"/>
    <mergeCell ref="AJ33:AO33"/>
    <mergeCell ref="X33:AC33"/>
    <mergeCell ref="AJ35:AO35"/>
    <mergeCell ref="AD33:AG33"/>
    <mergeCell ref="AD34:AG34"/>
    <mergeCell ref="AQ35:AR35"/>
    <mergeCell ref="Z34:AB34"/>
  </mergeCells>
  <conditionalFormatting sqref="AD33 D34 F34 H34 J34 L34 N34 Z34 AC34:AD34 AL34 AN34 A33:B36 D36 F36 H36 J36 L36 N36 P33:P36 R35:R36 T34:T36 V35:V36 X33:X36 Z36 AB36 AD35:AD36 AF35:AF36 AH33:AJ36 AL36 AN36 AP33:AQ36 AS35:AS36 A37:AT47 A48:G49 I48:AT48 H49:AT49">
    <cfRule type="cellIs" dxfId="2" priority="1" stopIfTrue="1" operator="equal">
      <formula>"No"</formula>
    </cfRule>
    <cfRule type="cellIs" dxfId="1" priority="2" stopIfTrue="1" operator="equal">
      <formula>"Yes"</formula>
    </cfRule>
    <cfRule type="cellIs" dxfId="0" priority="3" stopIfTrue="1" operator="equal">
      <formula>"Unclear"</formula>
    </cfRule>
  </conditionalFormatting>
  <pageMargins left="0.5" right="0.5" top="0.75" bottom="0.75" header="0.27777800000000002" footer="0.27777800000000002"/>
  <pageSetup scale="33" orientation="portrait" r:id="rId1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Sell, Paulina</cp:lastModifiedBy>
  <dcterms:modified xsi:type="dcterms:W3CDTF">2024-12-21T10:57:33Z</dcterms:modified>
</cp:coreProperties>
</file>