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tables/table2.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autoCompressPictures="0"/>
  <mc:AlternateContent xmlns:mc="http://schemas.openxmlformats.org/markup-compatibility/2006">
    <mc:Choice Requires="x15">
      <x15ac:absPath xmlns:x15ac="http://schemas.microsoft.com/office/spreadsheetml/2010/11/ac" url="https://qubstudentcloud-my.sharepoint.com/personal/3057851_ads_qub_ac_uk/Documents/Publications/Mapping update/Updated files for submission/"/>
    </mc:Choice>
  </mc:AlternateContent>
  <xr:revisionPtr revIDLastSave="214" documentId="8_{BB0DB283-4037-447F-948E-869EA5F7E0B2}" xr6:coauthVersionLast="47" xr6:coauthVersionMax="47" xr10:uidLastSave="{B6DA5E7D-ACFD-4BB2-96B8-7F0FA98D8B95}"/>
  <bookViews>
    <workbookView xWindow="-110" yWindow="-110" windowWidth="19420" windowHeight="10300" xr2:uid="{00000000-000D-0000-FFFF-FFFF00000000}"/>
  </bookViews>
  <sheets>
    <sheet name="Coding guidelines" sheetId="8" r:id="rId1"/>
    <sheet name="1. Tiered Coding" sheetId="4" r:id="rId2"/>
    <sheet name="2. UPDATED Tiered Coding" sheetId="5" r:id="rId3"/>
    <sheet name="3. Foresight RF coding" sheetId="7" r:id="rId4"/>
    <sheet name="4. Policy coding" sheetId="1" r:id="rId5"/>
    <sheet name="5. UPDATED Policy Coding" sheetId="6" r:id="rId6"/>
  </sheets>
  <externalReferences>
    <externalReference r:id="rId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137" i="5" l="1"/>
  <c r="G136" i="5"/>
  <c r="G138" i="5"/>
  <c r="C139" i="5"/>
  <c r="C140" i="5"/>
  <c r="C141" i="5"/>
  <c r="C142" i="5"/>
  <c r="C143" i="5"/>
  <c r="C144" i="5"/>
  <c r="C145" i="5"/>
  <c r="P101" i="1" l="1"/>
  <c r="DK101" i="1"/>
  <c r="DE101" i="1"/>
  <c r="CY101" i="1"/>
  <c r="CS101" i="1"/>
  <c r="CM101" i="1"/>
  <c r="CG101" i="1"/>
  <c r="CA101" i="1"/>
  <c r="BT101" i="1"/>
  <c r="BM101" i="1"/>
  <c r="BF101" i="1"/>
  <c r="AY101" i="1"/>
  <c r="AR101" i="1"/>
  <c r="AK101" i="1"/>
  <c r="AD101" i="1"/>
  <c r="W101" i="1"/>
</calcChain>
</file>

<file path=xl/sharedStrings.xml><?xml version="1.0" encoding="utf-8"?>
<sst xmlns="http://schemas.openxmlformats.org/spreadsheetml/2006/main" count="2765" uniqueCount="1423">
  <si>
    <t>Policy actions</t>
  </si>
  <si>
    <t>Link</t>
  </si>
  <si>
    <t>Notes</t>
  </si>
  <si>
    <t>Underpinning evidence</t>
  </si>
  <si>
    <t>Target of policy</t>
  </si>
  <si>
    <t>Focus on reducing health inequalities?</t>
  </si>
  <si>
    <t>Method of reducing health inequalities</t>
  </si>
  <si>
    <t>Intervention function- Education</t>
  </si>
  <si>
    <t>Mapped</t>
  </si>
  <si>
    <t>Intervention function- Persuasion</t>
  </si>
  <si>
    <t>Intervention function- Incentivisation</t>
  </si>
  <si>
    <t>Intervention function- Coercion</t>
  </si>
  <si>
    <t>Intervention function- Training</t>
  </si>
  <si>
    <t>Intervention function- Restriction</t>
  </si>
  <si>
    <t>Intervention function- Environmental restructuring</t>
  </si>
  <si>
    <t>Intervention function- Modelling</t>
  </si>
  <si>
    <t>Intervention function- Enablement</t>
  </si>
  <si>
    <t>Policy category- Communication/ marketing</t>
  </si>
  <si>
    <t>Policy category- Guidelines</t>
  </si>
  <si>
    <t>Policy category- Fiscal measures</t>
  </si>
  <si>
    <t>Policy category- Regulation</t>
  </si>
  <si>
    <t>Policy category- Legislation</t>
  </si>
  <si>
    <t>Policy category- Environmental/ social planning</t>
  </si>
  <si>
    <t>Policy category- Service provision</t>
  </si>
  <si>
    <t>Choose to Live Better</t>
  </si>
  <si>
    <t>https://www.choosetolivebetter.com/</t>
  </si>
  <si>
    <t>Campaign</t>
  </si>
  <si>
    <t>Broader context (e.g. AFFFA, NICE)</t>
  </si>
  <si>
    <t>Document/Intervention type (e.g. guidance, policy paper, programme)</t>
  </si>
  <si>
    <t>Organisation</t>
  </si>
  <si>
    <t>Mention of stigma/weight bias?</t>
  </si>
  <si>
    <t>Cook it!</t>
  </si>
  <si>
    <t>Food Values</t>
  </si>
  <si>
    <t xml:space="preserve">Start Active Stay Active </t>
  </si>
  <si>
    <t>Weigh to a Healthy Pregnancy</t>
  </si>
  <si>
    <t>Get a life Get active</t>
  </si>
  <si>
    <t>Let's take on childhood obesity campaign</t>
  </si>
  <si>
    <t>Sport Matters NI Strategy 2009-2019 A Strategy for Sport and Physical Recreation</t>
  </si>
  <si>
    <t>Eating Well Choosing Better</t>
  </si>
  <si>
    <t>Community Food Initiative</t>
  </si>
  <si>
    <t>The Eatwell Guide</t>
  </si>
  <si>
    <t>Weigh to Health</t>
  </si>
  <si>
    <t>HSC Diabetes Prevention Programme</t>
  </si>
  <si>
    <t>Slimming World</t>
  </si>
  <si>
    <t>Weight Watchers</t>
  </si>
  <si>
    <t>Calorie Wise Scheme</t>
  </si>
  <si>
    <t>CMO's Physical Activity Guidelines</t>
  </si>
  <si>
    <t>Every Body Active 2020 programme</t>
  </si>
  <si>
    <t>Active Together: A strategy for leisure in Fermanagh and Omagh</t>
  </si>
  <si>
    <t>Beat the street</t>
  </si>
  <si>
    <t>One You Campaign</t>
  </si>
  <si>
    <t>Work Well Live Well</t>
  </si>
  <si>
    <t>NICS WELL NI Civil Service corporate health and wellbeing programme</t>
  </si>
  <si>
    <t>The SWEET Programme</t>
  </si>
  <si>
    <t xml:space="preserve">The Family Health Initiative </t>
  </si>
  <si>
    <t>Belfast healthy Cities</t>
  </si>
  <si>
    <t>Active Belfast</t>
  </si>
  <si>
    <t>Exercise, Explore, Enjoy: A strategic Plan for Greenways</t>
  </si>
  <si>
    <t>A Bicycle Strategy for Northern Ireland</t>
  </si>
  <si>
    <t>The Outdoor Recreation Action Plan for Northern Ireland</t>
  </si>
  <si>
    <t>Hearty Lives Carrickfergus (BHF)</t>
  </si>
  <si>
    <t>Healthy Hearts in the West</t>
  </si>
  <si>
    <t>Fit Families For the Future</t>
  </si>
  <si>
    <t>Belfast Active Travel Action Plan</t>
  </si>
  <si>
    <t>Northern Trust Dietetic Services</t>
  </si>
  <si>
    <t>Minimum nutritional standards for catering in health and social care</t>
  </si>
  <si>
    <t>Nutrition and Dietetics Service- WHSCT</t>
  </si>
  <si>
    <t>Our Hearts, Our Minds (Panvascular Prevention)</t>
  </si>
  <si>
    <t>Health Promoting Homes</t>
  </si>
  <si>
    <t>Building an Active Travel Future for Northern Ireland</t>
  </si>
  <si>
    <t>Couch to 5k</t>
  </si>
  <si>
    <t>Small Changes Big Benefits</t>
  </si>
  <si>
    <t>Community Pharmacy "Living Well Service"</t>
  </si>
  <si>
    <t>£ for lb 12 week challenge</t>
  </si>
  <si>
    <t xml:space="preserve">Watching your weight in pregnancy </t>
  </si>
  <si>
    <t>Make a Change Initiative</t>
  </si>
  <si>
    <t>Action on obesity: comprehensive care for all</t>
  </si>
  <si>
    <t>START Campaign</t>
  </si>
  <si>
    <t>Guidance for the Management of Obesity in Secondary Care (CREST, 2005)</t>
  </si>
  <si>
    <t>Check the label Campaign (nutrition labelling)</t>
  </si>
  <si>
    <t>Nutrition and Dietetics Service</t>
  </si>
  <si>
    <t>NHS Weight Loss Plan</t>
  </si>
  <si>
    <t>Community Health Development Team (nutrition, wellbeing, physical activity)</t>
  </si>
  <si>
    <t>Good Food Toolkit</t>
  </si>
  <si>
    <t>Southern Walking for Health</t>
  </si>
  <si>
    <t>Southern Cycle for Health</t>
  </si>
  <si>
    <t>Dietetics Service</t>
  </si>
  <si>
    <t>Active Pregnancy Programme</t>
  </si>
  <si>
    <t>Community Active Travel Programme (Belfast- Cycles and Walks)</t>
  </si>
  <si>
    <t>Sustrans Active School Programme (targets parents also)</t>
  </si>
  <si>
    <t>Keeping Well Services (Health Checks &amp; Quick Fit)</t>
  </si>
  <si>
    <t>MOT Health Checks (including Big Bus)</t>
  </si>
  <si>
    <t>Action Man campaign</t>
  </si>
  <si>
    <t>Choose Healthy Stuff Booklet</t>
  </si>
  <si>
    <t>Well Checks (Health Checks)</t>
  </si>
  <si>
    <t>Well talks/Webinars</t>
  </si>
  <si>
    <t>Well You (Workplace 12 weeks)</t>
  </si>
  <si>
    <t>Health and Homeless</t>
  </si>
  <si>
    <t>My Weight Loss Planner</t>
  </si>
  <si>
    <t>Active 10</t>
  </si>
  <si>
    <t>10 top tips to help you lose weight</t>
  </si>
  <si>
    <t>Wellbeing Days</t>
  </si>
  <si>
    <t>BNF Healthy Eating Leaflets</t>
  </si>
  <si>
    <t>Health Checks</t>
  </si>
  <si>
    <t>https://www.health-ni.gov.uk/publications/breastfeeding-strategy</t>
  </si>
  <si>
    <t>https://www.publichealth.hscni.net/publications/cook-it-fun-fast-food-less-community-nutrition-education-programme</t>
  </si>
  <si>
    <t>http://healthallianceni.com/health-social-wellbeing/nutrition-obesity-prevention/</t>
  </si>
  <si>
    <t>https://www.health-ni.gov.uk/news/cmo-launches-start-active-stay-active-physical-activity-guide</t>
  </si>
  <si>
    <t>https://www.aso.org.uk/wp-content/uploads/2016/02/6Regional-weigh-to-a-Healthy-Pregnancy-Programme-Michelle-Toland.pdf</t>
  </si>
  <si>
    <t>https://www.publichealth.hscni.net/sites/default/files/3674-Healthwise%20Flyer%20(low%20res).pdf (example)</t>
  </si>
  <si>
    <t>https://www.publichealth.hscni.net/publications/get-life-get-active</t>
  </si>
  <si>
    <t>http://chrodis.eu/wp-content/uploads/2017/03/lets-take-on-childhood-obesity.pdf</t>
  </si>
  <si>
    <t>https://www.dsni.co.uk/files/Sport_Matters_The_Northern_Ireland_Strategy_for_Sport__Physical_Recreation_2009-2019.pdf</t>
  </si>
  <si>
    <t>https://www.food.gov.uk/business-guidance/eating-well-choosing-better</t>
  </si>
  <si>
    <t>https://www.safefood.net/community-food-initiatives</t>
  </si>
  <si>
    <t>https://www.food.gov.uk/business-guidance/the-eatwell-guide</t>
  </si>
  <si>
    <t>http://ndcn.co.uk/health-wellness/weight-management/</t>
  </si>
  <si>
    <t>https://www.makinglifebettertogether.com/choose-to-lose-community-weight-management-programme/</t>
  </si>
  <si>
    <t>https://discovermomenta.com/</t>
  </si>
  <si>
    <t>https://www.slimmingworld.co.uk/nearest-group-search</t>
  </si>
  <si>
    <t>https://www.weightwatchers.com/uk/</t>
  </si>
  <si>
    <t>https://www.food.gov.uk/business-guidance/calorie-wise</t>
  </si>
  <si>
    <t>https://assets.publishing.service.gov.uk/government/uploads/system/uploads/attachment_data/file/832868/uk-chief-medical-officers-physical-activity-guidelines.pdf</t>
  </si>
  <si>
    <t>https://www.belfastcity.gov.uk/community/health-and-wellbeing/active-lifestyle/sports-development/every-body-active-2020</t>
  </si>
  <si>
    <t>https://www.fermanaghomagh.com/app/uploads/2019/01/Active-Together-Draft-Strategy.pdf</t>
  </si>
  <si>
    <t>http://www.intelligenthealth.co.uk/evidence/physical-activity/</t>
  </si>
  <si>
    <t>https://www.nhs.uk/oneyou/</t>
  </si>
  <si>
    <t>https://www.nhs.uk/change4life/about-change4life</t>
  </si>
  <si>
    <t>https://www.dhcni.com/work-well-live-well</t>
  </si>
  <si>
    <t>https://engageforsuccess.org/case-study-wellbeing-northern-ireland-civil-service</t>
  </si>
  <si>
    <t>https://olt.ie/projects/sweet/</t>
  </si>
  <si>
    <t>https://www.communityni.org/organisation/early-years-family-health-initiative</t>
  </si>
  <si>
    <t>https://www.belfasthealthycities.com/about-belfast-healthy-cities</t>
  </si>
  <si>
    <t>https://www.makinglifebettertogether.com/active-belfast/</t>
  </si>
  <si>
    <t>https://www.infrastructure-ni.gov.uk/sites/default/files/publications/infrastructure/exercise-explore-enjoy-a-strategic-plan-for-greenways-november-2016-final.pdf</t>
  </si>
  <si>
    <t>https://www.infrastructure-ni.gov.uk/sites/default/files/publications/drd/a-bicycle-strategy-for-northern-ireland.pdf</t>
  </si>
  <si>
    <t>http://www.outdoorrecreationni.com/wp-content/uploads/2015/11/Our-Great-Outdoors-The-Outdoor-Recreation-Action-Plan-for-Northern-Ireland_SportNI-2014.pdf</t>
  </si>
  <si>
    <t>https://www.meadowbridgesurgery.co.uk/website/Z00382/files/HeartyLives%20Newsletter%20Spring%20Final.pdf</t>
  </si>
  <si>
    <t>http://www.westbelfast-partnership.com/uploads/documents/two_years_in_a_nutshell_healthy_hearts_in_the_west.pdf</t>
  </si>
  <si>
    <t>https://www.health.org.uk/improvement-project/fit-families-for-the-future-improving-our-recognition-and-response-to-children</t>
  </si>
  <si>
    <t>https://www.publichealth.hscni.net/publications/belfast-active-travel-action-plan-2014-2020</t>
  </si>
  <si>
    <t>http://www.northerntrust.hscni.net/services/nutrition-dietetic-services/</t>
  </si>
  <si>
    <t>https://u-matter.org.uk/sites/default/files/Minimum%20Nutritional%20Standards%20Report%202017.pdf</t>
  </si>
  <si>
    <t>https://westerntrust.hscni.net/service/nutrition-and-dietetics/</t>
  </si>
  <si>
    <t>http://meetings.derrycityandstrabanedistrict.com/documents/s24367/Cardiac%20Services%20Presentation.pdf</t>
  </si>
  <si>
    <t>https://www.infrastructure-ni.gov.uk/sites/default/files/publications/drd/drd-active-travel-strategy.pdf</t>
  </si>
  <si>
    <t>https://www.publichealth.hscni.net/</t>
  </si>
  <si>
    <t>https://www.food.gov.uk/</t>
  </si>
  <si>
    <t>https://belfasttrust.hscni.net/</t>
  </si>
  <si>
    <t>https://setrust.hscni.net/</t>
  </si>
  <si>
    <t>https://southerntrust.hscni.net/</t>
  </si>
  <si>
    <t>http://www.northerntrust.hscni.net/</t>
  </si>
  <si>
    <t>https://www.sustrans.org.uk/about-us/our-work-in-northern-ireland</t>
  </si>
  <si>
    <t>https://cancerfocusni.org/</t>
  </si>
  <si>
    <t>https://www.actioncancer.org/Home</t>
  </si>
  <si>
    <t>https://nichs.org.uk/</t>
  </si>
  <si>
    <t>https://www.diabetes.org.uk/</t>
  </si>
  <si>
    <t>https://www.cancerresearchuk.org/</t>
  </si>
  <si>
    <t>https://www.bhf.org.uk/what-we-do/in-your-area/northern-ireland/who-and-where-we-are-in-northern-ireland</t>
  </si>
  <si>
    <t>Strategy</t>
  </si>
  <si>
    <t>Programme</t>
  </si>
  <si>
    <t>Leaflet/campaign</t>
  </si>
  <si>
    <t>Guidelines</t>
  </si>
  <si>
    <t xml:space="preserve">Programme </t>
  </si>
  <si>
    <t>Campaign (England)</t>
  </si>
  <si>
    <t>Project</t>
  </si>
  <si>
    <t>Strategy (Infrastructure)</t>
  </si>
  <si>
    <t>Strategy (Cycling)</t>
  </si>
  <si>
    <t>Action Plan</t>
  </si>
  <si>
    <t>Clinical service</t>
  </si>
  <si>
    <t>Standards</t>
  </si>
  <si>
    <t>Service</t>
  </si>
  <si>
    <t>leaflet/campaign</t>
  </si>
  <si>
    <t xml:space="preserve">Initiative </t>
  </si>
  <si>
    <t>Policy (Working Paper)</t>
  </si>
  <si>
    <t>Policy/tax</t>
  </si>
  <si>
    <t>Talk</t>
  </si>
  <si>
    <t>Programme (App)</t>
  </si>
  <si>
    <t>DHSSPS/ DoH NI</t>
  </si>
  <si>
    <t>FSA NI</t>
  </si>
  <si>
    <t>HSC PHA</t>
  </si>
  <si>
    <t>DoH NI (CMO's UK-wide)</t>
  </si>
  <si>
    <t>HSC Trusts, PHA, Councils and Healthy Living Centres</t>
  </si>
  <si>
    <t>Safefood, AFFFA, HSE ROI, Healthy Ireland</t>
  </si>
  <si>
    <t>DfC</t>
  </si>
  <si>
    <t xml:space="preserve">Safefood </t>
  </si>
  <si>
    <t>PHE (Welsh Govt, FSA Scotland, FSA NI)</t>
  </si>
  <si>
    <t>North Down Community Network</t>
  </si>
  <si>
    <t>HSC PHA (various trusts and community organisations)</t>
  </si>
  <si>
    <t>Momenta via HSC NI</t>
  </si>
  <si>
    <t>WW</t>
  </si>
  <si>
    <t>FSA NI, Local Councils</t>
  </si>
  <si>
    <t>Chief Medical Officer, DoH NI</t>
  </si>
  <si>
    <t>Sport NI</t>
  </si>
  <si>
    <t>Fermanagh Omagh District Council</t>
  </si>
  <si>
    <t>Intelligent Health- funded by Diabetes UK, the British Heart Foundation (BHF) and Tesco.</t>
  </si>
  <si>
    <t>NHS/PHE</t>
  </si>
  <si>
    <t>British Govt</t>
  </si>
  <si>
    <t>Funded by PHA, delivered by Health@Work NI, NICHS and Developing Healthy Communities</t>
  </si>
  <si>
    <t>Engage for success- NI Civil Service</t>
  </si>
  <si>
    <t>PHA (Healthy Living Centre OLT)</t>
  </si>
  <si>
    <t>PHA HSC</t>
  </si>
  <si>
    <t>WHO</t>
  </si>
  <si>
    <t>Belfast City Council, PHA, BHSCT etc</t>
  </si>
  <si>
    <t>DfI NI</t>
  </si>
  <si>
    <t>DCAL NI (now DfI), Sport NI, NIEA, NI Tourist Board</t>
  </si>
  <si>
    <t>BHF NI, Carrickfergus Borough Council, NHSCT, PHA</t>
  </si>
  <si>
    <t>West Belfast Partnership (lead org)</t>
  </si>
  <si>
    <t>SEHSCT</t>
  </si>
  <si>
    <t>BSP( PHA, BHSCT, BCC)</t>
  </si>
  <si>
    <t>NHSCT</t>
  </si>
  <si>
    <t>Safefood, FSA, PHA</t>
  </si>
  <si>
    <t>WHSCT</t>
  </si>
  <si>
    <t>HLC</t>
  </si>
  <si>
    <t>Department for Regional Development</t>
  </si>
  <si>
    <t>NHS</t>
  </si>
  <si>
    <t>PHA</t>
  </si>
  <si>
    <t>PHA, HSCB, CPNI</t>
  </si>
  <si>
    <t>PHA &amp; Business in the Community</t>
  </si>
  <si>
    <t>PHA, SHSCT</t>
  </si>
  <si>
    <t>PHA, Councils, NHSCT, SHSCT</t>
  </si>
  <si>
    <t>Royal College of Physicians</t>
  </si>
  <si>
    <t>Safefood</t>
  </si>
  <si>
    <t>FSA, PHA</t>
  </si>
  <si>
    <t>BHSCT</t>
  </si>
  <si>
    <t>Health Development Dept (SEHSCT)</t>
  </si>
  <si>
    <t>SHSCT</t>
  </si>
  <si>
    <t>NHSCT, SHSCT, PHA</t>
  </si>
  <si>
    <t>Sustrans, PHA</t>
  </si>
  <si>
    <t>Sustrans, DfI, PHA</t>
  </si>
  <si>
    <t>Cancer Focus</t>
  </si>
  <si>
    <t>Action Cancer</t>
  </si>
  <si>
    <t>NICHS</t>
  </si>
  <si>
    <t>UK Government</t>
  </si>
  <si>
    <t xml:space="preserve">NICHS </t>
  </si>
  <si>
    <t>Diabetes UK</t>
  </si>
  <si>
    <t>CRUK, Weight Concern</t>
  </si>
  <si>
    <t>BHF</t>
  </si>
  <si>
    <t>"A Fitter Future For All"- framework for preventing and adressing overweight and obesity in Northern Ireland (2012-22)</t>
  </si>
  <si>
    <t>"Making Life Better- a whole system framework for public health"</t>
  </si>
  <si>
    <t>https://www.health-ni.gov.uk/sites/default/files/publications/dhssps/obesity-fitter-future-framework-ni-2012-22.pdf</t>
  </si>
  <si>
    <t>https://www.health-ni.gov.uk/sites/default/files/publications/dhssps/making-life-better-strategic-framework-2013-2023_0.pdf</t>
  </si>
  <si>
    <t>Policy (Obesity)</t>
  </si>
  <si>
    <t>Strategy (Public Health)</t>
  </si>
  <si>
    <t>businesses displaying calories on menus/items</t>
  </si>
  <si>
    <t>Signposting to a range of health services/supports in the community</t>
  </si>
  <si>
    <t>Mapped7</t>
  </si>
  <si>
    <t>Mapped11</t>
  </si>
  <si>
    <t>Educates on benefits of breastfeeding including maternal weight management</t>
  </si>
  <si>
    <t>Mapped2</t>
  </si>
  <si>
    <t xml:space="preserve">Target Ed </t>
  </si>
  <si>
    <t>Justification Ed</t>
  </si>
  <si>
    <t>Target P</t>
  </si>
  <si>
    <t>Target I</t>
  </si>
  <si>
    <t>Target C</t>
  </si>
  <si>
    <t>Target T</t>
  </si>
  <si>
    <t>MappedT</t>
  </si>
  <si>
    <t>Target R</t>
  </si>
  <si>
    <t>MappedR</t>
  </si>
  <si>
    <t>Target ER</t>
  </si>
  <si>
    <t>MappedER</t>
  </si>
  <si>
    <t>Target M</t>
  </si>
  <si>
    <t>MappedM</t>
  </si>
  <si>
    <t>Target En</t>
  </si>
  <si>
    <t>MappedEn</t>
  </si>
  <si>
    <t>JustificationEn</t>
  </si>
  <si>
    <t>MappedCM</t>
  </si>
  <si>
    <t>Justification CM</t>
  </si>
  <si>
    <t>MappedG</t>
  </si>
  <si>
    <t>Justification G</t>
  </si>
  <si>
    <t>MappedFM</t>
  </si>
  <si>
    <t>Justification FM</t>
  </si>
  <si>
    <t>MappedReg</t>
  </si>
  <si>
    <t>JustificationReg</t>
  </si>
  <si>
    <t>MappedL</t>
  </si>
  <si>
    <t>Justification L</t>
  </si>
  <si>
    <t>MappedSP</t>
  </si>
  <si>
    <t>Justification ESP</t>
  </si>
  <si>
    <t>MappedESP</t>
  </si>
  <si>
    <t>Justification SP</t>
  </si>
  <si>
    <t>Cooking skills improvement</t>
  </si>
  <si>
    <t>Educates on healthy eating on a budget</t>
  </si>
  <si>
    <t>Food Values is a 4 week food budgeting programme that aims to support people to make healthier food choices within a limited budget.</t>
  </si>
  <si>
    <t>includes persuasive messages</t>
  </si>
  <si>
    <t>Marketing of Physical activity guidelines</t>
  </si>
  <si>
    <t>infographic media campaign</t>
  </si>
  <si>
    <t>Infographic promoting benefits of exercise and CMO Guidelines</t>
  </si>
  <si>
    <t>Programme aimed at reducing maternal obesity (BMI&gt;40), dietitians, midwives, physicians. Face2face, phone &amp; small groups, record weekly weight, advice from pysio &amp; dietitian.</t>
  </si>
  <si>
    <t>Few different forms of this but generally consists of a GP referral to a 12 week programme with an exercise professional (PT or group based) can be for obesity, obesity &amp; co-morbidity, diabetes, or specific chronic condition that can be hepled/managed by exercise</t>
  </si>
  <si>
    <t>Trained on how to use gym equipment and how to perform various exercises (imparting skills)</t>
  </si>
  <si>
    <t>leaflet campaign with exercise tips</t>
  </si>
  <si>
    <t>includes persuasive messaging</t>
  </si>
  <si>
    <t>multi-layered public health communications and awareness campaign to tackle the high rates of overweight and obesity in children on the island of Ireland. Targeted parents of 2-12 yr olds to make healthy changes as a family (tv/radio ads, social/digital ads)</t>
  </si>
  <si>
    <t>Improves knowledge of healthy eating/lifestyle tips for families</t>
  </si>
  <si>
    <t>strategy for sport and physical recreation for the period of 2009 to 2019, which focuses on improving participation, performance and places.</t>
  </si>
  <si>
    <t>Targeting those with disabilites to increase participation and use affirmative action to broaden talent pool in performance sport</t>
  </si>
  <si>
    <t>support for S-M businesses to reduce portion size/calories per serve, reduce sugar and reformulate (consumers not necessarily aware of this)</t>
  </si>
  <si>
    <t>voluntary guidelines for food industry, Documentation outling recommeded practice</t>
  </si>
  <si>
    <t>Voluntary guidelines</t>
  </si>
  <si>
    <t>tv/radio/digital campaign</t>
  </si>
  <si>
    <t xml:space="preserve">Healthy eating guidelines including food groups and quantities </t>
  </si>
  <si>
    <t>Can be used in health promotion campaigns</t>
  </si>
  <si>
    <t>used as a guide for healthy eating</t>
  </si>
  <si>
    <t>behaviour change support and peer support from a group</t>
  </si>
  <si>
    <t>Choose to Lose</t>
  </si>
  <si>
    <t>nutrition and exercise education</t>
  </si>
  <si>
    <t>setting goals, support for behaviour change, peer support</t>
  </si>
  <si>
    <t>Newly introduced across all trusts in 2019. Focuses on diet, activity and weight in prediabetics using theory based behaviour change</t>
  </si>
  <si>
    <t>involves nutrition education</t>
  </si>
  <si>
    <t>coded yes as group leaders are past participants and opportunity for modelling</t>
  </si>
  <si>
    <t>improves knowledge of calories</t>
  </si>
  <si>
    <t>may be advertised/communicated to consumers in a persuasive manner</t>
  </si>
  <si>
    <t>providing a prompt for cunsumers to be aware of calories in a product/food</t>
  </si>
  <si>
    <t>Voluntary guidelines/scheme</t>
  </si>
  <si>
    <t>Guidelines for different age groups (recommended amount and type of physical activity) 150 mins mod, 75 vigourous for adults and older adults</t>
  </si>
  <si>
    <t>improves knowledge of recommened activity</t>
  </si>
  <si>
    <t>Initiative to encourage everyone in NI especially women and girls, people with disabilities and people in areas of greatest social need to be more active, more often. Promoting and signposting to sports clubs/activity opportunities. Videos available during covid</t>
  </si>
  <si>
    <t>improves knowledge of activity opportunities and includes "how to videos" to learn skills of different sports</t>
  </si>
  <si>
    <t>includes persuasive messaging in media campaigns</t>
  </si>
  <si>
    <t>Media promotion campaign</t>
  </si>
  <si>
    <t>signposting service? Unsure</t>
  </si>
  <si>
    <t>strategy aims to increase opportunities for sport and active leisure activities to improve health and wellbeing</t>
  </si>
  <si>
    <t>involves helping promote opportunities for leisure/activities</t>
  </si>
  <si>
    <t>leisure facilities, walks, greenways etc.</t>
  </si>
  <si>
    <t>Community health initiative- Competition walking, cycling running game in Belfast and some surrounding areas 13th Sept- 1st Nov)</t>
  </si>
  <si>
    <t>it is explained at start that winning schools, comm groups/businesses will be given prizes</t>
  </si>
  <si>
    <t>used media comms</t>
  </si>
  <si>
    <t>educational messages</t>
  </si>
  <si>
    <t>providing resources for the game, facilitating peer suport in groups, goals set for distance</t>
  </si>
  <si>
    <t>Media promotion campaign online</t>
  </si>
  <si>
    <t>National social marketing campaign for tackling obesity (mostly aimed at families) healthy eating/activity based</t>
  </si>
  <si>
    <t>educational messages and resources</t>
  </si>
  <si>
    <t>persuasive messaging to promotes healthy changes</t>
  </si>
  <si>
    <t>Use of positive images and messages of others doing healthy behaviours</t>
  </si>
  <si>
    <t>Resources contain behavioural elements and can sign up to receive behavioural prompts</t>
  </si>
  <si>
    <t>Materials are marketed in adverts and online</t>
  </si>
  <si>
    <t>Change4Life Campaign and resources</t>
  </si>
  <si>
    <t>health promotion talks/campaigns</t>
  </si>
  <si>
    <t>health promotion talks/campaigns/website</t>
  </si>
  <si>
    <t>educational programme about healthy eating</t>
  </si>
  <si>
    <t>cooking skills</t>
  </si>
  <si>
    <t>behavioural support/goal setting</t>
  </si>
  <si>
    <t xml:space="preserve">In place indefinitely? Works with local partners to promote  innovation, collaborative action and policies for better health and wellbeing for everyone. </t>
  </si>
  <si>
    <t>uses media marketing</t>
  </si>
  <si>
    <t>involves developing infrastructure with health in mind</t>
  </si>
  <si>
    <t>Developing Greenways to increase levels of physical activity and open up more opportunities to more people</t>
  </si>
  <si>
    <t>vision is “a community where people have the freedom and confidence to travel by bicycle for every day journeys”. Making urban areas more accessible to those cycling, increase safety etc.</t>
  </si>
  <si>
    <t>bikeability training</t>
  </si>
  <si>
    <t>working with town planning to make urban areas more bike friendly</t>
  </si>
  <si>
    <t>Develop outdoor recreation to achieve: healthy active lifestyles for local people from all communities;
economic growth through encouraging visitors to come and enjoy the outdoors, Protection of landscapes and ecosystems for future generations</t>
  </si>
  <si>
    <t>Promoting good news stories via communication - Messages to be consistent that highlight the benefits to society including healthy lifestyles and social inclusion as well as benefits to the economy and to local communities.</t>
  </si>
  <si>
    <t>Developing outdoor recreation legislation to allow statutory access to public land, inland waterways &amp; coastal access (improves people's access to exercise outdoors)</t>
  </si>
  <si>
    <t>info on healthy eating/lifestyles on various programmes</t>
  </si>
  <si>
    <t>persuasive marketing campaigns</t>
  </si>
  <si>
    <t>Cooking skills gained on Cook it! &amp; Slow cooker programme</t>
  </si>
  <si>
    <t>provided services to women in local area</t>
  </si>
  <si>
    <t>education on healthy lifestyles</t>
  </si>
  <si>
    <t>persuasive messaging</t>
  </si>
  <si>
    <t>Setting goals &amp; support for behaviour change</t>
  </si>
  <si>
    <t>provided services in local area</t>
  </si>
  <si>
    <t xml:space="preserve">Aimed to transform the lives of children and families who are struggling with weight issues. A multidisciplinary programme incorporating psychology, dietetics and exercise, to empower children and families to achieve better mental wellbeing and improved physical health. 45 minute assessment at a multidisciplinary clinic with a doctor, nurse, dietician and physiotherapist. The team will discuss treatment options and offer group sessions or one-to-one appointments. Group sessions, to be held in non-clinical environments such as leisure centres, will focus on nutrition, physical activity and will foster peer support. Multidisciplinary group reviews will take place quarterly, to monitor progress. Children who are struggling to make health behaviour changes will be invited to attend a 12-week, one-to-one health coaching programme. </t>
  </si>
  <si>
    <t>group education on nutrition etc.</t>
  </si>
  <si>
    <t>ran as a service</t>
  </si>
  <si>
    <t>aims to build a healthier city by encouraging people to incorporate walking and/or cycling into their daily travel; aims to try to make Belfast a more vibrant city where people are healthy, fit, well-connected with one another, and use physical activity as part of their everyday lives. Involves improving the walking and cycling network, building new skills for active travel, promoting opportunities for active travel, supporting others to prioritise active travel</t>
  </si>
  <si>
    <t>Travelwise NI initiative, street level signage depicting distance and appropriate walk/cycle times</t>
  </si>
  <si>
    <t>Cycling skills development programme, walk leader training</t>
  </si>
  <si>
    <t>promoting walk/cycle initiatives to the public via a marketing campaign</t>
  </si>
  <si>
    <t>changes to physical environment by developing cycle network and walking routes, adding objects to environment (bikes)</t>
  </si>
  <si>
    <t>nutritional standards designed to make the food on offer for staff and visitors in hospital restaurants and cafés healthier.</t>
  </si>
  <si>
    <t xml:space="preserve"> Changing the physical context by changing the food that is on offer to be healthier, addition of calories displayed as a prompt</t>
  </si>
  <si>
    <t>set of minimum food standards to adhere to</t>
  </si>
  <si>
    <t>regulation of foods being offered</t>
  </si>
  <si>
    <t>The 10 week programme delivered by a nurse-led multidisciplinary team including dieticians, physiotherapists/exercise professionals and psychologists aims to help patients and their families to reduce their risk of heart attack and stroke by becoming physically active, eating healthily, stopping smoking, managing bp, glucose etc and improving psychological health.</t>
  </si>
  <si>
    <t>nutrition education and general healthy lifestyle info related to cardiovascular risk provided</t>
  </si>
  <si>
    <t>providing info on health consequences of participant's existing cardiovascular risk, using feedback/biofeedback to persuade individual to change (weight, wc, bp &amp; cholesterol)</t>
  </si>
  <si>
    <t>Goal setting &amp; review, peer support &amp; support for behaviour change from MDT</t>
  </si>
  <si>
    <t>a programme/service provided</t>
  </si>
  <si>
    <t>funded intermittently? Health Promoting Homes is a 9 week personal development, physical activity, and nutrition programme open to parents or carers of children. The programme takes place over 18 session and consists of 3 parts: 4 weeks of personal development, self-esteem and assertiveness building; 4 weeks of diet and nutrition including ‘Cook It’, a practical cookery course; 6 weeks of physical fitness – typically involves various exercise classes / activities.</t>
  </si>
  <si>
    <t>nutrition education and general healthy lifestyle info provided</t>
  </si>
  <si>
    <t>Cook it! Improving cooking skills</t>
  </si>
  <si>
    <t>http://www.upperspringfield.com/free-programme-health-promoting-homes/</t>
  </si>
  <si>
    <t xml:space="preserve">part of a wider programme of work to develop more sustainable transport arrangements, drawing representation from across government departments, local government, the voluntary and community sector, and the private sector, a high level strategy for Active Travel across all NI was developed. Aim of document: to put walking and cycling at the heart of local transport, public health and well-being and wider government strategies for the benefit of society, the environment and the economy as a whole. </t>
  </si>
  <si>
    <t>Travelwise team promoting workplace and school active travel plans (effective promotion &amp; adequate info on benefits) Public info campaigns- Sharing space on the road, get a life get active.</t>
  </si>
  <si>
    <t>persuasive messaging in campaigns</t>
  </si>
  <si>
    <t>promotion of active travel by media campaigns</t>
  </si>
  <si>
    <t>working with infrastructure to develop cycle/walking routes</t>
  </si>
  <si>
    <t>national campaign for promotion with persuasive messaging</t>
  </si>
  <si>
    <t>allows self monitoring of behaviour (running) and winning of badges as an incentive/indication of progress</t>
  </si>
  <si>
    <t>Includes prompts/cues from app to remind you to run</t>
  </si>
  <si>
    <t>uses story of "Laura's success" with couch to 5k to motivate and inspire. Also famous individuals are a feature.</t>
  </si>
  <si>
    <t>significant marketing campaign of programme/app</t>
  </si>
  <si>
    <t>The provision of opportunistic information and advice to patients receiving prescriptions and general pharmacy visitors on public health issues and the pro-active participation in campaigns during agreed periods, to promote public health messages .</t>
  </si>
  <si>
    <t xml:space="preserve">public health messages and healthy lifestyle advice given, display of relevant health promotion materials in pharmacies </t>
  </si>
  <si>
    <t>promoting relevant campaigns</t>
  </si>
  <si>
    <t>providing an additional service to pharmacy visitors</t>
  </si>
  <si>
    <t>The £ for lb challenge is a workplace based, 12 week behavioural weight management programme. Weight loss is incentivised by the organisation, the participant or both, pledging £1 to a relevant charity for every 1lb of weight loss achieved. Prizes are awarded to organisations and participants during a celebration event at the end of the programme.</t>
  </si>
  <si>
    <t>education programme available based on NHS Choices 12 week programme for losing weight</t>
  </si>
  <si>
    <t>£1 pledge to a relevant charity for every lb of weight loss, prizes awarded</t>
  </si>
  <si>
    <t>The programmes provide information about managing weight during and after pregnancy and include advice on good nutrition along with opportunities to take part in appropriate physical activities</t>
  </si>
  <si>
    <t>Make a Change project, working with local unemployed people to help improve their physical activity, nutrition, mental health and wellbeing. Involves Health Support Officers providing one-to-one support to people from the target group to help them make a change for the benefit of their health. The themes identified for the year are physical activity and healthy eating, with an emphasis on how these can contribute to mental health and wellbeing.</t>
  </si>
  <si>
    <t>healthy eating/physical activity education</t>
  </si>
  <si>
    <t>providing a service</t>
  </si>
  <si>
    <t>guidance for health profs etc not patients/consumers</t>
  </si>
  <si>
    <t>guidance for professionals in obesity care</t>
  </si>
  <si>
    <t>ads on TV, radio, outdoor posters, on YouTube, websites and social media</t>
  </si>
  <si>
    <t>nutrition education</t>
  </si>
  <si>
    <t>integrated marketing campaign across NI to encourage people to ‘Check the Label.’ The campaign is designed to educate and motivate consumers to make healthier informed choices when food shopping by looking at nutritional labels on pre-packed foods.</t>
  </si>
  <si>
    <t>educating on food labelling</t>
  </si>
  <si>
    <t>persuasive messaging/use of imagery- just 100 calories extra a day could mean 10 pounds of weight gain a year.</t>
  </si>
  <si>
    <t>marketing campaign</t>
  </si>
  <si>
    <t>nutrition/exercise education</t>
  </si>
  <si>
    <t>marketed online</t>
  </si>
  <si>
    <t>providing an online service?</t>
  </si>
  <si>
    <t>The goodfood toolkit has been produced to help ensure that local people receive accurate and practical nutrition messages on how to follow a healthy balanced diet. Use of the toolkit and delivery of nutrition education sessions is flexible and can be run as a one off or as a series of up to 9 sessions.</t>
  </si>
  <si>
    <t>The Walking for Health programme, aims to help people lead a more active lifestyle, by providing walking opportunities. Group walks are led by friendly, specially trained volunteers who will provide support and encouragement on the way. The programme itself targets the inactive, who would like to participate in short walks (anything from 5 minutes to under 1 hour).</t>
  </si>
  <si>
    <t>benefits of maintaining physical activity during pregnancy, signposting &amp; exercise tips</t>
  </si>
  <si>
    <t>providing a service for pregnant women</t>
  </si>
  <si>
    <t>encouraging people in communities across Belfast to walk and cycle more as part of everyday life. Includes: Group led walks; exploring the city through group led cycles, cycle training for children and adults, training people in your group to be walk or ride leaders, bicycle maintenance sessions.</t>
  </si>
  <si>
    <t>includes persuasive messages on website about benefits</t>
  </si>
  <si>
    <t>Includes cycle training,  training for becoming walk/cycle leader</t>
  </si>
  <si>
    <t>includes peer support of a group, supports behavior change, provision of bikes enables those who don't own a bike?</t>
  </si>
  <si>
    <t>campaign to promote</t>
  </si>
  <si>
    <t>education on benefits of active travel to children &amp; parents</t>
  </si>
  <si>
    <t>persuasive marketing (to parents/children)</t>
  </si>
  <si>
    <t>healthy lifestyle info given</t>
  </si>
  <si>
    <t>use of biofeedback from healthcheck and subsequent feedback on outcomes of behaviours is persuasive?</t>
  </si>
  <si>
    <t>is biofeedback from healthcheck classed as incentive?</t>
  </si>
  <si>
    <t>setting goals with review (Quickfit) supports behaviour change- The Quick Fit programme offers positive steps to improve your health through diet and exercise in two sessions over a three to six month period.  You will receive one-to-one body composition checks and tailored advice on setting achievable goals to improve your health. This is then followed by the second session to chart progress.</t>
  </si>
  <si>
    <t>use of biofeedback from healthcheck and discussion is persuasive?</t>
  </si>
  <si>
    <t>can't see evidence of setting goals etc</t>
  </si>
  <si>
    <t>health checks are a service</t>
  </si>
  <si>
    <t>Action Man Campaign has a men-only focus and runs every year in June alongside National Men’s Health week. The campaign raises awareness of male specific cancers and offers clinics providing MOT health checks and cancer awareness for men</t>
  </si>
  <si>
    <t>healthy lifestyle info for men</t>
  </si>
  <si>
    <t>health checks for men provided</t>
  </si>
  <si>
    <t>healthy eating/lifestyle info</t>
  </si>
  <si>
    <t>marketing material in the form of an information leaflet</t>
  </si>
  <si>
    <t>Sugar tax/soft drinks levy</t>
  </si>
  <si>
    <t>Money will go to Primary PE Premium and school breakfast clubs; designed to encourage producers to reduce sugar in products through reducing sugar and portion size and marketing low sugar alternatives. Included in March 2017 Finance Bill and applied from April 2018.</t>
  </si>
  <si>
    <t>levy not passed to consumers</t>
  </si>
  <si>
    <t>there is guidance on how to follow rules</t>
  </si>
  <si>
    <t>regulating food industry with mandated guidelines</t>
  </si>
  <si>
    <t>mandated in law</t>
  </si>
  <si>
    <t>M.O.T. Health Checks incorporate a number of assessments including cholesterol, blood glucose, body composition and blood pressure. Information on cancer signs and symptoms, self-examination and health and lifestyle advice are also provided. These are available on the Big Bus and on request in workplaces and community groups.</t>
  </si>
  <si>
    <t>This supportive behaviour change programme motivates individuals who are ready to make healthier lifestyle changes. Our health promotion team help employees identify areas that they wish to improve and support them to make these positive changes through personal face-to-face and online support.         Workplaces get: 12 weeks of support; Pre and post-health checks; Weekly informative emails; Personal and organisational health reports; Action planning template</t>
  </si>
  <si>
    <t>healthy lifestyle info/advice</t>
  </si>
  <si>
    <t>support for behaviour change, feedback and monitoring etc</t>
  </si>
  <si>
    <t>Well Talks provide health information to enable your employees to improve their overall health and wellbeing. Our health promotion team will provide information on lifestyle changes employees can make thereby reducing their risk of developing chest, heart and stroke conditions.</t>
  </si>
  <si>
    <t>health info provided</t>
  </si>
  <si>
    <t>health checks can help detect the early warning signs associated with developing chest, heart and stroke conditions. These assess and check for atrial fibrillation, blood pressure and cholesterol issues, as well as measuring your weight, body fat and lifestyle risk factors, with other options available to suit your needs. Empower people to make informed and manageable lifestyle changes. Promote organisational health and wellbeing with long-lasting benefits. Also includes, personal and organisational health reports and action planning template.</t>
  </si>
  <si>
    <t>healthy lifestyle advice provided</t>
  </si>
  <si>
    <t>a dedicated health promotion programme for people who are homeless, working to support their physical and mental health and wellbeing.</t>
  </si>
  <si>
    <t>training of health champions, online cooking demos to impart cooking skills</t>
  </si>
  <si>
    <t>programme is a service</t>
  </si>
  <si>
    <t>a planner that can be used to set weight loss goals and monitor progress (Diabetes UK)</t>
  </si>
  <si>
    <t>a tool that is promoted online by Diabetes UK</t>
  </si>
  <si>
    <t>The Active 10 app records every minute of walking you do (anonymously)- tracks your steps, helps you set goals, shows you your achievements, gives you tips to boost your activity</t>
  </si>
  <si>
    <t>tips on activity/exercise</t>
  </si>
  <si>
    <t>persuasive campaign online to promote</t>
  </si>
  <si>
    <t>self-monitoring and shows you your achievements?</t>
  </si>
  <si>
    <t>setting goals and self-monitoring of progress</t>
  </si>
  <si>
    <t>Campaign (online)</t>
  </si>
  <si>
    <t>Better Health Website/App</t>
  </si>
  <si>
    <t>encourages adults to introduce changes that will help them work towards a healthier weight, with a suite of free tools and apps supporting people to eat better, drink less alcohol and get active.</t>
  </si>
  <si>
    <t>in itself it educates on what tools are available to support healthy living/weight</t>
  </si>
  <si>
    <t>signposting website/app that is marketed widely</t>
  </si>
  <si>
    <t>info graphic/leaflet with 10 top tips info</t>
  </si>
  <si>
    <t>info graphic/leaflet that is marketed</t>
  </si>
  <si>
    <t>healthy lifestyle info</t>
  </si>
  <si>
    <t>educational talks on healthy lifestyles</t>
  </si>
  <si>
    <t>educational resources on healthy eating</t>
  </si>
  <si>
    <t>Healthy eating info</t>
  </si>
  <si>
    <t>marketing materials</t>
  </si>
  <si>
    <t>helps you work out if you are overweight or obese and provides top tips on how you can easily make healthier choices in life.</t>
  </si>
  <si>
    <t>breastfeeding stratgey for NI</t>
  </si>
  <si>
    <t xml:space="preserve">Cook it! is a practical cooking skills programme, promoting healthy eating, particularly where cost is a consideration. It can be used with a wide range of groups,from youth clubs to older people in day care groups </t>
  </si>
  <si>
    <t>educates on benefits of exercise</t>
  </si>
  <si>
    <t>Y</t>
  </si>
  <si>
    <t>N</t>
  </si>
  <si>
    <t>highlights concerns about obesity in disadvantaged communities</t>
  </si>
  <si>
    <t>cooking healthily on a budget tips</t>
  </si>
  <si>
    <t>cooking healthily on a budget tips and practice</t>
  </si>
  <si>
    <t>one of the focuses of the document</t>
  </si>
  <si>
    <t>offered in disadvantaged areas (e.g. neighbourhood renewal areas) and provides PT sessions for free</t>
  </si>
  <si>
    <t>highlights need to continue to increase participation of people from disadvantaged backgrounds in sport</t>
  </si>
  <si>
    <t>aimed at families in low-income communities</t>
  </si>
  <si>
    <t>focuses on areas of greatest social need, disabilities and other under represented groups</t>
  </si>
  <si>
    <t>areas of high social need a focus</t>
  </si>
  <si>
    <t>?</t>
  </si>
  <si>
    <t>focus on health inequality</t>
  </si>
  <si>
    <t>disadvantaged areas mentioned</t>
  </si>
  <si>
    <t>mention of female life expectancy being lower in Carrickfergus than rest of NI- health inequality</t>
  </si>
  <si>
    <t>Health inequalities a main focus</t>
  </si>
  <si>
    <t xml:space="preserve">delivered in areas of deprivation </t>
  </si>
  <si>
    <t>no specific mention but does refer to rising obesity levels in the southern area</t>
  </si>
  <si>
    <t>works with the unemployed so could be said to be adressing health inequalities which would be high in this group</t>
  </si>
  <si>
    <t>mentioned in document</t>
  </si>
  <si>
    <t>usually offered in deprived areas</t>
  </si>
  <si>
    <t>indirectly as activities are in areas of greater social need and low cost forms of transport</t>
  </si>
  <si>
    <t>specifically for homeless individuals that would suffer more health inequalities than the general population</t>
  </si>
  <si>
    <t>indirectly as encouraging low cost forms of transport</t>
  </si>
  <si>
    <t>References The Eatwell Guide, Daily Reference Intakes</t>
  </si>
  <si>
    <t>Reference List</t>
  </si>
  <si>
    <t>Not specified</t>
  </si>
  <si>
    <t>based on evidence-based guidelines (CMO's physcial activity guidelines)</t>
  </si>
  <si>
    <t>evaluation of a pilot programme informed programme design</t>
  </si>
  <si>
    <t>aligns with the UK Government’s sugar reduction and wider reformulation programmes</t>
  </si>
  <si>
    <t>based on government dietary recommendations</t>
  </si>
  <si>
    <t>evidence based programme</t>
  </si>
  <si>
    <t>evidence informed</t>
  </si>
  <si>
    <t>learning and expertise gathered through previous campaigns (C4L etc) has informed the development of One You</t>
  </si>
  <si>
    <t>evidence review completed</t>
  </si>
  <si>
    <t>cites evidence of best practice from other countries</t>
  </si>
  <si>
    <r>
      <t xml:space="preserve"> </t>
    </r>
    <r>
      <rPr>
        <b/>
        <sz val="11"/>
        <color theme="1"/>
        <rFont val="Calibri"/>
        <family val="2"/>
        <scheme val="minor"/>
      </rPr>
      <t>NICE</t>
    </r>
    <r>
      <rPr>
        <sz val="11"/>
        <color theme="1"/>
        <rFont val="Calibri"/>
        <family val="2"/>
        <scheme val="minor"/>
      </rPr>
      <t xml:space="preserve"> PH6: Behaviour Change: The Principles for Effective Interventions• PH9: Community Engagement• PH11 Maternal and Child Nutrition• PH17: Promoting Physical Activity for Children and Young PeoplePH27: Weight Management Before, During and After Pregnancy• PH42: Obesity: working with local communities• CG43 / CG143: Obesity: Guidance on the prevention of overweight and obesity in adults and children• PH49: Behaviour Change: Individual Approaches• PH53: Managing overweight and obesity in adults – lifestyle weight management services• CG62: Antenatal Care and QS22: Quality Standard for Antenatal Care.</t>
    </r>
  </si>
  <si>
    <t>cites evidence on benefits of active travel</t>
  </si>
  <si>
    <t>cites evidence e.g. NDNS survey NI data</t>
  </si>
  <si>
    <t>underpinned by research evidence from Imperial College London</t>
  </si>
  <si>
    <t>Obesity specialist group BDA</t>
  </si>
  <si>
    <t>based on healthy eating guidelines</t>
  </si>
  <si>
    <t>uses persuasive messaging (info about health consequences of carrying too much weight)</t>
  </si>
  <si>
    <t>Indirectly could influence maternal weight by persuasive campaigns to promote breastfeeding (info about health consequences for mother)</t>
  </si>
  <si>
    <t>Changing environments to make breastfeeding more accessible (which is a behaviour that is likely to influence mother's weight)</t>
  </si>
  <si>
    <t>Reducing stigma and changing social norms so that brestfeeding is more accepted (knock on effect on weight) example of reducing barriers</t>
  </si>
  <si>
    <t>Educates on managing healthy weight gain in pregnancy and why that's important (info about health consequences)</t>
  </si>
  <si>
    <t>includes persuasive messages from leaflets/other resources on health consequences of being overweight/excess weight gain in pregnancy; Feedback on behaviour/weight?</t>
  </si>
  <si>
    <t>Includes support for behaviour change from a dietitian and physio, setting goals etc</t>
  </si>
  <si>
    <t>Improves knowledge of types of exercise suited to individual's needs, improves knowledge of how to use gym equipment etc (can assume that a PT session involves the instructor demonstrating exercises/instructing how to perform them</t>
  </si>
  <si>
    <t>not material but does improved health/less pain count? Decided no as there is no evidence of the expectation of the reward of better health/less pain being directly communicated to individuals</t>
  </si>
  <si>
    <t>If you don't attend booked sessions regularly without good reason, you don't get full 12 weeks- this could be coercion through "Behaviour cost" or "Future punishment"</t>
  </si>
  <si>
    <t>providing the opportunity of gym use/PT sessions for free when financial cost ordinarily may be a barrier or percieved as one(financial support for PA)</t>
  </si>
  <si>
    <t xml:space="preserve">use of examples of parents encouraging healthy behaviours in their children (modelling but not necessarily in terms of adults managing their weight- mostly child focused) </t>
  </si>
  <si>
    <t>Promoting the benefits of sport to under represented groups; promote understanding of benefits of play and physical activity in workforces and schools; Promote sport and physical recreation as a primary health improvement tool. (Education within this strategy)</t>
  </si>
  <si>
    <t>Improved playwork training for workforces, train coaches working in communities and schools (training provided to coaches in communities who will in turn deliver training in a sport or skill to community members including adults)</t>
  </si>
  <si>
    <t>e.g using London 2012 Olympics/Paralympics to promote participation and volunteering in sport, also using elite athletes as role models</t>
  </si>
  <si>
    <t>Providing quality assured sports facilities, shared spaces for sport and recreation, sports stadium development; also use of affirmitive action to broaden talent pool for performance sport (changing social conext)</t>
  </si>
  <si>
    <t>Not educating consumers, more so educating buisnesses so not coded….no mention of displaying calorie content or advertising "healthier options" to consumers</t>
  </si>
  <si>
    <t>Not directly restricting choice through businesses as this is voluntary for businesses and consumers have to the right to choose to purchase elsewhere or buy the non-reformulated options etc</t>
  </si>
  <si>
    <t>Reduced sugar/fat/salt/calories/portion size content of foods by participating manufacturers either alongside regular offerings or across their whole (reformulatable) range</t>
  </si>
  <si>
    <t xml:space="preserve">not beyond restructuring physical environment </t>
  </si>
  <si>
    <t xml:space="preserve">Funding has been available on a recurrent basis for periods of 2 years, but not necessarily to the same communities. Communities structure activities in different ways (therefore variable duration). Aimed at families in low income communities. May have an effect on obesity levels but programme not specifically targeted at weight management. Makes food skills more mainstream and healthy food more accessible. Increasing awareness and knowledge around healthy eating, these projects promote healthy shopping, improved meal-planning and budgeting as well as enhanced cooking skills. </t>
  </si>
  <si>
    <t>increases knowledge around healthy eating (and on a budget)</t>
  </si>
  <si>
    <t>Cooking skills improvement, food labelling education &amp; practice (instruction of how to perform behaviour &amp; behavioural practice/rehearsal)</t>
  </si>
  <si>
    <t>not enough in itself to code but can be used as part of persuasive healthy eating campaigns</t>
  </si>
  <si>
    <t xml:space="preserve">info on healthy eating </t>
  </si>
  <si>
    <t>Only offered in some HSC Trusts/communities, unclear how often programmes are run (looks to be infrequently) helps adults who are overweight to lose weight sensibly with group support; advising how to eat a healthier diet, make positive changes to manage their weight and take part in some low-level physical activity. Alternative description-offers information and support to help you make small, long-term, lifestyle changes to achieve realistic goals in losing or maintaining your weight, based on the principles of the “balance of good health”.</t>
  </si>
  <si>
    <t>says it provides support for making small, long-term, healthy lifestyle changes…. Offers behaviour change support and peer support from a group (limited description otherwise but would be inclined to code yes)</t>
  </si>
  <si>
    <t>Offered in all HSC Trusts at different points up until 2018/2019. Seems like funding rarely in place to offer programme consistently, sustainability issues. Community based, peer support, weight loss programme for adults designed to be delivered in a group setting in order to empower overweight/obese participants to achieve and maintain a healthy weight. The programme is delivered by people working within the community (facilitators) with support from dietitians.</t>
  </si>
  <si>
    <t>info about health consequences, feedback on behaviour/goals, use of weight or BMI changes, HBA1c etc (biofeedback) as persuasion</t>
  </si>
  <si>
    <t>Includes support for behaviour change (Action planning, goal setting, Problem solving by overcoming challenges and managing setbacks) These BCTs are included in NDPP spec.</t>
  </si>
  <si>
    <t>Commercial programme but 12 week voucher possibly offered in future? Website SW own words: Slimming World integrates three key principles to help people adopt a healthier lifestyle:
1. A warm, empowering group environment - IMAGE Therapy - which supports members and facilitates behaviour change around eating and activity habits.
   2. A satisfying eating plan - Food Optimising - which promotes healthy eating patterns for life.
    3. An activity management programme - Body Magic - to help members gradually increase physical activity levels.
Our programme is a lifestyle programme. It’s not just a theory – it’s behaviour change in action. We create an environment that makes it easier for people to make healthy choices and changes, and we support them to make those changes. Unconditional caring support is the key.</t>
  </si>
  <si>
    <t>Feedback on outcome of behaviour (weight etc) to persuade</t>
  </si>
  <si>
    <t>"Slimmer of the week" recognised and certificate given (social reward/incentive) participants know about this beforehand</t>
  </si>
  <si>
    <t>coded yes as group leaders are past participants and opportunity for modelling to participants (ideally they are demonstrating the behaviour being sustained)</t>
  </si>
  <si>
    <t>behaviour change support and peer support from a group, several principles of behaviour change used (social support, goal setting, review of behaviour and outcome goals)</t>
  </si>
  <si>
    <t>Commercial programme but 12 week voucher possibly offered in future?</t>
  </si>
  <si>
    <t>signposting service</t>
  </si>
  <si>
    <t>providing accessible info along with partners on physical and mental wellbeing</t>
  </si>
  <si>
    <t>could generate persuasive messaging in promotion of activity/leisure opportunities but strategy in itself not being coded as persuasion</t>
  </si>
  <si>
    <t>no evidence of education on benefits of being active</t>
  </si>
  <si>
    <t>prompts to pick up cards in GP surgeries, libraries and leisure centres, sensors put in place to play the game in communities (adding objects to env or restructuring)</t>
  </si>
  <si>
    <t>Workplace health &amp; wellbeing survey, 3 year health &amp; wellbeing action plan, Health Champion Training for employees in workplace to drive forward a three year action plan, Access to two health promotion talks/campaigns and for employees,
Provision of resources for health and wellbeing initiatives,
Support from an experienced Health@Work NI workplace health and wellbeing team</t>
  </si>
  <si>
    <t>not strong enough evidence of relevant bcts to code</t>
  </si>
  <si>
    <t>WELL is a programme incorporating support, education and information on a wide range of health and wellbeing issues which is available to all Northern Ireland Civil Service staff. Multi-component corporate wellness programme, inloves health promotion activities mainly but also a Lifestyle and Physical Activity Assessment where behaviour change is encouraged with a follow up at 6 months. Civil service employees also have access to a comprehensive website with plenty of healthy eating/nutrition info and exercise/wellbeing advice and signposting</t>
  </si>
  <si>
    <t>Persuasion could be acting on the Health Champions by way of (identification of self as a role model) but in addition all participants that want to avail of a health assessment will get feedback including biofeedback and weight changes etc. and plenty of information available with persuasive messaging about health consequences of being overweight amongst other aspects of health</t>
  </si>
  <si>
    <t>unsure if health champions could be said to be a form of modelling (demostration of a desired behaviour?)…think identification of self as a role model is more appropriate in being persuasive for them themselves</t>
  </si>
  <si>
    <t>Those who undergo lifestyle assessment are followed up at six months to monitor their health behaviour change. (Goal setting &amp; Feedback on outcome of behaviour)</t>
  </si>
  <si>
    <t>Prevention programme (parents u-5s) 8 weeks and Management programme (families) 10 weeks… involves nutrition education, cooking sessions, food labelling activities, physical activity sessions</t>
  </si>
  <si>
    <t>behavioural support/goal setting for the family</t>
  </si>
  <si>
    <t>lobbying for change with local actors, persuading using evidence from other healthy cities (this is persuasion but not targeted at general population)</t>
  </si>
  <si>
    <t>Health literacy training for health profs etc (target is health profs and not directly affecting obesity)</t>
  </si>
  <si>
    <t>seminars on health literacy for HPs, teaching resources for schools, campaigns (the target is HPs, children etc and may not be specific enough to say it affects obesity levels?)</t>
  </si>
  <si>
    <t>walkability assessments of local areas, working with planning with health in mind- could lead to changes to the physcial environment to promote walking (code yes as this could directly affect energy balance of adults)</t>
  </si>
  <si>
    <t>In place indefinitely? Partnership project which aims to promote healthy living and increase physical activity. Active Belfast supports work in five areas:
1. People – provide and support a range of training opportunities
2. Places – extend the range and quality of spaces and activities available
3. Participation – develop and provide a range of activities to increase awareness and participation
4. Partnership – work better together and create wider connections
5. Promotion – increase the awareness and benefits of being active.</t>
  </si>
  <si>
    <t>promotion of benefits of being active in a persuasive manner through campaigns and programmes they support with funding</t>
  </si>
  <si>
    <t>provides and supports a range of training opportunities in sports etc- imparting new skills to participants</t>
  </si>
  <si>
    <t>extended the range and quality of spaces for sport and activities available</t>
  </si>
  <si>
    <t>improving facilities for sports and planning this with local partners</t>
  </si>
  <si>
    <t>changing the physical and social context by improving access for all to greenways (restructuring the physical environment)</t>
  </si>
  <si>
    <t>not beyond environmental restructuring</t>
  </si>
  <si>
    <t>education on benefits of cycling as a form of physical activity (website and promotional materials)</t>
  </si>
  <si>
    <t>infrastructure made more bike friendly, cycle parking, safety measures which all affect how likely people are to cycle which will affect energy balance (restructuring the physical environment and adding objects to the environment)</t>
  </si>
  <si>
    <t>educates on benefits of outdoor recreation to health &amp; gives info on where people can go nearby</t>
  </si>
  <si>
    <t>developing cycle network and community paths(physical); Provide diversity and social inclusion training for activity providers, clubs and recreational land managers to include disability groups for e.g. (changing the social context- allowing more opportunties for these groups to participate in activities that will affect their energy balance)</t>
  </si>
  <si>
    <t>working with partners to develop infrastructure (cycle network, community pathways etc)</t>
  </si>
  <si>
    <t>Targeted at young women, mothers and young childen as female life expectancy in Carrickfergus boroughs consistently below the NI average and generally high levels of childhood obesity. Included a number of elements including telemonitoring for pregnant women with high BMI, 12 week small steps programme, healthy eating info, mother and toddler groups</t>
  </si>
  <si>
    <t>persuasive messaging about health (information about health consequences) encourages in mothers (identification of self as role model) amongst other technques that are persuasive, credible source by health professionals leading pregnancy programme</t>
  </si>
  <si>
    <t>Preconception community pharmacy intervention- changing the physical environment with visual prompts in pharmacies for visitors and crib sheet brief intervention acting as a prompt for workers in the pharmacy</t>
  </si>
  <si>
    <t>Telemonitoring for women before, during &amp; after pregnancy; social support of various groups and several other bcts used</t>
  </si>
  <si>
    <t>seminars on active travel &amp; increases public awareness of the benefits of active travel and the opportunities available</t>
  </si>
  <si>
    <t>developing cycle network and walking routes, Bikeshare Scheme -provision of 300 bikes, 30 docking stations etc (restructuring physical environment)</t>
  </si>
  <si>
    <t>supporting behaviour change by way of walking/cycling groups and "adding objects to the environemnet" through the provsion of bikes</t>
  </si>
  <si>
    <t>not much education but calories in food communicated to public counts</t>
  </si>
  <si>
    <t>Are calories displayed creating an expectation of punishment or cost? Decided no</t>
  </si>
  <si>
    <t>Restricting what food is on offer by HSC adhering to healthy eating guidelines set out in minimum standards that must be adhered to</t>
  </si>
  <si>
    <t>unsure if personal development part would count towards this? Also don't think nutrition sessions would go into detail of health consequences to use as persuasion so coded no</t>
  </si>
  <si>
    <t>health promoting gift worth £30 on completion (partcipants aware of this from outset)</t>
  </si>
  <si>
    <t>free childcare, transport provided if necessary . Support for behaviour change in personal development and possibly nutrition component- this could affect health and energy balance of individual</t>
  </si>
  <si>
    <t>National Cycle Network Cycle training</t>
  </si>
  <si>
    <t>Couch to 5K is a running plan for absolute beginners. It was developed by a new runner, Josh Clark, who wanted to help his 50-something mum get off the couch and start running, too. The plan involves 3 runs a week, with a day of rest in between, and a different schedule for each of the 9 weeks. Includes an app where runs can be recorded.</t>
  </si>
  <si>
    <t>exercise tips &amp; benefits info, fitness guide on website/app</t>
  </si>
  <si>
    <t>goal setting, self-monitoring etc on app supports behaviour change</t>
  </si>
  <si>
    <t>This leaflet includes two methods to help members of the public assess whether or not they are overweight and by how much. (BMI categories and waist circumference)</t>
  </si>
  <si>
    <t>info about risks of being overweight, instruction on how to measure waist &amp; interpret BMI</t>
  </si>
  <si>
    <t>contains persuasive messaging about health risks (information about health consequences)</t>
  </si>
  <si>
    <t>not sure about instruction on how to measure waist &amp; interpret BMI? (instruction on how to perform a behaviour) decided no as it is only a leaflet with brief advice</t>
  </si>
  <si>
    <t>persuasive messaging in the materials used</t>
  </si>
  <si>
    <t>persuasive messaging visible around workplace</t>
  </si>
  <si>
    <t>training for champions at start (limited to these champions however so affects small number)</t>
  </si>
  <si>
    <t>evidence for prompts/cues for activity in the workplace count</t>
  </si>
  <si>
    <t>peer-led, peer support (social support) &amp; support from dietitian and exercise professional at beginning for champions…involves goal setting</t>
  </si>
  <si>
    <t>nutrition advice &amp; appropriate exercise advice</t>
  </si>
  <si>
    <t>benefits of PA &amp; healthy eating on mental health &amp; wellbeing empasised in a persuasive manner and in a 1-1 setting</t>
  </si>
  <si>
    <t xml:space="preserve">unsure if strong enough evidnec of behaviour change to code </t>
  </si>
  <si>
    <t>START is a public health campaign from safefood, the Department of Health in Northern Ireland and the Republic of Ireland, Healthy Ireland, the Health Service Executive and the Public Health Agency. Aims to support families to take small steps to eating healthier food and becoming more active. (Eat fewer treat foods; drink water and milk as regular drinks; give the right portion size for children; eat more fruit or vegetables; be more physically active, limit screen-time; increase sleep-time.</t>
  </si>
  <si>
    <t>nutrition education for all the family (mostly aimed at parents of kids)</t>
  </si>
  <si>
    <t xml:space="preserve">12 week evidence based diet and exercise plan for adults who are not pregnant. </t>
  </si>
  <si>
    <t>behaviour change components well-incorporated in materials</t>
  </si>
  <si>
    <t>educates person on their health needs and provides info on other services for onward referral</t>
  </si>
  <si>
    <t>not enough evidence of bcts used to code- mostly educational</t>
  </si>
  <si>
    <t>no evidence of education on benefits of walking</t>
  </si>
  <si>
    <t>The scheme aims to increase awareness of the health benefits of cycling. Five Cycle Pods with bikes and safety equipment to enable local community groups to encourage those who are inactive to start cycling.</t>
  </si>
  <si>
    <t>increases awareness of health benefits of cycling</t>
  </si>
  <si>
    <t>cycle pods with bikes and safety equipment (adding objects to environment or restructuring the physical environment)</t>
  </si>
  <si>
    <t>provision of bikes, social support (practical) from group</t>
  </si>
  <si>
    <t>Aimed at all pregnant women. Fitness instructors taking tailored pre/post natal PT sessions, aims to promote the health benefits of maintaining physical activity during pregnancy and also raise awareness of suitable activities which are available for women in their local areas through SureStart programmes and local leisure services including, leisure centers, outdoor gyms and local parks.</t>
  </si>
  <si>
    <t>indirectly as fitness instructors completed specialist exercise for pre and post natal women qualification who then train women and impart specific training skills for use during pregnancy</t>
  </si>
  <si>
    <t>bikes provided (adding objects to env), safe cycle routes highlighted (restructuring physical env)</t>
  </si>
  <si>
    <t>Increasing the number of children who regularly walk, cycle or scoot to school. This initiative provides schools with a planned programme of activities throughout the year, both in and out of the classroom.</t>
  </si>
  <si>
    <t>no evidence of bikes provided, not string enough evidence of peer support of other parents?</t>
  </si>
  <si>
    <t>targeting men with persuasive messaging in campaign; also uses credible source (Carl Frampton)</t>
  </si>
  <si>
    <t>persuasive messaging used (info about health consequences)</t>
  </si>
  <si>
    <t>raises awareness of healthy living and things that reduce cardio risk</t>
  </si>
  <si>
    <t>Peer to Peer Support Session for Health Champions (social support)</t>
  </si>
  <si>
    <t>prompts/cues from app to exercise count</t>
  </si>
  <si>
    <t>unsure if evidence of this</t>
  </si>
  <si>
    <t>https://www.nice.org.uk/guidance/ipg432</t>
  </si>
  <si>
    <t>https://www.nice.org.uk/guidance/ipg471</t>
  </si>
  <si>
    <t>https://www.nice.org.uk/guidance/cg189</t>
  </si>
  <si>
    <t>https://www.nice.org.uk/guidance/qs127</t>
  </si>
  <si>
    <t>https://www.nice.org.uk/guidance/qs111</t>
  </si>
  <si>
    <t>https://www.nice.org.uk/guidance/ph53</t>
  </si>
  <si>
    <t>https://www.nice.org.uk/guidance/ng7</t>
  </si>
  <si>
    <t>https://www.nice.org.uk/guidance/qs98</t>
  </si>
  <si>
    <t>https://www.nice.org.uk/guidance/qs147</t>
  </si>
  <si>
    <t>https://www.nice.org.uk/guidance/qs84</t>
  </si>
  <si>
    <t>https://www.nice.org.uk/guidance/ph41</t>
  </si>
  <si>
    <t>https://www.nice.org.uk/guidance/ph54</t>
  </si>
  <si>
    <t>Delivering healthy communities: good practice note 5</t>
  </si>
  <si>
    <t>https://www.bromsgrove.gov.uk/media/751968/CD-1010-GPGN5-Delivering-Healthy-Communities.pdf</t>
  </si>
  <si>
    <t>https://www.nice.org.uk/guidance/ph11</t>
  </si>
  <si>
    <t>AFFFA (Health and Social Care Professionals identify, and provide appropriate interventions or signposting, for those adults who are, or at-risk of, overweight/obesity)</t>
  </si>
  <si>
    <t>AFFFA (New Breastfeeding Strategy in place and being implemented.)</t>
  </si>
  <si>
    <t>AFFFA (Overweight and obese expectant mothers have the opportunity to access evidence based weight management interventions developed for expectant mothers)</t>
  </si>
  <si>
    <t>AFFFA (Relevant recommendations from the Cardiovascular Framework implemented)</t>
  </si>
  <si>
    <t>AFFFA (Families, groups and communities in areas of deprivation supported to increase knowledge of good nutrition, practical cooking skills and food budgeting)</t>
  </si>
  <si>
    <t>AFFFA (Northern Ireland food manufacturers continue to be encouraged to reformulate their food to reduce saturated fat, sugar, salt, calorific value and provision of smaller portion sizes of energy dense foods)</t>
  </si>
  <si>
    <t>AFFFA (Pre-packed foods labelled with simple, easy to understand, front of pack nutritional information to allow consumers to make an informed choice)</t>
  </si>
  <si>
    <t>AFFFA (Active Travel Strategy developed for Northern Ireland)</t>
  </si>
  <si>
    <t>AFFFA (The new CMO Physical Activity Guidelines for adults and older people published and disseminated)</t>
  </si>
  <si>
    <t>AFFFA (Greater involvement of underrepresented groups in recommended levels of physical activity)</t>
  </si>
  <si>
    <t>increasing awareness of benefits of being active through supporting educational campaigns and programmes</t>
  </si>
  <si>
    <t>AFFFA (Community and Voluntary sector
HSC. DCAL, Sport
supported to provide increased
NI, DHSSPS,
opportunities for participation in
Vol/Com, District
recommended levels of physical activity)</t>
  </si>
  <si>
    <t xml:space="preserve">AFFFA (Community and Voluntary sector
HSC. DCAL, Sport
supported to provide increased
opportunities for participation in
recommended levels of physical activity; Greater involvement of underrepresented groups in recommended levels of physical activity) </t>
  </si>
  <si>
    <t>AFFFA (Reviews of planning policies take account of the impact of planning on health and opportunities for sustainable physical activity)</t>
  </si>
  <si>
    <t>AFFFA (Greater access to public and privately owned land; Reviews of planning policies take account of the impact of planning on health and opportunities for sustainable physical activity)</t>
  </si>
  <si>
    <t>"Wellness wins" rewards programme and social reward for weekly winners</t>
  </si>
  <si>
    <t>AFFFA (Employees are supported and encouraged to be more active in the workplace and undertake less sedentary behaviour)</t>
  </si>
  <si>
    <t>AFFFA (Children, young people and their families provided with information in respect of nutrition)</t>
  </si>
  <si>
    <t>AFFFA (The new CMO Physical Activity Guidelines for children and young people published and disseminated)</t>
  </si>
  <si>
    <t>Fit Futures, AFFFA 1(Health and Social Care Professionals identify, and provide appropriate interventions, or signposting, for those adults who are, or at-risk of, overweight/obesity)</t>
  </si>
  <si>
    <t>AFFFA 1(Health and Social Care Professionals identify, and provide appropriate interventions, or signposting, for those adults who are, or at-risk of, overweight/obesity)</t>
  </si>
  <si>
    <t>AFFFA (Families, groups and communities in areas of deprivation supported to increase knowledge of good nutrition, practical cooking skills and food budgeting) AFFFA 1 (Targeted healthy food initiatives in place)</t>
  </si>
  <si>
    <t>AFFFA (Families, groups and communities in areas of deprivation supported to increase knowledge of good nutrition, practical cooking skills and food budgeting); AFFFA 1(Health and Social Care Professionals identify, and provide appropriate interventions, or signposting, for those adults who are, or at-risk of, overweight/obesity)</t>
  </si>
  <si>
    <t>AFFFA (More people are aware of and have access to local facilities and opportunities for organised and nonorganised physical activity)</t>
  </si>
  <si>
    <t>AFFFA 1</t>
  </si>
  <si>
    <t>Ed LMcG</t>
  </si>
  <si>
    <t>Ed RON</t>
  </si>
  <si>
    <t>Ed agreed</t>
  </si>
  <si>
    <t>Per LMcG</t>
  </si>
  <si>
    <t>Per RON</t>
  </si>
  <si>
    <t>Per agreed</t>
  </si>
  <si>
    <t>Inc LMcG</t>
  </si>
  <si>
    <t>Inc RON</t>
  </si>
  <si>
    <t>Inc agreed</t>
  </si>
  <si>
    <t>Co LMcG</t>
  </si>
  <si>
    <t>Co RON</t>
  </si>
  <si>
    <t>Co agreed</t>
  </si>
  <si>
    <t>Tr LMcG</t>
  </si>
  <si>
    <t>Tr RON</t>
  </si>
  <si>
    <t>Tr agreed</t>
  </si>
  <si>
    <t>Re LMcG</t>
  </si>
  <si>
    <t>Re RON</t>
  </si>
  <si>
    <t>Re agreed</t>
  </si>
  <si>
    <t>Env LMcG</t>
  </si>
  <si>
    <t>Env RON</t>
  </si>
  <si>
    <t>Env agreed</t>
  </si>
  <si>
    <t>Mod LMcG</t>
  </si>
  <si>
    <t>Mod RON</t>
  </si>
  <si>
    <t>Mod agreed</t>
  </si>
  <si>
    <t>En LMcG</t>
  </si>
  <si>
    <t>En RON</t>
  </si>
  <si>
    <t>En agreed</t>
  </si>
  <si>
    <t>AFFFA 1 (Overweight and obese expectant mothers have the opportunity to access evidence based weight management interventions developed for expectant mothers)</t>
  </si>
  <si>
    <t>AFFFA 1 (Relevant recommendations from the Cardiovascular Framework implemented; Overweight and obese expectant mothers have the opportunity to access evidence based weight management interventions developed for expectant mothers)</t>
  </si>
  <si>
    <t>AFFFA 1 (The new CMO Physical Activity Guidelines for adults and older people published and disseminated; Initiatives and programmes on nutrition and physical activity within all Early Years settings reviewed)</t>
  </si>
  <si>
    <t>AFFFA 1 (Families, groups and communities in areas of deprivation supported to increase knowledge of good nutrition, practical cooking skills and food budgeting)</t>
  </si>
  <si>
    <t>AFFFA 1 (Sport Matters Strategy implemented; Greater involvement of underrepresented groups in recommended levels of physical activity)</t>
  </si>
  <si>
    <t>AFFFA 1 (Consistent, coordinated and integrated campaign developed in respect of nutrition and physical activity, the focus of which is informed by the evidence base and regional/local research)</t>
  </si>
  <si>
    <t>Justification Env</t>
  </si>
  <si>
    <t>Justification Re</t>
  </si>
  <si>
    <t>Justification Tr</t>
  </si>
  <si>
    <t>Justification Co</t>
  </si>
  <si>
    <t>Justification Inc</t>
  </si>
  <si>
    <t>Justification Per</t>
  </si>
  <si>
    <t>Justification Mod</t>
  </si>
  <si>
    <t>Skill building around self-monitoring and goalsetting etc.</t>
  </si>
  <si>
    <t>is a decrease in diabetes risk counted? (information about health consequences &amp; biofeedback) LM - I'd say yes and also biofeedback improvements are intrinsic motivation</t>
  </si>
  <si>
    <t>says a 250 workbook and self monitoring log for participants so training must occur in terms of how to self monitor plus ltrain in how to use a predometer etc?</t>
  </si>
  <si>
    <t>investing in leisure provision, development of walks, cycle paths, greenways etc.? LM - yes definitely</t>
  </si>
  <si>
    <t>promoted on social media to stimulate action? Persuasive to families to take part in a family/community activity LM- agreed</t>
  </si>
  <si>
    <t>reluctant to code as lack of info about campaigns but persuasion could be acting on the Health Champions by way of (identification of self as a role model) - LM I think I would agree, it's a bit uncertain but I think the Champ is in place to persuade engagement too</t>
  </si>
  <si>
    <t>Health champion training to help with health improvement of the workforce plan (would limit this to health champions only so the training element isn't actually affecting many people) - LM though we don't know how they then use these skills in the talks etc?</t>
  </si>
  <si>
    <t>it probably could include things like removing unhealthy vending or replacing with healthy ones but we don’t have enough info…</t>
  </si>
  <si>
    <t>unsure if health champions could be said to be a form of modelling (demostration of a desired behaviour?)…think identification of self as a role model is more appropriate in being persuasive for them themselves LM - agree</t>
  </si>
  <si>
    <t>Health champion training, counselling available- does this count as training? Gain coping skills etc in terms of stress or other problems - LM I think there's enough to code training</t>
  </si>
  <si>
    <t>contingent on whether food offerings/environment or social context is changed by 3 year action plan -  LM agree but there are likely to be envir changes so think we can code this - I still think 0 for restriction as its more specific and we don't know if that would be part of it for sure</t>
  </si>
  <si>
    <t>contingent on whether food offerings/environment or social context is changed by Well strategy LM agree but there are likely to be envir changes so think we can code this - I still think 0 for restriction as its more specific and we don't know if that would be part of it for sure</t>
  </si>
  <si>
    <t xml:space="preserve">the assessment etc </t>
  </si>
  <si>
    <t>prizes for e.g. best scrapbook (parent motivated to help child engage in programme) not sure this is strong enough to code - LM games etc are included throughout so I think there is incentivisation included in the broadest sense</t>
  </si>
  <si>
    <t>demo of behaviours eg cooking/sports activities etc?</t>
  </si>
  <si>
    <t>Prevention programme (parents 0-5s) 8 weeks and Management programme (families, children aged 8-11) 12 weeks involves nutrition education, cooking sessions, food labelling activities, physical activity sessions</t>
  </si>
  <si>
    <t>similar to the prog above - demo of behaviours eg cooking/sports activities etc?</t>
  </si>
  <si>
    <t>no evidence if beyond restructuring and training? LM - agreed</t>
  </si>
  <si>
    <t>are strategies counting as guidelines as such?</t>
  </si>
  <si>
    <t xml:space="preserve">prizes given? (parent motivated to help child engage in programme) not sure this is strong enough to code - LM on website it says 'Each week families receive free incentives e.g. beach balls, shopping bags and water bottles to encourage them to make healthier choices in their own homes.' so ultimately incentives are used to facilitate behaviour change </t>
  </si>
  <si>
    <t>not beyond restructuring i.e. adding cycling parking? LM agreed</t>
  </si>
  <si>
    <t>promoting good news stories count? By 2018 to have provided guidance documentation and training seminars on effectively promoting outdoor recreation but the target of this isn’t the general public- it is to stakeholders so did not code LM - agreed</t>
  </si>
  <si>
    <t xml:space="preserve">increase in the number of participants undertaking skills and leadership training in outdoor pursuit. So they can exercise safely- this increases opportunities to safely exercise outdoors….not sure on target of this? Indirectly affects general public in terms of training? LM - I think code yes for now as we have coded this for other similar situations eg for health champions </t>
  </si>
  <si>
    <t>Not sure if developing legislation to allow more access to public land counts? For rambling etc- is this lifting a restriction? LM - tricky but I think so? Its an external factor beyond the individual really though</t>
  </si>
  <si>
    <t>best practice guidelines to follow for providers of outdoor recreation (target not neccesarily the public?) indirect - LM - I think code for now as we have coded similar indirect effects?</t>
  </si>
  <si>
    <t>affects service provision but not a service in itself - LM - agree</t>
  </si>
  <si>
    <t>telemonitoring feedback could be classed as social reward if midwives use positive reinforcement? LM - broadly they get feedback on their behaviour etc by health profs so I think we can code this</t>
  </si>
  <si>
    <t>think I would code modelling as demos of cooking? And some of the other group based elements?</t>
  </si>
  <si>
    <t>communicating cost of not improving lifestyle/cardio risk factors count?RON -for this reason I'd code as yes</t>
  </si>
  <si>
    <t>unsure- if children could model healthy changes to parents? Agree that this is a no if modelling is not done with parents</t>
  </si>
  <si>
    <t>Active Travel Demonstration Projects- show how active travel can benefit people and communities, the environment and the   economy, and in so doing generate enthusiasm to develop active travel more widely - RON I agree here</t>
  </si>
  <si>
    <t>supporting behaviour change in terms of active travel? Not enough evidence to code. RON -Agreed difficult to see if anything beyond education and training</t>
  </si>
  <si>
    <t>involves detailed instruction as to how to structure running training (instruction on how to perform behaviour) does impart a skill? RON-I agree</t>
  </si>
  <si>
    <t>Use of positive images and messages of others doing healthy behaviours, other parents in tv ads etc….demonstrating healthy behaviours for the whole familuy?Agree</t>
  </si>
  <si>
    <t>social support (practical) of organised group and encouragement from leader/each other to help behaviour change?RON-I agree</t>
  </si>
  <si>
    <t>service within SHSCT - agree</t>
  </si>
  <si>
    <t xml:space="preserve">unsure if this involves changing/physical context-might only be marketing opportunities already there? RON - I'd be inclined to code yes here </t>
  </si>
  <si>
    <t>cycle training (kids)Agreed</t>
  </si>
  <si>
    <t>changing the social context for parents that cycling to walking children to school is normal? Changes environment - RON agreed</t>
  </si>
  <si>
    <t>unless modelling of children to adults? - indirect - I'd say no</t>
  </si>
  <si>
    <t>use of biofeedback and feedback on outcome of behaviour from pre/post healthcheck persuasive?Might be dependent on how the results  delivered</t>
  </si>
  <si>
    <t>http://www.spitjudms.ro/_files/protocoale_terapeutice/gastro/obesity-guidelines-report.pdf</t>
  </si>
  <si>
    <t>CREST (Critical Resource Efficiency Support Team)</t>
  </si>
  <si>
    <t>This document has been produced by the Clinical Resource Efficiency Support Team(CREST), which is a small team of health care professionals established under the auspicesof the Central Medical Advisory Committee in 1988. The aims of CREST are to promote clinical efficiency in the Health Service in Northern Ireland, while ensuring the highest possible standard of clinical practice is maintained.These guidelines have been produced by a sub-group of health care professionals from var-ied backgrounds including Medical, Clinical Psychology, Physical Activity, Dietetics,Nursing, Information, Charities and Public Health / Health Promotion. Recommendations on obesity services in Northern Ireland.</t>
  </si>
  <si>
    <t>8 and 1</t>
  </si>
  <si>
    <t>mention risks of obesity by socio-economic group and highlights inequality</t>
  </si>
  <si>
    <t>educates health professionals about the management of obesity in NI</t>
  </si>
  <si>
    <t>Recommendations on training- promotion of pre-registration training in weight management for health professionals; establish postgraduate training in weight management for health professionals; nternet site should be supported and maintained for education in obesity in NorthernIreland...only recommendations??</t>
  </si>
  <si>
    <t>Guidelines for health professionals in the management of obesity</t>
  </si>
  <si>
    <t>recommendations for service provision</t>
  </si>
  <si>
    <t>Active Communities Network Programme</t>
  </si>
  <si>
    <t>http://www.activecommunities.org.uk/belfast</t>
  </si>
  <si>
    <t>Active Communities Network</t>
  </si>
  <si>
    <t>A charity that specialises in development of young people through sport (included here as it works with young aults over 18). Started in 2009 with a pilot of GOALS Programme (Generating Opportunities and Learning Through Sport). Also runs the B Active programme which is designed to engage young people aged 16-24 into sport and physical activity from some of the UK's most deprived communities, where health deprivation and many other socio-economic issues manifest. The programme supports groups of young people to not only engage in activities but to improve their lifestyles, wellbeing and future prospects. The sessions include a number of physical activities as well as opportunities for sessions on nutrition, mental health and wellbeing.  Runs programmes elsewhere in NI where there is tension/underprivelidge.</t>
  </si>
  <si>
    <t>1 (young adults)</t>
  </si>
  <si>
    <t>targets young people in underprivelidged areas.</t>
  </si>
  <si>
    <t>can include nutrition sessions and includes education on benefits of exercise.</t>
  </si>
  <si>
    <t>information on health consequences of several unhealthy/risky behaviours including those that affect weight/energy balance</t>
  </si>
  <si>
    <t>no evidence of this in relation to healthy eating/exercise</t>
  </si>
  <si>
    <t>Stop the Spread Campaign</t>
  </si>
  <si>
    <t>This is a two-year, all island initiative by safefood and comprises television and radio advertising as well as a campaign ‘pledge’ website at www.safefood.eu. This campaign aims to highlight the issue of obesity, asking people to find out their own waist measurement, and to "stop the spread". The campaign also addresses what is called the “social contagion effect”, where the chances of being obese are much more likely in a social circle either within a family or a network of friends. Research has shown that a person’s chances of becoming obese increased by 57% if they had a friend who became obese. If one spouse is obese, the likelihood that the other spouse could be obese increases by 37%.</t>
  </si>
  <si>
    <t>Yes, draws on evidence of social contagion effect and statistics on overweight in IoI.</t>
  </si>
  <si>
    <t>information about health consequences of being overweight, advice on how to measure waist soze</t>
  </si>
  <si>
    <t>TV adverts for the campaign could be said to be using coercion? Using strong messaging about the threat of overweight</t>
  </si>
  <si>
    <t>uses TV ads and other adverts to convey nessage</t>
  </si>
  <si>
    <t>Campaign/Online Resource</t>
  </si>
  <si>
    <t>Safefood, INDI</t>
  </si>
  <si>
    <t>Online resource which helps people to lose weight in a healthy way, developed by safefood and the Irish Nutrition and Dietetic Institute. The website has been developed by experts across public health and nutrition to provide people with practical tips and advice to lose weight. The website includes a food diary, interactive BMI calculator and waist circumference assessment as well as tips and advice on healthy eating, eating out, food shopping, understanding food portions, and healthy recipes.</t>
  </si>
  <si>
    <t>Not specified but developed by nutritionists and dietitians</t>
  </si>
  <si>
    <t>need more info but yes</t>
  </si>
  <si>
    <t>Green Gyms Community Allotments</t>
  </si>
  <si>
    <t>https://www.tcv.org.uk/northernireland/health/green-gym/</t>
  </si>
  <si>
    <t>The Conservation Volunteers</t>
  </si>
  <si>
    <t>No references specified but "Research has shown that the Green Gym is a simple way to improve your own health directly through the practical activity and improve the quality of life for everyone who uses the enhanced environment."</t>
  </si>
  <si>
    <t>Education on gardening techniques and tree planting for example which is a less conventional form of exercise but a good way to increase activity levels, also education on planting vegetable and herbs.</t>
  </si>
  <si>
    <t>not enough evidence of this directly to influence energy balance?</t>
  </si>
  <si>
    <t>Belfast Healthy Chinese Project</t>
  </si>
  <si>
    <t>https://www.sustainablefoodplaces.org/Portals/4/Documents/Belfast%20SFC%20bronze%20award%20application%20final%20draft%2019%20feb%202016.pdf</t>
  </si>
  <si>
    <t>Belfast City Council</t>
  </si>
  <si>
    <t>Recognising the often high calorific content of Chinese takeaway food, Belfast City Council worked with Chinese restaurant chefs in the city to promote its Healthier Chinese Menu project.</t>
  </si>
  <si>
    <t>only educates the chinese takeaway chefs? No evidence of direct education of consumers</t>
  </si>
  <si>
    <t>Voluntary guidance for chefs In chinese restaurants in Belfast</t>
  </si>
  <si>
    <t>Coleraine Healthy Nosh for less Dosh</t>
  </si>
  <si>
    <t>https://www.causewaycoastandglens.gov.uk/news/causeway-food-forum-presents-nutritious-nosh-for-less-dosh</t>
  </si>
  <si>
    <t>Causeway Coast &amp; Glens Borough Council</t>
  </si>
  <si>
    <t>Cookery demonstration to promote healthy eating on a budget. Comprised of 3 workshops.</t>
  </si>
  <si>
    <t>Cooking on a budget</t>
  </si>
  <si>
    <t>cooking/nutrition education</t>
  </si>
  <si>
    <t>demonstrating/practicing cooking skills</t>
  </si>
  <si>
    <t>not strong enough evidence of behaviour change to code</t>
  </si>
  <si>
    <t>NICE</t>
  </si>
  <si>
    <t>NICE guidance (IPG432) Laparoscopic gastric plication for the treatment of severe obesity</t>
  </si>
  <si>
    <t>guidance (IPG432) NICE has issued full guidance to the NHS in England, Wales, Scotland and Northern Ireland on Laparoscopic gastric plication for the treatment of morbid obesity. Laparoscopic gastric plication reduces the size of the stomach to limit food intake. It is carried out using keyhole surgery through several (usually 5 or 6) small cuts in the abdomen (belly). It involves folding the stomach in on itself and stitching it together to reduce its volume by about 70%. None of the stomach is removed and the procedure is potentially reversible.</t>
  </si>
  <si>
    <t>Yes- all NICE guidance lists available evidence on website</t>
  </si>
  <si>
    <t xml:space="preserve">8 and 1 (Healthcare professionals, commissioners and providers, people who are obese and their families and carers)
</t>
  </si>
  <si>
    <t>educates surgeons and health professionals who may carry out the procedure and those who commision ….not as frequently accessed by the public but does serve to educate interested members of the public with a section on the website for this</t>
  </si>
  <si>
    <t>guidelines can be used in training or best practice for surgeons/health proessionals but not training general public</t>
  </si>
  <si>
    <t>clinical guidelines for health professionals</t>
  </si>
  <si>
    <t>Clinical Guidelines</t>
  </si>
  <si>
    <t>NICE guidance (IPG471) Implantation of a duodenal-jejunal bypass sleeve for managing obesity</t>
  </si>
  <si>
    <t>This procedure should only be offered/carried out as part of a clinical trial. Various forms of bariatric surgery are approved for use in the UK. NICE has looked at inserting an artificial sleeve into the upper bowel as another treatment option for obesity. This procedure (duodenal–jejunal bypass sleeve) aims to slow digestion by acting as a barrier between food and the upper part of the bowel. Under a general anaesthetic or sedative, a thin flexible tube with a camera on the end (endoscope) is inserted into the patient's mouth and moved through the stomach into the bowel. The sleeve is moved through the tube and attached to the upper part of the bowel. Straight after the procedure, patients can only have fluids, and then move on to eating semi-solid foods and solid foods over several weeks. The sleeve is removed within a year.</t>
  </si>
  <si>
    <t xml:space="preserve">NICE said that the procedure should only be carried out as part of a clinical trial because there wasn't much good evidence about how well it worked or how safe it was. The studies that NICE looked at involved a total of 335 patients. </t>
  </si>
  <si>
    <t>educates surgeons and health professionals who may carry out the procedure and those who commission ….not as frequently accessed by the public but does serve to educate interested members of the public with a section on the website for this</t>
  </si>
  <si>
    <t>NICE guidance (CG189) Obesity: identification, assessment and management</t>
  </si>
  <si>
    <t xml:space="preserve">This guideline covers identifying, assessing and managing obesity in children (aged 2 years and over), young people and adults. It aims to improve the use of bariatric surgery and very-low-calorie diets to help people who are obese to reduce their weight. This guideline includes recommendations on: identification and classification; assessment; lifestyle, behavioural, dietary and pharmacological interventions; physical activity; surgery, including bariatric surgery for people with recent-onset type 2 diabetes. This guideline updates and replaces section 1.2 of NICE guideline CG43 (December 2006)- was previously called obesity: identification, assessment and management of overweight and obesity in children, young people and adults. 
</t>
  </si>
  <si>
    <t>1.3.3 Offer people who are not yet ready to change the chance to return for further consultations when they are ready to discuss their weight again and willing or able to make lifestyle changes. Give them information on the benefits of losing weight, healthy eating and increased physical activity.</t>
  </si>
  <si>
    <t>includes behavioural strategies to use in BWMP at tier 2, also includes guidance on pharmacological interventions.</t>
  </si>
  <si>
    <t>NICE quality standard (QS127) Obesity: clinical assessment and management</t>
  </si>
  <si>
    <t>Quality Standard</t>
  </si>
  <si>
    <t>This quality standard covers assessing and managing obesity in adults, young people and children, including referral for specialist care and bariatric (weight loss) surgery. It includes people who are obese and have, or are at risk of, other medical conditions. It describes high-quality care in priority areas for improvement.                                                                           List of quality statements:                                                                  
                                                                                                              1. People are informed of their BMI when it is calculated and advised about any associated health risks.
2. Adults with a BMI of 30 or more for whom tier 2 interventions have been unsuccessful have a discussion about the choice of alternative interventions for weight management, including tier 3 services.
3. Children and young people who are overweight or obese and have significant comorbidities or complex needs are referred to a paediatrician with a special interest in obesity.
4. Adults with a BMI of 35 or more who have been diagnosed with type 2 diabetes within the past 10 years are offered an expedited referral for bariatric surgery assessment.
5. Adults with a BMI above 50 are offered a referral for bariatric surgery assessment.
6. People who have had bariatric surgery have a postoperative follow-up care package within the bariatric surgery service for a minimum of 2 years.
7. People discharged from bariatric surgery service follow-up are offered monitoring of nutritional status at least once a year as part of a shared-care model of management.</t>
  </si>
  <si>
    <t>NICE quality standards are derived from high-quality guidance, such as that from NICE or other sources accredited by NICE.</t>
  </si>
  <si>
    <t>Statement 1 People are informed of their BMI when it is calculated and advised about any associated health risk (focus is on informing the person but can also be used to persuade- BCT information about health consequences)</t>
  </si>
  <si>
    <t>includes guidance on when to expedite a referral for surgery which is a form of enablement(e.g. ensuring there aren't unneccessary barriers to people with BMI over 50 accessing surgery) also ensures appropriate options are discussed at different range of BMIs....ensuring access to appropriate services including BWMP (enablement beyond training/restructuring)</t>
  </si>
  <si>
    <t>clinical standards to be adhered to by health professionals</t>
  </si>
  <si>
    <t>Clinical Standards for provision of services</t>
  </si>
  <si>
    <t xml:space="preserve">NICE quality standard (QS111) Obesity in adults: prevention and lifestyle weight management programmes </t>
  </si>
  <si>
    <t>8 and 1 (Quality standards help to improve the quality of care/services provided or commissioned… mainly for providers/commissioners but has indirect impact on general population (in this case as it's prevention) and those with obesity.</t>
  </si>
  <si>
    <t>acknowledges obesity is associated with social disadvantage and ethnicity.</t>
  </si>
  <si>
    <t>clinical standards for providers (LAs or NHS)</t>
  </si>
  <si>
    <t>NICE guidance (PH53) Weight management: lifestyle services for overweight or obese adults</t>
  </si>
  <si>
    <t xml:space="preserve">This guideline covers multi-component lifestyle weight management services including programmes, courses, clubs or groups provided by the public, private and voluntary sector. The aim is to help people lose weight and become more physically active to reduce the risk of diseases associated with obesity. This includes coronary heart disease, stroke, type 2 diabetes and various cancers. This guideline does not cover prevention, pharmacological treatments or specialist weight management services. It also does not cover pregnant women or adults with a range of complex conditions. The focus is on lifestyle weight management programmes (tier 2) that:
- accept self-referrals or referrals from health or social care practitioners
- are provided by the public, private or voluntary sector
- are based in the community, workplaces, primary care or online.
Includes 18 recommendations (see website)
</t>
  </si>
  <si>
    <t>Yes- all NICE guidance lists available evidence on website (also includes gaps in evidence)</t>
  </si>
  <si>
    <t>8 and 1 (Commissioners, Health professionals, Providers of lifestyle weight management programmes, Adults who are overweight or obese, their families and other members of the public)</t>
  </si>
  <si>
    <t>mentions prioritising referrals for more severe obesity but also for those with BMI 25-30 with co-morbidities or ethnic backgrounds that make them more susceptable to developing obesity or related conditions like diabetes.</t>
  </si>
  <si>
    <t>Y- Recommendation 2 (Ensure services cause no harm) Be aware of the stigma that adults who are overweight or obese may feel or experience. Ensure the tone and content of all communications is respectful and non-judgemental</t>
  </si>
  <si>
    <t>Under Recommendation 7 -Discuss the importance and wider benefits of adults who are overweight or obese making gradual, long-term changes to their dietary habits and physical activity levels. Raising awareness of BWMP among health &amp; social care professionals/population count as education?</t>
  </si>
  <si>
    <t>Under Recommendation 7 -Discuss the importance and wider benefits of adults who are overweight or obese making gradual, long-term changes to their dietary habits and physical activity levels (could be persuasive)</t>
  </si>
  <si>
    <t>Recommendation 1 -Adopt an integrated approach to preventing and managing obesity (this is trageted at LA's -recommends appropriate referrals and improves in theory access to WMS for those with obesity) Also under recommendation 7 Providers should: Discuss any previous or ongoing weight management strategies (acknowledge what the person has already achieved); any positive or negative experiences of weight management programmes; any concerns or barriers they may have about joining the programme; the process of change and meeting their personal goals. (These are BC principles) Recommendations 9, 10, and 11 about componenets of programmes (behavioural and affect the enablement of participants)</t>
  </si>
  <si>
    <t>clinical guidelines for health professionals, commissioners and providers of BWMP</t>
  </si>
  <si>
    <t xml:space="preserve">Guideliens for the provision of a service </t>
  </si>
  <si>
    <t xml:space="preserve">NICE guidance (NG7) Preventing excess weight gain </t>
  </si>
  <si>
    <t xml:space="preserve">This guideline covers behaviours such as diet and physical activity to help children (after weaning), young people and adults maintain a healthy weight or help prevent excess weight gain. The aim is to prevent a range of diseases and conditions including cardiovascular disease and type 2 diabetes and improve mental wellbeing. The recommendations support those made in other NICE guidelines about how to prevent people becoming overweight or obese. This includes interventions and activities in which weight is not the primary outcome, such as those aimed at preventing cardiovascular disease or type 2 diabetes, improving mental wellbeing or increasing active travel. This guideline includes recommendations on:
-how to encourage people to make changes in line with existing advice
- how to encourage physical activity and a diet that reduces the risk of excess energy intake
- further advice for parents and carers of children and young people
- how to encourage adults to limit the amount of alcohol they drink
- how to clearly communicate the benefits of making gradual improvements to physical activity and dietary habits
- how to tailor messages for specific groups
- how to ensure activities are integrated with the local strategic approach to obesity
</t>
  </si>
  <si>
    <t>9. Tailor messages (for example, for different age, socioeconomic or ethnic groups or for people with disabilities).</t>
  </si>
  <si>
    <t>Y?- mentions about tailoring messages so they're non-judjemental</t>
  </si>
  <si>
    <t>1 Encourage people to make changes in line with existing advice (PA, exercise, diet) Provides guidance for practitioners on what guidance to include in preventative interventions etc and the guidance is passed on to the public</t>
  </si>
  <si>
    <t>5 Encourage adults to limit the amount of alcohol they drink; 6 Encourage self-monitoring; 7 Clearly communicate the benefits of maintaining a healthy weight; 8 Clearly communicate the benefits of gradual improvements to physical activity and dietary habits</t>
  </si>
  <si>
    <t>Guidance for providers, practitioners and all those who provide  info on keeping a healthy weight</t>
  </si>
  <si>
    <t>Guidelines for the provision of a service (information giving services)</t>
  </si>
  <si>
    <t>NICE quality standard (QS98) Maternal and child nutrition</t>
  </si>
  <si>
    <t>This quality standard covers improving nutrition for women who are planning to become pregnant, pregnant women, and babies and children under 5 and their mothers and carers. It focuses on low‑income and disadvantaged families. It describes high-quality care in priority areas for improvement. It does not give detailed advice on healthy diets or the nutrition and care of women and children who need specialist advice and care, such as women with diabetes or low birthweight babies. It does not cover areas of national policy, such as population-based screening programmes or national maternal and child nutrition policies.</t>
  </si>
  <si>
    <t>8,  2, 4 and 7 (women planning on becoming pregnant, pregnant women, women with babies and children under 5)</t>
  </si>
  <si>
    <t>focuses on low‑income and disadvantaged families</t>
  </si>
  <si>
    <t>2 and 4</t>
  </si>
  <si>
    <t>only specifies advice on how to eat healthily in pregnancy not health consequneces etc….similar with advice on how to use healthy start vouchers to increase fruit &amp; veg</t>
  </si>
  <si>
    <t>healthy start vouchers - incentive to buy fruit and veg, milk for the family</t>
  </si>
  <si>
    <t>All health, social care and public health professionals involved in improving the nutritional status of women before, during and after pregnancy, and babies and pre‑school children should have sufficient and appropriate training and competencies to deliver the actions and interventions described in the quality standard.</t>
  </si>
  <si>
    <t>Serves as standards for all health, social care and public health professionals involved in improving the nutritional status of women before, during and after pregnancy, and babies and pre‑school children</t>
  </si>
  <si>
    <t>services delivered by health, social care and public health professionals )involved in improving the nutritional status of women before, during and after pregnancy, and babies and pre‑school children)</t>
  </si>
  <si>
    <t xml:space="preserve">NICE quality standard (QS147) Healthy workplaces: improving employee mental and physical health and wellbeing </t>
  </si>
  <si>
    <t>This quality standard covers the health and wellbeing of all employees, including their mental health. It describes high-quality care in priority areas for improvement. It does not cover managing long-term sickness absence. Quality statements:                                                                                         1. Employees work in organisations that have a named senior manager who makes employee health and wellbeing a core priority.
2. Employees are managed by people who support their health and wellbeing.
3. Employees are managed by people who are trained to recognise and support them when they are experiencing stress.
4. Employees have the opportunity to contribute to decision-making through staff engagement forums.</t>
  </si>
  <si>
    <t>1 (employees and managers in workplaces)</t>
  </si>
  <si>
    <t>Standards for management responsibilities for fostering a healthy workplace</t>
  </si>
  <si>
    <t xml:space="preserve">NICE quality standard (QS84) Physical activity: for NHS staff, patients and carers </t>
  </si>
  <si>
    <t xml:space="preserve">This quality standard covers encouraging physical activity in people of all ages who are in contact with the NHS, including staff, patients and carers. It describes high-quality care in priority areas for improvement. It does not cover encouraging physical activity in people with specific conditions. List of quality statements:
1. Adults having their NHS Health Check are given brief advice about how to be more physically active.
2. Parents or carers of children are given advice about physical activity during their child's Healthy Child Programme 2‑year review.
3. Parents or carers of children are given advice about physical activity as part of the National Child Measurement Programme (NCMP).
4. NHS organisations have an organisation‑wide, multi‑component programme to encourage and support employees to be more physically active.
</t>
  </si>
  <si>
    <t>8 and 1 (All healthcare professionals involved in encouraging physical activity in all people who are in contact with the NHS including staff, patients and carers</t>
  </si>
  <si>
    <t>not sufficient evidence to code</t>
  </si>
  <si>
    <t>Standards for making every contact count and encouraging PA through interactions with the NHS</t>
  </si>
  <si>
    <t>NICE guidance (PH41) Physical activity: walking and cycling</t>
  </si>
  <si>
    <t xml:space="preserve">This guideline covers encouraging people to increase the amount they walk or cycle for travel or recreation purposes. It aims to set out how people can be encouraged to increase the amount they walk or cycle for recreational travel. This will help meet public health and other goals (for instance, to reduce traffic congestion, air pollution and greenhouse gas emissions). The recommendations cover: policy and planning, local programmes, schools, workplaces and the NHS. 10 recommendations in total. </t>
  </si>
  <si>
    <t>benefits of walking and cycling for health communicated to everyone; also educates Directors of public health, Public health portfolio holders in local authorities and Clinical commissioning groups on the action they should take to adhere to guidelines</t>
  </si>
  <si>
    <t>benefits of walking and cycling for health communicated to everyone</t>
  </si>
  <si>
    <t>Recommendation 2 Ensuring all relevant policies and plans consider walking and cycling- involves elements of planning etc addressing infrastructure issues</t>
  </si>
  <si>
    <t>describes a range of strategies to encourage behaviour change and reducing barriers to active travel</t>
  </si>
  <si>
    <t>public health guideline for active travel and recreation</t>
  </si>
  <si>
    <t>NICE guidance (PH54) Physical activity: exercise referral schemes</t>
  </si>
  <si>
    <t xml:space="preserve">This guideline covers exercise referral schemes for people aged 19 and older, in particular, those who are inactive or sedentary. The aim is to encourage people to be physically active. Includes recommendations on:                                          - exercise referral for people who are sedentary or inactive but otherwise healthy
- exercise referral for people who are sedentary or inactive and have a health condition or other health risk factors.
</t>
  </si>
  <si>
    <t>8 and 1 (Policy makers and commissioners in local authorities and the NHS; Primary care practitioners and other practitioners with physical activity as part of their remit; Providers of exercise referral schemes; Organisations that provide exercise qualifications and accreditation; Members of the public)</t>
  </si>
  <si>
    <t>incorporates BCTs from another NICE guideline on behaviour change- including monitoring progress and providing feedback which can be a form of persuasion</t>
  </si>
  <si>
    <t>Incorporates the core techniques outlined in recommendations 7–10 of 'Behaviour change: individual approaches' NICE public health guidance 49- agreeing goals and developing action plans to help change behaviour, assessing readiness to change; advising on and arranging social support etc</t>
  </si>
  <si>
    <t>public health guideline for exercise referral schemes</t>
  </si>
  <si>
    <t xml:space="preserve">NICE guidance (PH11) Maternal and child nutrition </t>
  </si>
  <si>
    <t>This guideline covers the nutrition of pregnant women, including women who are planning to become pregnant, mothers and other carers of children aged under 5 and their children.  In particular, it aims to address disparities in the nutrition of low‑income and other disadvantaged groups compared with the general population.</t>
  </si>
  <si>
    <t>8,  2, 4 and 7 (NHS and other professionals involved in the nutrition of pregnant and breastfeeding mothers and pre‑school children; People providing pre-school childcare; Other relevant public, community, voluntary and private sector organisations; Members of the public)</t>
  </si>
  <si>
    <t>aims to address disparities in the nutrition of low‑income and other disadvantaged groups compared with the general population.</t>
  </si>
  <si>
    <t>informing women of BMI over 30 of health risks</t>
  </si>
  <si>
    <t>Professional bodies should ensure health professionals have the appropriate knowledge and skills to give advice on nutrition before, during and after pregnancy, supplements, breastfeeding, strategies in changing eating behaviour etc</t>
  </si>
  <si>
    <t xml:space="preserve"> </t>
  </si>
  <si>
    <t>Pregnant women with BMI over 30- includes strategies like identifies and addresses individual barriers to change, provides ongoing support over a sufficient period of time to allow for sustained lifestyle changes.</t>
  </si>
  <si>
    <t xml:space="preserve">public health guideline </t>
  </si>
  <si>
    <t xml:space="preserve">Delivering safe, healthy and attractive places to live are key objectives of spatialplanning. It is important to ensure that planning decisions contribute to opportunitiesto improve health for communities by promoting the public health agenda. One way to ensure this is by integrating public health and spatial planningprocesses, enabling the two professions to promote health through the delivery ofneighbourhoods that promote and provide opportunities for active lifestyles. This Good Practice Note (GPN) is one of a series prepared by the Royal TownPlanning Institute (RTPI) primarily intended for planning practitioners in the UK.However, this GPN is also intended to provide assistance for other stakeholdersinvolved in planning and health delivery processes. </t>
  </si>
  <si>
    <t>Reference Lsit</t>
  </si>
  <si>
    <t>has a section dedicated to health inequalities</t>
  </si>
  <si>
    <t>educates those in planning but also in public health about good practice in town planning and making health a priority</t>
  </si>
  <si>
    <t>only serves as training in good practice for spatial planners, PH practitioners?</t>
  </si>
  <si>
    <t>involves recommendations for changing physical environment to encourage healthy lifestyles</t>
  </si>
  <si>
    <t>guidelines for healthy town planning</t>
  </si>
  <si>
    <t>demonstrating the behaviour -cooking demo</t>
  </si>
  <si>
    <t>document not explicitly persuasive in itself but advises the generation of persuasive campaigns etc to promote sport and it does promote health benefits of sport so did code</t>
  </si>
  <si>
    <t>counting feedback on outcome of behaviour here (weight) as incentivisation as multiple measurements taken with the aim to incentivise person to avoid excess weight gain in pregnancy</t>
  </si>
  <si>
    <t>Physical Activity Referral Scheme</t>
  </si>
  <si>
    <t>demonstration of the behaviour (PT demosntrating exercises)</t>
  </si>
  <si>
    <t>wondered about the cooking demos- demonstration of the behaviour</t>
  </si>
  <si>
    <t>not beyond training in cooking skills or improving knowledge of healthy eating on a budget (not enough evidence of behaviour change techniques of enablement to code?)</t>
  </si>
  <si>
    <t>One-off campaign but is an established recommendation (for people aged 5+ years)</t>
  </si>
  <si>
    <t>counting feedback on outcome of behaviour here (weight) as incentivisation as multiple measurements taken with the aim to incentivise person to lose weight</t>
  </si>
  <si>
    <t>not restrcition as it's voluntary</t>
  </si>
  <si>
    <t>not sure if initiative itself could be said to provide training but the sports clubs it signposts to do? LM - I think the how to videos you refer to would cover this? -agreed</t>
  </si>
  <si>
    <t>the how to videos-demonstration of the behaviour</t>
  </si>
  <si>
    <t>the things outlined in the strategy amount to guidelines</t>
  </si>
  <si>
    <t>think it probably does include incentivisation but we just don't have enough info?? AK- possibly yes, can't find anymore info to suggest it does</t>
  </si>
  <si>
    <t>I think the action plan they put in place amounts to guidelines/strategy? AK- agreed</t>
  </si>
  <si>
    <t>Use of biofeedback and feedback on outcome of behaviour (weight as an incentive</t>
  </si>
  <si>
    <t>I think the action plan they put in place amounts to guidelines/strategy? Ak- agreed</t>
  </si>
  <si>
    <t>wondering about the influence of the course tutors etc and any messaging that might be part of the programme? AK- there are communication of the health risks of consuming too much sugar- dental decay pictures etc so code yes</t>
  </si>
  <si>
    <t>are strategies counting as guidelines as such? Yes</t>
  </si>
  <si>
    <t>5….or just landowners?</t>
  </si>
  <si>
    <t>not beyond restructuring/training LM - was thinking about this - Provide diversity and social inclusion training for activity providers, clubs and recreational land managers to include disability groups for e.g. (changing the social context- allowing more opportunties for these groups to participate in activities that will affect their energy balance) AK-agreed that this is a form of enablement</t>
  </si>
  <si>
    <t>2, 7, 4</t>
  </si>
  <si>
    <t>included health promotion info that was publicised in local area? Telemonitoring</t>
  </si>
  <si>
    <t>is this incentivisation through feedback on goals etc? RON- need to be consistent about how biofeedback is being coded as incentive. AK- coded as yes as progress reviewed quarterly</t>
  </si>
  <si>
    <t xml:space="preserve">developing a code of good behaviour for cyclists, walkers and drivers (strategic document) </t>
  </si>
  <si>
    <t>in communicating the amount of calories in food choices-  is this persuasive? RON - I'd probably code this as a no as it's more factual information?</t>
  </si>
  <si>
    <t>Restructuring physical environment- developing infrastructure (walking/cycle routes)</t>
  </si>
  <si>
    <t>strategic document</t>
  </si>
  <si>
    <t>persuasive messaging around impact of obesity in pregnancy</t>
  </si>
  <si>
    <t>includes am information leaflet</t>
  </si>
  <si>
    <t>a guidance document of recommendations that could improve obesity care</t>
  </si>
  <si>
    <t>not sure if instructions on how to read food labels is training? (instruction on how to perform a behaviour) Coding no as there is no practice involved etc- just a campaign RON- I agree - more education than training</t>
  </si>
  <si>
    <t>not enabling them beyond education?</t>
  </si>
  <si>
    <t>1, 4</t>
  </si>
  <si>
    <t>walk leaders are trained volunteers or hps tp lead groups</t>
  </si>
  <si>
    <t>communicating the health benefits of something can be persuasive</t>
  </si>
  <si>
    <t>cycle leaders training (only affects small number)</t>
  </si>
  <si>
    <t>benefits of activity in pregnancy communicated</t>
  </si>
  <si>
    <t>is biofeedback/feedback on weight changes from healthcheck classed as incentive? There are 2 healthchecks (the second session charts progress)</t>
  </si>
  <si>
    <r>
      <t xml:space="preserve">The Cancer Focus Northern Ireland Keeping Well services are delivered directly to local workplaces and communities.  The services, including </t>
    </r>
    <r>
      <rPr>
        <b/>
        <sz val="11"/>
        <color theme="1"/>
        <rFont val="Calibri"/>
        <family val="2"/>
        <scheme val="minor"/>
      </rPr>
      <t>health checks</t>
    </r>
    <r>
      <rPr>
        <sz val="11"/>
        <color theme="1"/>
        <rFont val="Calibri"/>
        <family val="2"/>
        <scheme val="minor"/>
      </rPr>
      <t>, help local people lower their cancer risk and increase awareness of cancer symptoms and screening programmes. The Quick Fit programme offers positive steps to improve your health through diet and exercise in two sessions over a three to six month period.  You will receive one-to-one body composition checks and tailored advice on setting achievable goals to improve your health. This is then followed by the second session to chart progress.</t>
    </r>
  </si>
  <si>
    <t>Included heart health and weight management programmes- brief intervention to adults who are overweight/obese using motivational interviewing technique; 6 month education programme for adults about their weight to motivate changes in lifestyle &amp; support sustainable weight loss (200 individuals). Included a number of interventions including a 12 week weight management programme for women.</t>
  </si>
  <si>
    <t>1, 7</t>
  </si>
  <si>
    <t>persuasive messaging used in talking about consequences of being overweight plus MI used to verbally persuade of capabilities in pharmacy intervention, also weighing element of weight management programme for women.</t>
  </si>
  <si>
    <t>Biofeedback &amp; feedback on outcome of behaviour - weight &amp; vascular screening count? RON -Think this was a one off though? so agree not incentive…AK -checked this again and one of the intereventions was a 12 week programme with multiple measurements so will code yes</t>
  </si>
  <si>
    <t>in the strategy documents they discuss - 'improving access to services/create carepathways that enable integrative service</t>
  </si>
  <si>
    <t>Setting goals &amp; support for behaviour change in several of the interventions</t>
  </si>
  <si>
    <t>is biofeedback from healthcheck classed as incentive? Coding yes as may be only one-off but could still incentivise (need to be consistent so coding where there is biofeedback/weight)</t>
  </si>
  <si>
    <t>NICHS- "This booklet helps you understand the factors you can control to increase your chances of BEING HEALTHY and avoiding heart disease or a stroke"</t>
  </si>
  <si>
    <t>restricting businesses not consumers (code consumers via businesses) however the choice is still ususally there for consumers to buy high sugar drinks should they choose- their whole choice isn't taken away by the sugar levy</t>
  </si>
  <si>
    <t>Reduced sugar content of drinks by manufacturers- changes what is on offer through reformulation as maufacturers will have to pay more otherwise but not restriction</t>
  </si>
  <si>
    <t>Use of tax system to increase drinks cost (for manufacturers- up to them if they pass on cost)</t>
  </si>
  <si>
    <t>talk includes info about chest, heart, stroke and link to healthy diet/lifestyles (info about health consequences)</t>
  </si>
  <si>
    <t>is biofeedback from healthcheck classed as incentive? AK- deciding yes and keeping this consistent</t>
  </si>
  <si>
    <t>doesn't mention anything about heakth champion training like some other similar programmes do</t>
  </si>
  <si>
    <t>could be persuasive messaging in materials and delivery of programme? Not enough detail to code</t>
  </si>
  <si>
    <t>5 (those who are homeless)</t>
  </si>
  <si>
    <t>online cooking demo (demonstration of the behaviour)</t>
  </si>
  <si>
    <t>not educational in itself in terms of information about health but gives advice on gow to set goals and monitor progress (education on this but not sufficient for skills building?)</t>
  </si>
  <si>
    <t>reluctant to code as it encourages self-monitoring but it's only a one-off leaflet and not an example of where self-monitoring is used throughout a programme? More educational on how to elf-monitor</t>
  </si>
  <si>
    <t>reluctant to code as self-monitoring advice is limited to a one-off leaflet and not really building the skill of these things</t>
  </si>
  <si>
    <t>form of enablement by guiding people on how to set realistic weight loss goals and self-monitor progress etc (this may be a one-off but does use behaviour change principles -just perhaps not enough to code training or persuasion)</t>
  </si>
  <si>
    <t>skills building around goal setting and self monitoring (app helps you to do this)</t>
  </si>
  <si>
    <t>no evidence of demo of behaviour</t>
  </si>
  <si>
    <t>demonstration of the behaviour (PT demonstrating exercises)</t>
  </si>
  <si>
    <t>Modelling important part of programmes in terms of older "young adults" modelling positive behaviours to others but doesn't specify that it's about healthy behaviours in relation to diet/exercise but has huge sports emphasis so coding yes</t>
  </si>
  <si>
    <t>uses persuasive messaging (info about health consequences of carrying too much weight and portrays obesity negatively and as like something you can catch)</t>
  </si>
  <si>
    <t>The Green Gym is a health initiative offering individuals an outdoor alternative to conventional gyms – the opportunity to increase their physical activity levels through direct involvement in practical conservation activities. Can involve looking after community allotments, planting, weeding etc.  The regular practical task based nature of the Green Gym increases participant’s physical activity levels, sufficiently to benefit their health. The initiative also builds in a healthy eating message by direct involvement in creating herb beds and fruit and vegetable gardens, a complete health message is portrayed to participants.</t>
  </si>
  <si>
    <t>creating more allotments/ opportunties to partake? Changing environment to be more conducive to this type of outdoor exercise - coded yes as the charity makes these opportunities available by changing the environment</t>
  </si>
  <si>
    <t>demonstration of healthy behaviours (gardening) within a peer group</t>
  </si>
  <si>
    <t>probably does link with planning to have space allocated for allotments or tree planting</t>
  </si>
  <si>
    <t>voluntary regulation</t>
  </si>
  <si>
    <t>Demonstrating the behaviour cooking demo</t>
  </si>
  <si>
    <t xml:space="preserve">obesity surgery is a form of enablement for the patient </t>
  </si>
  <si>
    <t>Educates healthcare professionals, commissioners and providers, people with obesity and their families and carers</t>
  </si>
  <si>
    <t>8 and 5</t>
  </si>
  <si>
    <t>counts as part of training for health professionals and providers? (Best practice)</t>
  </si>
  <si>
    <t>Educates healthcare professionals, commissioners and providers, and can be accessed by people with obesity and their families and carers</t>
  </si>
  <si>
    <t xml:space="preserve">8 and 5 (Healthcare professionals, commissioners and providers, people who are obese and their families and carers)
</t>
  </si>
  <si>
    <t>8 and 5 (Quality standards help to improve the quality of care provided or commissioned… mainly for providers/commissioners but has indirect impact on those with obesity.</t>
  </si>
  <si>
    <t>Educates healthcare professionals, commissioners and providers, and can be accessed by people with obesity and their families and carers. Also includes specific examples around nutritional info available on menus at LA and NHS venues etc.</t>
  </si>
  <si>
    <t>these guidelines serve as training for public health practitioners for example?</t>
  </si>
  <si>
    <t xml:space="preserve">Mostly information giving but does inclide Encouragingself-monitoring, communicating health consequences etc and prevention programmes can incldue behaviour change techniques </t>
  </si>
  <si>
    <t xml:space="preserve">8 and 5(Commissioners and practitioners, members of the public)-The guideline is for practitioners who use related NICE guidance and need advice on behaviours that may help people maintain a healthy weight and prevent excess weight gain. This includes practitioners who provide information on maintaining a healthy weight or preventing excess weight gain and people who commission, design, implement or evaluate interventions that directly or indirectly help different population groups maintain a healthy weight or prevent excess weight gain. In addition, it may be of interest to members of the public. </t>
  </si>
  <si>
    <t>2, 4 and 8</t>
  </si>
  <si>
    <t>Statement 1. advice on how to eat healthily in pregnancy. Statement 6 . Parents and carers receiving Healthy Start food vouchers are offered advice on how to use them to increase the amount of fruit and vegetables in their family's diet. QS also educates those involved in care.</t>
  </si>
  <si>
    <t>Statement 2. Women with a BMI of 30 or more after childbirth are offered a structured weight‑loss programme. Health start vouchers</t>
  </si>
  <si>
    <t>The named manager can lead on healthy work initiatives(which will involve education) and provide line managers and employees with support to improve working conditions.</t>
  </si>
  <si>
    <t>not enough info to code- just states healthy workplace initiatives (coukd be educational only)</t>
  </si>
  <si>
    <t>could form part of training for employers and managers</t>
  </si>
  <si>
    <t>could involve this but insiufficent info to code</t>
  </si>
  <si>
    <t>having this in place in a workplace could enable empoyees to make healthy changes and change the social norms around health in that company</t>
  </si>
  <si>
    <t xml:space="preserve">Adults at their NHS health check given brief advice about how to be more physically active </t>
  </si>
  <si>
    <t>can form part of health professionals training/CPD</t>
  </si>
  <si>
    <t>8 and 5(Commissioners, managers and practitioners, Members of the public)</t>
  </si>
  <si>
    <t>can form part of training for commisioners or those involved in this area (planners)</t>
  </si>
  <si>
    <t>yes for providers/commissioners of PARs- no mention of benefits of exercise being communicated to the public</t>
  </si>
  <si>
    <t>1 and 8</t>
  </si>
  <si>
    <t>those in PARs are trained to use gym equipment &amp; guideline is a form of training for provdiers/commissioners of PARs</t>
  </si>
  <si>
    <t>2 and 8</t>
  </si>
  <si>
    <t>women getting advice on heathy eating before, during and after pregnancy, informing women of BMI over 30 of health risks, also educates health professionals</t>
  </si>
  <si>
    <t>standards in terms of making every contact count (PA for health) in healths ervices</t>
  </si>
  <si>
    <t>8 and 1 (commissioners, planners and general public)</t>
  </si>
  <si>
    <t>not enough to code enablement beyond restructuring? (or making recommendations for restructuring)</t>
  </si>
  <si>
    <t xml:space="preserve">101 square meals cookbook </t>
  </si>
  <si>
    <t>SafeFood</t>
  </si>
  <si>
    <t>Cookbook with easy recipes for everyday life- provides easy-to-prepare, low-budget, tasty, yet highly nutritious meals</t>
  </si>
  <si>
    <t>recipes for low-budget meals</t>
  </si>
  <si>
    <t>changes what's on offer in participating chinese takeaways to make it healthier</t>
  </si>
  <si>
    <t>recipe book alone wouldn''t code but there are how to videos online for recipes</t>
  </si>
  <si>
    <t>not strong enough evidence to code</t>
  </si>
  <si>
    <t>involves marketing campaign to promote</t>
  </si>
  <si>
    <t>https://www.safefood.net/getmedia/0c08a846-05a6-4fd8-92aa-7916259fd9a4/101_Square_Meals.pdf</t>
  </si>
  <si>
    <t>Transforming Your Trolley</t>
  </si>
  <si>
    <t>https://www.safefood.net/transform</t>
  </si>
  <si>
    <t xml:space="preserve">Safefood and the Healthy Living Centre Alliance in Northern Ireland have teamed up to support families as they transform their trolley’s with a healthier, balanced food shop. 12 step guide to meal planning and food shopping; includes tips like plan your meals and snacks for the week, make a shopping list, beware of special offers, don’t go shopping when you’re hungry etc. </t>
  </si>
  <si>
    <t>SafeFood, HLCA</t>
  </si>
  <si>
    <t>Online Resource/Campaign</t>
  </si>
  <si>
    <t>includes tips for eating well on a budget</t>
  </si>
  <si>
    <t>nutrition education (food labelling etc.)</t>
  </si>
  <si>
    <t>no evidence of health consequences being emphasised</t>
  </si>
  <si>
    <t>looks to be information only on food labelling etc. not practice at a programme</t>
  </si>
  <si>
    <t>Operation Transformation</t>
  </si>
  <si>
    <t>https://ot.rte.ie/how-to-follow-the-food-plan/</t>
  </si>
  <si>
    <t>TV Weight loss programme</t>
  </si>
  <si>
    <t>SafeFood, RTE1</t>
  </si>
  <si>
    <t xml:space="preserve">Operation Transformation is a health and fitness programme airing on RTÉ One in Ireland. The show is a cross-media event broadcast via radio, web and television on RTÉ 2fm, RTÉ.ie and RTÉ One since 2008. Contestants attempt to reshape their lives as they are supported and guided by a panel of experts in the fields of fitness, nutrition and psychology in order to reach their individual goals. Members of the public can apply to the show and they can also follow along at home with the food and fitness plans avilable online and with recipes published on the website for the show. </t>
  </si>
  <si>
    <t>Not specfied but developed by nutritionists/dietitians</t>
  </si>
  <si>
    <t>use of credible source on tv (nutrition/exerise professionals and experts); communication of health cnsequences of being overweight</t>
  </si>
  <si>
    <t>skills buidling around goal setting, self-monitoring, training in exercise</t>
  </si>
  <si>
    <t>demonstration of the behaviour on tv for viewing audiences (individuals doing what are considered healthy behaviours)</t>
  </si>
  <si>
    <t>behaviour change componenets to the programme</t>
  </si>
  <si>
    <t>promoted and aired on tv/radio</t>
  </si>
  <si>
    <t>having different (healthy) food at home</t>
  </si>
  <si>
    <t>what about shopping differently - having different (healthy) food at home? AK- agree</t>
  </si>
  <si>
    <t>wondered about this given the sensors etc added to the envir - maybe not planning per se though? AK- think maybe not strong enough to code this as planning as just adding object to environment temporarily not making infrastructural changes</t>
  </si>
  <si>
    <t>wondered if guidelines for certain organisations etc are part of this? Yes guidelines around what needs to be satisfied to partake in AB</t>
  </si>
  <si>
    <t>prizes for children (indirectly encourages parents that may partake in the active commute)- incentive no specifically for adults though so I'd say no here. AK- have coded a family programme above as a yes for this as parent may want child to have chance of winning? Coding as a yes for consistency</t>
  </si>
  <si>
    <t>not sure if form of enablement for those with obesity? Recommendations for improving services? Coding yes as may reduce barriers/improve access as with NICE guidelines/qs below</t>
  </si>
  <si>
    <t>Counting education on how slimming world plans work for consistency - as technically this is encouraging self-monitoring and skills building around setting goals...instruction on how to perform the behaviour?</t>
  </si>
  <si>
    <t>Counting education on how WW plans work for consistency - as technically this is encouraging self-monitoring and skills building around setting goals...instruction on how to perform the behaviour?</t>
  </si>
  <si>
    <t>materials associated with programme</t>
  </si>
  <si>
    <t>materials associated with programme plus mass media campaigns to promote</t>
  </si>
  <si>
    <t>materials associated with the programme plus online support during covid</t>
  </si>
  <si>
    <t xml:space="preserve">materials associated with the programme </t>
  </si>
  <si>
    <t>materials associated with the programme</t>
  </si>
  <si>
    <t>leaflets for signposting to services</t>
  </si>
  <si>
    <t>no evidence of materials in programme</t>
  </si>
  <si>
    <t>using online communication  in webinars</t>
  </si>
  <si>
    <t>materials associted with programme- recipes</t>
  </si>
  <si>
    <t>Random number</t>
  </si>
  <si>
    <t>includes persuasive messages but not judgemental</t>
  </si>
  <si>
    <t>NHS England National campain for mental &amp; physical wellbeing improvemnet. Focuses on non-judgemental approaches. Also includes a suite of apps but not including these here as they are included below (couch to 5k, Active 10)- Just campaign and online educational resources</t>
  </si>
  <si>
    <t>not including apps with target setting and monitoring as they are included separately below</t>
  </si>
  <si>
    <t>feedback on behaviour/goals, use of weight or BMI changes (feedback on outcome of behaviour) as persuasion</t>
  </si>
  <si>
    <t>evidence of training in group exercise RON-Need to ensure consistency here based on Laura's comment relating to training- coding yes for any kind of exercise with an instructor etc.</t>
  </si>
  <si>
    <t>Monitoring and feedback on outcomes of behavior as incentivisation RON - as above</t>
  </si>
  <si>
    <t>not strong enough evidence of relevant bcts to code (insufficient info available- just says advice and information))</t>
  </si>
  <si>
    <t>education but target is health professionals</t>
  </si>
  <si>
    <t>guidance can be used in training health professionals</t>
  </si>
  <si>
    <t xml:space="preserve">skills building around goal setting and self monitoring </t>
  </si>
  <si>
    <t xml:space="preserve">skills buidling around goal setting, self-monitoring= training </t>
  </si>
  <si>
    <t>Unsure to what extent the benefits of cycling/walking are explained but information on benefits are on sustrans website as part of programme</t>
  </si>
  <si>
    <t>persuasive messaging used to promote in campaigns</t>
  </si>
  <si>
    <t>Policy CM LMcG</t>
  </si>
  <si>
    <t>Policy CM RON</t>
  </si>
  <si>
    <t>Policy G LMcG</t>
  </si>
  <si>
    <t>Policy G RON</t>
  </si>
  <si>
    <t>Policy FM LMcG</t>
  </si>
  <si>
    <t>Policy FM RON</t>
  </si>
  <si>
    <t>Policy R LMcG</t>
  </si>
  <si>
    <t>Policy R RON</t>
  </si>
  <si>
    <t>Policy L LMcG</t>
  </si>
  <si>
    <t>Policy L RON</t>
  </si>
  <si>
    <t>Policy SP LMcG</t>
  </si>
  <si>
    <t>Policy SP RON</t>
  </si>
  <si>
    <t>Policy SPR LMcG</t>
  </si>
  <si>
    <t>Policy SPR RON</t>
  </si>
  <si>
    <t>SERVICE PROVISION agreed</t>
  </si>
  <si>
    <t>ENV/SOC PLANNING agreed</t>
  </si>
  <si>
    <t>LEGISLATION agreed</t>
  </si>
  <si>
    <t>REGULATION agreed</t>
  </si>
  <si>
    <t>FISCAL MEASURESagreed</t>
  </si>
  <si>
    <t>GUIDELINES agreed</t>
  </si>
  <si>
    <t>COMMS/MARKETING agreed</t>
  </si>
  <si>
    <t>0?</t>
  </si>
  <si>
    <t>1?</t>
  </si>
  <si>
    <t>peer support in groups?</t>
  </si>
  <si>
    <t>1 - based on peer suppot element and mdt input/coaching?</t>
  </si>
  <si>
    <t>0? Part of persuasion?</t>
  </si>
  <si>
    <t>1? Health for baby?</t>
  </si>
  <si>
    <t>not enough info?</t>
  </si>
  <si>
    <t>probably but not enough info?</t>
  </si>
  <si>
    <t>mainly signposting?</t>
  </si>
  <si>
    <t>1? Providing gateway/opprtunity to uptake a service?</t>
  </si>
  <si>
    <t>practical mentioned/cooking etc?</t>
  </si>
  <si>
    <t>If there are 'walk or ride leaders' could this be modelling?</t>
  </si>
  <si>
    <t>contains healthy eating guidance - reiterating already established guidance though?RON</t>
  </si>
  <si>
    <t xml:space="preserve">use of biofeedback from healthcheck and discussion is persuasive? I'd say yes - RON </t>
  </si>
  <si>
    <t>The broad goals underpinning this approach include tackling social exclusion, tackling inequalities in health and social wellbeing and creating environments that will help people maintain good health and wellbeing.</t>
  </si>
  <si>
    <t xml:space="preserve">not sure if demonstarting/practicing gardening techniques for example counts…is a form of exercise which invloves skill? Coded yes as skill buiding around a form of exercise </t>
  </si>
  <si>
    <t>not enough evidence to code but probably does elicit behaviour change - would code as no if not explicitly clear (RON)</t>
  </si>
  <si>
    <t>the charity is providing a service in the community. I'm on the fence here - it's more gardening skills/information than a service as such but then need to be consistent with others - RON</t>
  </si>
  <si>
    <t>used as a tool, adding an object to environment - it feels like it's more guidance/information though? Need to be consistent with others- RON</t>
  </si>
  <si>
    <t>Clinical Guidelines - but not a service specifically</t>
  </si>
  <si>
    <t>counts as part of training for health professionals and providers? (Best practice) Not training specifically though? RON</t>
  </si>
  <si>
    <r>
      <t>This quality standard covers preventing adults (aged 18 and over) from becoming overweight or obese. It includes strategies to increase physical activity and promote a healthy diet in the local population. It also covers lifestyle weight management programmes for adults who are overweight or obese. Although local definitions vary, these programmes are usually tier 2 interventions that may include weight management programmes, courses or clubs, and form 1 part of a comprehensive approach to preventing and treating obesity. The QS describes high-quality care in priority areas for improvement. It does not cover tier 3/4 interventions or areas of national policy, such as legislative changes and marketing of high-calorie drink and food products.                                                                           List of quality statements:                                                                    1. Adults using vending machines in local authority and NHS venues can buy healthy food and drink options.
2. Adults see details of nutritional information on menus at local authority and NHS venues.
3. Adults see healthy food and drink choices displayed prominently in local authority and NHS venues.
4. Adults have access to a publicly available, up</t>
    </r>
    <r>
      <rPr>
        <sz val="11"/>
        <color theme="1"/>
        <rFont val="Monaco"/>
        <family val="2"/>
      </rPr>
      <t>‑</t>
    </r>
    <r>
      <rPr>
        <sz val="11"/>
        <color theme="1"/>
        <rFont val="Calibri"/>
        <family val="2"/>
        <scheme val="minor"/>
      </rPr>
      <t>to</t>
    </r>
    <r>
      <rPr>
        <sz val="11"/>
        <color theme="1"/>
        <rFont val="Monaco"/>
        <family val="2"/>
      </rPr>
      <t>‑</t>
    </r>
    <r>
      <rPr>
        <sz val="11"/>
        <color theme="1"/>
        <rFont val="Calibri"/>
        <family val="2"/>
        <scheme val="minor"/>
      </rPr>
      <t>date list of local lifestyle weight management programmes.
5. Adults can access data on attendance, outcomes and views of participants and staff from locally commissioned lifestyle weight management programmes.
6. Adults identified as being overweight or obese are given information about local lifestyle weight management programmes.
7. Adults identified as overweight or obese, with comorbidities are offered a referral to a lifestyle weight management programme.
8. Adults about to complete a lifestyle weight management programme agree a plan to prevent weight regain.</t>
    </r>
  </si>
  <si>
    <t>Statement 1. Adults using vending machines in local authority and NHS venues can buy healthy food and drink options. Statement 3. Adults see healthy food and drink choices displayed prominently in local authority and NHS venues. Guidance document though?</t>
  </si>
  <si>
    <t xml:space="preserve">enables access to BWMP as appropriate. It's more a recommendation and will differ based on how implemented across trusts?RON </t>
  </si>
  <si>
    <t>Level of agreement policy categories</t>
  </si>
  <si>
    <t>Leading the way with active travel</t>
  </si>
  <si>
    <t>Title</t>
  </si>
  <si>
    <t>Document type</t>
  </si>
  <si>
    <t>Breastfeeding- A Great Start- A Strategy for Northern Ireland 2013-2023</t>
  </si>
  <si>
    <t>Physcial Activity Referral Scheme</t>
  </si>
  <si>
    <t>Choose to Loose</t>
  </si>
  <si>
    <t>Programme (part of AFFFA)</t>
  </si>
  <si>
    <t>Change4Life Campaign</t>
  </si>
  <si>
    <t>Measuring up</t>
  </si>
  <si>
    <t>Sugar tax</t>
  </si>
  <si>
    <t>Better Health App</t>
  </si>
  <si>
    <t xml:space="preserve">Leading the way with active travel </t>
  </si>
  <si>
    <t>Active Communities Programme</t>
  </si>
  <si>
    <t>Stop the Spread</t>
  </si>
  <si>
    <t>Weigh2Live</t>
  </si>
  <si>
    <t>Campaign/online resource</t>
  </si>
  <si>
    <t>Community Allotments, Green Gyms</t>
  </si>
  <si>
    <t>Coleraine- Tasty Nosh for Less Dosh</t>
  </si>
  <si>
    <t>101 Square Meals</t>
  </si>
  <si>
    <t>Guideline</t>
  </si>
  <si>
    <t>Laparoscopic gastric plication for the treatment of severe obesity - guidance (IPG432)</t>
  </si>
  <si>
    <t>Implantation of a duodenalâ€“jejunal bypass sleeve for managing obesity - guidance (IPG471)</t>
  </si>
  <si>
    <t>Obesity: identification, assessment and management : guidance (CG189)</t>
  </si>
  <si>
    <t>Obesity: clinical assessment and management - quality standard (QS127)</t>
  </si>
  <si>
    <t>Obesity in adults: prevention and lifestyle weight management programmes - quality standard (QS111)</t>
  </si>
  <si>
    <t>Weight management: lifestyle services for overweight or obese adults : guidance (PH53)</t>
  </si>
  <si>
    <t>Preventing excess weight gain  : guidance (NG7)</t>
  </si>
  <si>
    <t>Maternal and child nutrition - quality standard (QS98)</t>
  </si>
  <si>
    <t>Healthy workplaces: improving employee mental and physical health and wellbeing - quality standard (QS147)</t>
  </si>
  <si>
    <t>Physical activity: for NHS staff, patients and carers - quality standard (QS84)</t>
  </si>
  <si>
    <t>Physical activity: walking and cycling : guidance (PH41)</t>
  </si>
  <si>
    <t>Physical activity: exercise referral schemes  : guidance (PH54)</t>
  </si>
  <si>
    <t>Maternal and child nutrition : guidance (PH11)</t>
  </si>
  <si>
    <t>Tier LMcG</t>
  </si>
  <si>
    <t>Tier AK</t>
  </si>
  <si>
    <t>1 or 2</t>
  </si>
  <si>
    <t xml:space="preserve">n/a?? </t>
  </si>
  <si>
    <t>2 or 3</t>
  </si>
  <si>
    <t>Doc_type</t>
  </si>
  <si>
    <t>91% in agreement</t>
  </si>
  <si>
    <t>9% needed to discuss</t>
  </si>
  <si>
    <t>Tier 1</t>
  </si>
  <si>
    <t>Tier 2</t>
  </si>
  <si>
    <t>Tier 3</t>
  </si>
  <si>
    <t xml:space="preserve">Tier 2 and 3 </t>
  </si>
  <si>
    <t>Policy, Strategy, Action Plan (1)</t>
  </si>
  <si>
    <t>Programme (2)</t>
  </si>
  <si>
    <t>Campaign, leaflet, online resource (3)</t>
  </si>
  <si>
    <t>Guideline, standard (4)</t>
  </si>
  <si>
    <t>Initiative (5)</t>
  </si>
  <si>
    <t>Service (6)</t>
  </si>
  <si>
    <t>Talk (7)</t>
  </si>
  <si>
    <t>Agreed Tier</t>
  </si>
  <si>
    <t>n/a</t>
  </si>
  <si>
    <t>No.</t>
  </si>
  <si>
    <t>Not coded for BCW mapping</t>
  </si>
  <si>
    <t>20x9</t>
  </si>
  <si>
    <t>20x7</t>
  </si>
  <si>
    <t>https://www.indi.ie/news/332-weigh2live-new-website-launched.html</t>
  </si>
  <si>
    <t xml:space="preserve">Weigh2Live </t>
  </si>
  <si>
    <t>Level of agreement intervention functions</t>
  </si>
  <si>
    <t>not enough evidence of self-monitoring etc. but possible that it is included</t>
  </si>
  <si>
    <t>not enough evidence of  etc. but possible that it is included</t>
  </si>
  <si>
    <t>given weight will be monitored, calorie counting etc</t>
  </si>
  <si>
    <t>guidelines can be used in training or best practice for surgeons/health proessionals but not training general public -guidance for healthcare staff rather than training? RON- keep this to education…not skills</t>
  </si>
  <si>
    <t>162/180 agreed</t>
  </si>
  <si>
    <t xml:space="preserve">18 need to discuss </t>
  </si>
  <si>
    <t>132/140 agreed</t>
  </si>
  <si>
    <t>8 need to discuss</t>
  </si>
  <si>
    <t>demonstration of behaviour in how to videos linked to campaign https://twitter.com/safefood_net/status/1244640529091944450    https://www.facebook.com/watch/?v=1245315562521615</t>
  </si>
  <si>
    <t>sessions with bct componnet, setting goals etc</t>
  </si>
  <si>
    <t>counts as training ensuring people are trained to deliver BWMP according to guidelines (only practitioners)</t>
  </si>
  <si>
    <t>Education</t>
  </si>
  <si>
    <t>Persuasion</t>
  </si>
  <si>
    <t>Incetivisation</t>
  </si>
  <si>
    <t>Coercion</t>
  </si>
  <si>
    <t>Training</t>
  </si>
  <si>
    <t>Restriction</t>
  </si>
  <si>
    <t>Environmental restructuring</t>
  </si>
  <si>
    <t>Modelling</t>
  </si>
  <si>
    <t>Enablement</t>
  </si>
  <si>
    <t>Comms/Marketing</t>
  </si>
  <si>
    <t>Fiscal Measures</t>
  </si>
  <si>
    <t>Regulation</t>
  </si>
  <si>
    <t>Legislation</t>
  </si>
  <si>
    <t>Environ/Social Planning</t>
  </si>
  <si>
    <t>Service Provision</t>
  </si>
  <si>
    <t>111 + 16 = 127</t>
  </si>
  <si>
    <t>NICE guideline Semaglutide for managing overweight and obesity TA875</t>
  </si>
  <si>
    <t>NICE guideline Liraglutide for managing overweight and obesity TA664</t>
  </si>
  <si>
    <t>Southern Health and Social Care Trust - Info on website - beware of chair etc</t>
  </si>
  <si>
    <t>Western Health and Social Care Trust - Healthy Connections Pilot</t>
  </si>
  <si>
    <t>Western Health and Social Care Trust - Info on website</t>
  </si>
  <si>
    <t>South Eastern Health and Social Care Trust - Info on website</t>
  </si>
  <si>
    <t>Belfast Health and Social Care Trust - Info on website</t>
  </si>
  <si>
    <t>FSA Healthier catering tips</t>
  </si>
  <si>
    <t>Public Health Agency (PHA) - Leave the car behind and walk to school</t>
  </si>
  <si>
    <t>TW</t>
  </si>
  <si>
    <t>florence weight management app hsc staff</t>
  </si>
  <si>
    <t>Shop, Cook and Save</t>
  </si>
  <si>
    <t>Eat Well Play Well</t>
  </si>
  <si>
    <t>Get Moving ABC</t>
  </si>
  <si>
    <t>Be Active A Physical Activity &amp; Sport Strategy</t>
  </si>
  <si>
    <t>Step by Step</t>
  </si>
  <si>
    <t>Health Intervention Action Plan</t>
  </si>
  <si>
    <t>Ageing well by being active every day</t>
  </si>
  <si>
    <t>Active Living- Sport and Physical Activity Strategy for Northern Ireland</t>
  </si>
  <si>
    <t>Adult Weight Management: 12 week bahvioral change programme</t>
  </si>
  <si>
    <t>Healthy Weight for You - Safefood 12 week weight loss programme</t>
  </si>
  <si>
    <t>5 steps to Sustainable Weight Loss BHF, your simple guide to healthy weight loss</t>
  </si>
  <si>
    <t>Choose to live better: Making healthier choices campaign</t>
  </si>
  <si>
    <t>Transform your trolley</t>
  </si>
  <si>
    <t>is form of enablement but medication not available on HSC in NI</t>
  </si>
  <si>
    <t>Taregted Websites</t>
  </si>
  <si>
    <t>Momenta Adult Weight Management: 12 week behavioral change programme</t>
  </si>
  <si>
    <t>how to videos cooking</t>
  </si>
  <si>
    <t>Tier</t>
  </si>
  <si>
    <t>Number</t>
  </si>
  <si>
    <t>73/84 = 87%</t>
  </si>
  <si>
    <t>64/84= 76%</t>
  </si>
  <si>
    <t>Overall agreement across all tiers</t>
  </si>
  <si>
    <t>Agreed on 26/30= 87%</t>
  </si>
  <si>
    <t>Agreed on 24/29 = 80%</t>
  </si>
  <si>
    <t>level of agreement 1st tier</t>
  </si>
  <si>
    <t>PsC- need to have the ability to read and understand food advertisement to take any action after being exposed to it however don't need this to actually be exposed to it?</t>
  </si>
  <si>
    <t>Conscious control of accumulation</t>
  </si>
  <si>
    <t>Psychological ambivalence</t>
  </si>
  <si>
    <t>Social Psychology</t>
  </si>
  <si>
    <t>1st</t>
  </si>
  <si>
    <t>self-explanatory</t>
  </si>
  <si>
    <t xml:space="preserve">Exposure to food advertising </t>
  </si>
  <si>
    <t>Importance of physical need</t>
  </si>
  <si>
    <t>Degree of primary appetite control</t>
  </si>
  <si>
    <t>Physiology</t>
  </si>
  <si>
    <t>N- Not applicable as not amendable to intervention</t>
  </si>
  <si>
    <t>“Degree to which food digestion and absorption in the gut reduces the need for food intake”</t>
  </si>
  <si>
    <t>Level of satiety</t>
  </si>
  <si>
    <t>“Degree of intestinal signals resulting from digestion and absorption of food that help to control the intake of type and amount of foods”</t>
  </si>
  <si>
    <t xml:space="preserve">Degree of optimal GI signalling </t>
  </si>
  <si>
    <t>N/A</t>
  </si>
  <si>
    <t>“Degree to which fat is rapidly absorbed and stored in adipose tissue (fat storage cells)”</t>
  </si>
  <si>
    <t xml:space="preserve">Level of adipocyte metabolism </t>
  </si>
  <si>
    <t>Strength of lock-in to accumulate energy</t>
  </si>
  <si>
    <t>Degree to which the body is able to maintain the appropriate balance between fat, protein and carbohydrate metabolism and storage</t>
  </si>
  <si>
    <t>Appropriateness of Nutrient Partitioning</t>
  </si>
  <si>
    <t>Coded from the perspective of a mother of a baby. AM- coded this as it can involve emotional desire to breastfeed</t>
  </si>
  <si>
    <t>Quality and quantity of breast feeding (and weaning)</t>
  </si>
  <si>
    <t>Level of available energy</t>
  </si>
  <si>
    <t>N- Not applicable as not easily amendable to intervention??</t>
  </si>
  <si>
    <t xml:space="preserve">Degree of energy utilised by the metabolism in a resting state (no physical nor intestinal activity) </t>
  </si>
  <si>
    <t>Resting Metabolic Rate</t>
  </si>
  <si>
    <t>"Degree of energy needed to maintain body temperature"</t>
  </si>
  <si>
    <t>Level of thermogenesis</t>
  </si>
  <si>
    <t>N- Not in itself easily amendable to intervention so exclude?</t>
  </si>
  <si>
    <t>“Degree to which a person is predisposed by his genetic make-up to develop obesity; degree of indirect inheritance that contributes to obesity susceptibility” CLARIFY- WE ARE TALKING ABOUT GENETIC AND AUTOMATIC APPETITE CONTROL</t>
  </si>
  <si>
    <t xml:space="preserve">Genetic and/or epigenetic predisposition to obesity </t>
  </si>
  <si>
    <t>EXCLUDED 03/03/21 as level of infections not appropriate to intervene here on the basis of energy balance/obesity- can't make people ill so they lose appetite for example</t>
  </si>
  <si>
    <t>"Degree of general occurrence of all type of diseases in society"</t>
  </si>
  <si>
    <t xml:space="preserve">Level of infections </t>
  </si>
  <si>
    <t>unsure of this variable- obesity surgery considered here, AM- appetite</t>
  </si>
  <si>
    <t>"Reliance on pharma &amp; surgical remedies to deal with effects of obesity"</t>
  </si>
  <si>
    <t xml:space="preserve">Reliance on surgical interventions </t>
  </si>
  <si>
    <t>PC- are they able to manage weight without drug? PsC-if someone is over-reliant on weight management drug, does their psychological capability to manage weight become diminshed?</t>
  </si>
  <si>
    <t>Degree of primary appetite control; Force of dietary habits</t>
  </si>
  <si>
    <t>"Reliance on pharma remedies to deal with effects of obesity"</t>
  </si>
  <si>
    <t>Reliance on pharma remedies</t>
  </si>
  <si>
    <t>PsC- are there mental health side effects? RM- someone's motivation to manage weight affected by presence/absence of drug side-effects? AO- is there affect on automatic motivation AM- impact on appetite centres for example?</t>
  </si>
  <si>
    <t>Degree of primary appetite control; physcial activity</t>
  </si>
  <si>
    <t>Side effects of drug use</t>
  </si>
  <si>
    <t>PO- what about desire to purchase something healthy over what they desire being diminished by percieved higher cost of healthy food? Indirect- the desire/discipline is motivation and the psych cap to understand what is healthy vs what isn't</t>
  </si>
  <si>
    <t>Force of dietary habits</t>
  </si>
  <si>
    <t>Individual Psychology</t>
  </si>
  <si>
    <t>“Desire to resolve psychological conflict between what people desire and what they need to stay healthy”</t>
  </si>
  <si>
    <t xml:space="preserve">Desire to resolve tension </t>
  </si>
  <si>
    <t>“Strength of demand for psychological release after stress or effort”</t>
  </si>
  <si>
    <t>Demand for indulgence/ compensation</t>
  </si>
  <si>
    <t>“Degree to which there is incompatibility between scientific assessments on food related issues which (are perceived) to be similar”</t>
  </si>
  <si>
    <t>Perceived inconsistency of science-based messages</t>
  </si>
  <si>
    <t>“Sense of purpose and self-confidence of individuals”</t>
  </si>
  <si>
    <t>Self-esteem</t>
  </si>
  <si>
    <t>“Degree to which people are able to assess nutritional quality and provenance”</t>
  </si>
  <si>
    <t xml:space="preserve">Food literacy </t>
  </si>
  <si>
    <t xml:space="preserve">N- This is not linked to a key variable or core variable within the foresight map </t>
  </si>
  <si>
    <t>"Weakness of social fabric"</t>
  </si>
  <si>
    <t>Individualism</t>
  </si>
  <si>
    <t xml:space="preserve">“Perceived level of stress by individuals” </t>
  </si>
  <si>
    <t xml:space="preserve">Stress </t>
  </si>
  <si>
    <t>RM- beliefs about your own fitness to perform an exercise impact upon your reflective motivation? Coded no as just based on fitness not perception of own fitness</t>
  </si>
  <si>
    <t>Physical activity</t>
  </si>
  <si>
    <t>Individual Physical Activity</t>
  </si>
  <si>
    <t>“Level of physical fitness to perform daily tasks”</t>
  </si>
  <si>
    <t xml:space="preserve">Functional fitness </t>
  </si>
  <si>
    <t>“Level of physical activity associated to transport”</t>
  </si>
  <si>
    <t xml:space="preserve">Level of transport activity </t>
  </si>
  <si>
    <t>"Level of physical activity associated to professional duties"</t>
  </si>
  <si>
    <t>Level of occupational activity</t>
  </si>
  <si>
    <t>"Level of physical activity exhibited in the domestic arena"</t>
  </si>
  <si>
    <t xml:space="preserve">Level of domestic activity </t>
  </si>
  <si>
    <t>“Degree to which people engage in physical activity for recreation”</t>
  </si>
  <si>
    <t>Level of recreational activity</t>
  </si>
  <si>
    <t>N- Not applicable as not easily amendable to intervention</t>
  </si>
  <si>
    <t>"Extent to which people engage in non-volitional activity (twitching etc)"</t>
  </si>
  <si>
    <t>NEAT Non-Volitional Activity</t>
  </si>
  <si>
    <t>AM- walking as active travel (habit from childhood)</t>
  </si>
  <si>
    <t>Y? Not sure as this may not mean habits brought forward to adulthood…</t>
  </si>
  <si>
    <t>“Degree to which physical activity is part of typical childhood behaviour”</t>
  </si>
  <si>
    <t xml:space="preserve">Degree of innate activity in childhood </t>
  </si>
  <si>
    <t>“Degree to which people have learned to use their body (for labour, leisure and transport)”</t>
  </si>
  <si>
    <t>Degree of physical education</t>
  </si>
  <si>
    <t>Food Production</t>
  </si>
  <si>
    <t>Market price of food offerings</t>
  </si>
  <si>
    <t>No description provided 'financial ability to buy products/ services'- Eng Ox Dict</t>
  </si>
  <si>
    <t>Purchasing power</t>
  </si>
  <si>
    <t>Food Consumption</t>
  </si>
  <si>
    <t>“Tendency to eat outside fixed meal times”</t>
  </si>
  <si>
    <t>Tendency to graze</t>
  </si>
  <si>
    <t>“The degree to which individuals are not able anymore to engage independently in routine tasks for daily living (such as cooking)” Conceptualising as having the skills and knowledge to cook healthily</t>
  </si>
  <si>
    <t xml:space="preserve">De-skilling </t>
  </si>
  <si>
    <t>RM- ability to resist going fo r the easy option than perhaps cooking a healthy meal; AM- automatically going for the convenient choice without thinking about it</t>
  </si>
  <si>
    <t xml:space="preserve">N/A </t>
  </si>
  <si>
    <t>“The degree to which food offerings cater to the desire for convenience”</t>
  </si>
  <si>
    <t>Convenience of food offerings</t>
  </si>
  <si>
    <t>RM- ability to resist drinking or over-drinking; AM- drinking out of habit, or even addiction</t>
  </si>
  <si>
    <t>Alcohol consumption</t>
  </si>
  <si>
    <t>PO- having the physical opp to make a food choice based on palatability? Might have more palatible choices with more money etc. or go for high sugar cheap options if wanting something tasty but on a budget. could prompt people to eat without thinking about it (automatic motivation) and also over-ride resisting eating (reflective)</t>
  </si>
  <si>
    <t>Palatability of food offerings</t>
  </si>
  <si>
    <t>Level of available energy; Strength of lock-in to accumulate energy</t>
  </si>
  <si>
    <t>"Number of calories per unit food weight"</t>
  </si>
  <si>
    <t>Energy density of food offerings</t>
  </si>
  <si>
    <t>SO- because social situation might dictate portion size- served by someone else (don't want to be rude/ungrateful), AM- because it can involve automatic reward in the brain to eat more</t>
  </si>
  <si>
    <t>Portion size</t>
  </si>
  <si>
    <t>SO- because a certain social situation might present more food cues than another AM- mostly about opportunity but coding AM as exposure to smells, sights etc of food cues can prompt an individual to be motivated automatically</t>
  </si>
  <si>
    <t>“The number of food cues individuals are confronted with on a daily basis”</t>
  </si>
  <si>
    <t>Food exposure</t>
  </si>
  <si>
    <t>Not coded although abundant food available could prompt people to eat without thinking about it (automatic motivation) and also over-ride resisting eating (reflective)….this is only talking about the amount of food available and things affecting this</t>
  </si>
  <si>
    <t>“The aggregate amount of food (volume) that is at any moment in time available in UK society”</t>
  </si>
  <si>
    <t>Food abundance</t>
  </si>
  <si>
    <t>Notes HC</t>
  </si>
  <si>
    <t>Notes AK</t>
  </si>
  <si>
    <t>automatic motivation</t>
  </si>
  <si>
    <t>COM-B automatic motivation HC</t>
  </si>
  <si>
    <t>COM-B automatic motivation AK</t>
  </si>
  <si>
    <t>reflective motivation agreed</t>
  </si>
  <si>
    <t>COM-B reflective motivation HC</t>
  </si>
  <si>
    <t xml:space="preserve"> COM-B reflective motivation AK</t>
  </si>
  <si>
    <t xml:space="preserve"> social opportunity agreed</t>
  </si>
  <si>
    <t>COM-B social opportunity HC</t>
  </si>
  <si>
    <t>COM-B social opportunity AK</t>
  </si>
  <si>
    <t>Physical opportunity agreed</t>
  </si>
  <si>
    <t>COM-B physical opportunity HC</t>
  </si>
  <si>
    <t>COM-B physical opportunity AK</t>
  </si>
  <si>
    <t>Psychological capability agreed</t>
  </si>
  <si>
    <t>COM-B Psychological capability HC</t>
  </si>
  <si>
    <t xml:space="preserve"> COM-B Psychological capability AK</t>
  </si>
  <si>
    <t>Physical capability agreed</t>
  </si>
  <si>
    <t>COM-B physical capability HC</t>
  </si>
  <si>
    <t xml:space="preserve"> COM-B physical capability AK</t>
  </si>
  <si>
    <t>Linked core variables (from Foresight map)</t>
  </si>
  <si>
    <t>Linked key variables (from Foresight map)</t>
  </si>
  <si>
    <t>Cluster</t>
  </si>
  <si>
    <t xml:space="preserve">Included in COM-B mapping? </t>
  </si>
  <si>
    <t>Variable description (where provided by Foresight)</t>
  </si>
  <si>
    <t>Variables from Foresight map</t>
  </si>
  <si>
    <t>No. for random number selection</t>
  </si>
  <si>
    <t xml:space="preserve">This was done as a consensus exercise with 2 coders </t>
  </si>
  <si>
    <t>Repeat this for each Foresight variable</t>
  </si>
  <si>
    <t>If none are identified, write 'None identified' in the relevant cell</t>
  </si>
  <si>
    <t>Taking each Foresight variable in turn, scroll across to the first relevant COM-B construct (i.e. coded 1) and search in the 'Policy coded tab' for policies (coded in STEP 3) which could target that specific Foresight variable using that specific intervention type. List all of the relevant identified policy actions.</t>
  </si>
  <si>
    <t xml:space="preserve">To the right of each COM-B construct, add further columns for each BCW intervention type which links to that COM-B construct (see matrix- Table 2) </t>
  </si>
  <si>
    <t xml:space="preserve">To the right of the Foresight variable, list the COM-B constructs, one per column </t>
  </si>
  <si>
    <t>Copy the list of Foresight variables and definitions</t>
  </si>
  <si>
    <t>Aim is to map the policy actions onto the Foresight variables to identify where there are policy actions to target each Foresight variable and where there are potential opportunities for policy development</t>
  </si>
  <si>
    <t>STEP 4- Mapping of policy actions onto Foresight variables</t>
  </si>
  <si>
    <t>The % agreement can be calculated using the proportion of 'agreeements'</t>
  </si>
  <si>
    <t>Where coders agree, the cell is coloured green</t>
  </si>
  <si>
    <t>Use a code of 1 where that BCW policy category is relevant for each policy action in question (and 0 where it is not)</t>
  </si>
  <si>
    <t>The policy categories are the policies that support delivery of the intervention types</t>
  </si>
  <si>
    <t>A policy action can be coded for more than one policy category</t>
  </si>
  <si>
    <t xml:space="preserve">For the policy category coding, take each policy action in turn and consider which policy categories are applicable. </t>
  </si>
  <si>
    <t>Use a code of 1 where that BCW intervention type is relevant for each policy action (and 0 where it is not)</t>
  </si>
  <si>
    <t>A policy action can be coded for more than one intervention type</t>
  </si>
  <si>
    <t xml:space="preserve">For the BCW coding, first code by intervention type, take each policy action in turn and consider its mode of action. </t>
  </si>
  <si>
    <t>To be done by 2 coders independently</t>
  </si>
  <si>
    <t>Aim is to code each policy to the most appropriate BCW component/s</t>
  </si>
  <si>
    <t>A variable can be coded for more than one COM-B construct</t>
  </si>
  <si>
    <t>Use a code of 1 where that COM-B construct is relevant for the variable in question (and 0 where it is not)</t>
  </si>
  <si>
    <t xml:space="preserve">Focus on this rather than the type of intervention that would be needed to change the variable </t>
  </si>
  <si>
    <t>For the COM-B coding, take each Foresight variable in turn and consider how it is related to energy balance behaviours ('COM-B xx')</t>
  </si>
  <si>
    <t>Aim is to code each variable to the most appropriate COM-B construct/s</t>
  </si>
  <si>
    <t>STEP 2- Coding of risk factors (Foresight variables)</t>
  </si>
  <si>
    <t>STEP 1- Coding of policies/WMS by weight management tier</t>
  </si>
  <si>
    <t>Tab 1 + Tab 2</t>
  </si>
  <si>
    <t>Where coders disagree, a consensus is to be reached through discussion and this coding recorded</t>
  </si>
  <si>
    <t>STEP 3- Coding of policies by intervention type of the BCW</t>
  </si>
  <si>
    <t>Aim is to assign each policy/WMS from the grey literature search results to either tier 1,2, 3 or 4 of the tiered weight management system</t>
  </si>
  <si>
    <t>Tab 3</t>
  </si>
  <si>
    <t>Tiered coding &amp; UPDATED Tiered Coding</t>
  </si>
  <si>
    <t>Foresight RF coding</t>
  </si>
  <si>
    <t>Universal prevention</t>
  </si>
  <si>
    <t xml:space="preserve">Community weight management </t>
  </si>
  <si>
    <t>Specialist weight management</t>
  </si>
  <si>
    <t>Tier 4</t>
  </si>
  <si>
    <t>Weight loss surgery</t>
  </si>
  <si>
    <t>Use a code of 1, 2, 3 or 4 depending on the tier</t>
  </si>
  <si>
    <t>The coding is then reconciled by the 2 coders and % of agreement is calculated</t>
  </si>
  <si>
    <t>Tab 4 + Tab 5</t>
  </si>
  <si>
    <t>Policy Coding + Updated Policy Coding</t>
  </si>
  <si>
    <t>When coding intervention types, consider the policies in terms of the experience of the target population (rather than any intermediary actions e.g. on food companies/ advertisers).</t>
  </si>
  <si>
    <t>Where a policy action is coded onto an intervention type, code the target of the policy.</t>
  </si>
  <si>
    <t xml:space="preserve">Where coders disagree, a consensus is to be reached through discussion and this coding recorded. </t>
  </si>
  <si>
    <t>Take each Foresight variable in trun and mark which COM-B constructs are relevant for each Foresight variable using the coding from STEP 2 (1 denotes relevant, 0 denotes not relevant)</t>
  </si>
  <si>
    <t>Cross- reference grid</t>
  </si>
  <si>
    <t>sample in Appendix S4</t>
  </si>
  <si>
    <t>The coding is then reconciled by a second researcher double coding a 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</si>
</sst>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2"/>
      <color theme="1"/>
      <name val="Calibri"/>
      <family val="2"/>
      <scheme val="minor"/>
    </font>
    <font>
      <u/>
      <sz val="11"/>
      <color theme="10"/>
      <name val="Calibri"/>
      <family val="2"/>
      <scheme val="minor"/>
    </font>
    <font>
      <b/>
      <sz val="12"/>
      <name val="Calibri"/>
      <family val="2"/>
      <scheme val="minor"/>
    </font>
    <font>
      <b/>
      <sz val="11"/>
      <color theme="1"/>
      <name val="Calibri"/>
      <family val="2"/>
      <scheme val="minor"/>
    </font>
    <font>
      <sz val="11"/>
      <color theme="1"/>
      <name val="Calibri"/>
      <scheme val="minor"/>
    </font>
    <font>
      <sz val="11"/>
      <name val="Calibri"/>
      <scheme val="minor"/>
    </font>
    <font>
      <sz val="12"/>
      <color theme="1"/>
      <name val="Calibri"/>
      <family val="2"/>
      <scheme val="minor"/>
    </font>
    <font>
      <b/>
      <sz val="12"/>
      <color rgb="FFFF0000"/>
      <name val="Calibri"/>
      <family val="2"/>
      <scheme val="minor"/>
    </font>
    <font>
      <sz val="11"/>
      <color theme="1"/>
      <name val="Monaco"/>
      <family val="2"/>
    </font>
    <font>
      <b/>
      <sz val="11"/>
      <color theme="0"/>
      <name val="Calibri"/>
      <family val="2"/>
      <scheme val="minor"/>
    </font>
    <font>
      <sz val="11"/>
      <name val="Calibri"/>
      <family val="2"/>
      <scheme val="minor"/>
    </font>
    <font>
      <sz val="12"/>
      <name val="Calibri"/>
      <family val="2"/>
      <scheme val="minor"/>
    </font>
    <font>
      <b/>
      <sz val="11"/>
      <name val="Calibri"/>
      <family val="2"/>
      <scheme val="minor"/>
    </font>
    <font>
      <sz val="11"/>
      <color rgb="FF000000"/>
      <name val="Calibri"/>
      <family val="2"/>
      <scheme val="minor"/>
    </font>
    <font>
      <b/>
      <sz val="11"/>
      <color rgb="FF000000"/>
      <name val="Calibri"/>
      <family val="2"/>
      <scheme val="minor"/>
    </font>
    <font>
      <b/>
      <sz val="12"/>
      <color rgb="FF7030A0"/>
      <name val="Calibri"/>
      <family val="2"/>
      <scheme val="minor"/>
    </font>
  </fonts>
  <fills count="22">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8" tint="0.59999389629810485"/>
        <bgColor indexed="64"/>
      </patternFill>
    </fill>
    <fill>
      <patternFill patternType="solid">
        <fgColor theme="4"/>
        <bgColor indexed="64"/>
      </patternFill>
    </fill>
    <fill>
      <patternFill patternType="solid">
        <fgColor theme="7"/>
        <bgColor indexed="64"/>
      </patternFill>
    </fill>
    <fill>
      <patternFill patternType="solid">
        <fgColor rgb="FFFFC000"/>
        <bgColor indexed="64"/>
      </patternFill>
    </fill>
    <fill>
      <patternFill patternType="solid">
        <fgColor theme="9"/>
        <bgColor indexed="64"/>
      </patternFill>
    </fill>
    <fill>
      <patternFill patternType="solid">
        <fgColor theme="6"/>
        <bgColor indexed="64"/>
      </patternFill>
    </fill>
    <fill>
      <patternFill patternType="solid">
        <fgColor theme="0"/>
        <bgColor indexed="64"/>
      </patternFill>
    </fill>
    <fill>
      <patternFill patternType="solid">
        <fgColor theme="4"/>
        <bgColor theme="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7" tint="0.39997558519241921"/>
        <bgColor theme="4"/>
      </patternFill>
    </fill>
    <fill>
      <patternFill patternType="solid">
        <fgColor theme="5" tint="0.39997558519241921"/>
        <bgColor theme="4"/>
      </patternFill>
    </fill>
    <fill>
      <patternFill patternType="solid">
        <fgColor theme="2" tint="-9.9978637043366805E-2"/>
        <bgColor theme="4"/>
      </patternFill>
    </fill>
    <fill>
      <patternFill patternType="solid">
        <fgColor theme="5"/>
        <bgColor indexed="64"/>
      </patternFill>
    </fill>
    <fill>
      <patternFill patternType="solid">
        <fgColor rgb="FFFF000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7030A0"/>
        <bgColor indexed="64"/>
      </patternFill>
    </fill>
  </fills>
  <borders count="7">
    <border>
      <left/>
      <right/>
      <top/>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right/>
      <top style="thin">
        <color theme="4"/>
      </top>
      <bottom style="thin">
        <color theme="4"/>
      </bottom>
      <diagonal/>
    </border>
    <border>
      <left style="thin">
        <color theme="4"/>
      </left>
      <right/>
      <top/>
      <bottom/>
      <diagonal/>
    </border>
    <border>
      <left/>
      <right/>
      <top/>
      <bottom style="thin">
        <color theme="4"/>
      </bottom>
      <diagonal/>
    </border>
  </borders>
  <cellStyleXfs count="3">
    <xf numFmtId="0" fontId="0" fillId="0" borderId="0"/>
    <xf numFmtId="0" fontId="2" fillId="0" borderId="0" applyNumberFormat="0" applyFill="0" applyBorder="0" applyAlignment="0" applyProtection="0"/>
    <xf numFmtId="0" fontId="7" fillId="0" borderId="0"/>
  </cellStyleXfs>
  <cellXfs count="109">
    <xf numFmtId="0" fontId="0" fillId="0" borderId="0" xfId="0"/>
    <xf numFmtId="0" fontId="0" fillId="0" borderId="1" xfId="0" applyBorder="1"/>
    <xf numFmtId="0" fontId="0" fillId="0" borderId="2" xfId="0" applyBorder="1"/>
    <xf numFmtId="0" fontId="3" fillId="2" borderId="0" xfId="0" applyFont="1" applyFill="1" applyAlignment="1">
      <alignment horizontal="center" wrapText="1"/>
    </xf>
    <xf numFmtId="0" fontId="3" fillId="3" borderId="0" xfId="0" applyFont="1" applyFill="1" applyAlignment="1">
      <alignment horizontal="center" wrapText="1"/>
    </xf>
    <xf numFmtId="0" fontId="3" fillId="4" borderId="0" xfId="0" applyFont="1" applyFill="1" applyAlignment="1">
      <alignment horizontal="center" wrapText="1"/>
    </xf>
    <xf numFmtId="14" fontId="0" fillId="0" borderId="2" xfId="0" applyNumberFormat="1" applyBorder="1" applyAlignment="1">
      <alignment horizontal="left" wrapText="1"/>
    </xf>
    <xf numFmtId="0" fontId="0" fillId="0" borderId="2" xfId="0" applyBorder="1" applyAlignment="1">
      <alignment vertical="center" wrapText="1"/>
    </xf>
    <xf numFmtId="0" fontId="0" fillId="0" borderId="0" xfId="0" applyAlignment="1">
      <alignment vertical="center" wrapText="1"/>
    </xf>
    <xf numFmtId="0" fontId="0" fillId="0" borderId="2" xfId="0" applyBorder="1" applyAlignment="1">
      <alignment horizontal="left" vertical="center" wrapText="1"/>
    </xf>
    <xf numFmtId="0" fontId="2" fillId="0" borderId="2" xfId="1" applyBorder="1" applyAlignment="1">
      <alignment vertical="center" wrapText="1"/>
    </xf>
    <xf numFmtId="0" fontId="0" fillId="0" borderId="1" xfId="0" applyBorder="1" applyAlignment="1">
      <alignment vertical="center" wrapText="1"/>
    </xf>
    <xf numFmtId="0" fontId="0" fillId="0" borderId="3" xfId="0" applyBorder="1" applyAlignment="1">
      <alignment horizontal="left" vertical="center" wrapText="1"/>
    </xf>
    <xf numFmtId="14" fontId="0" fillId="0" borderId="2" xfId="0" applyNumberFormat="1" applyBorder="1" applyAlignment="1">
      <alignment horizontal="left" vertical="center" wrapText="1"/>
    </xf>
    <xf numFmtId="0" fontId="3" fillId="5" borderId="0" xfId="0" applyFont="1" applyFill="1" applyAlignment="1">
      <alignment horizontal="center" wrapText="1"/>
    </xf>
    <xf numFmtId="0" fontId="3" fillId="6" borderId="0" xfId="0" applyFont="1" applyFill="1" applyAlignment="1">
      <alignment horizontal="center" wrapText="1"/>
    </xf>
    <xf numFmtId="0" fontId="3" fillId="7" borderId="0" xfId="0" applyFont="1" applyFill="1" applyAlignment="1">
      <alignment horizontal="center" wrapText="1"/>
    </xf>
    <xf numFmtId="0" fontId="3" fillId="8" borderId="0" xfId="0" applyFont="1" applyFill="1" applyAlignment="1">
      <alignment horizontal="center" wrapText="1"/>
    </xf>
    <xf numFmtId="0" fontId="5" fillId="0" borderId="2" xfId="0" applyFont="1" applyBorder="1" applyAlignment="1">
      <alignment vertical="center" wrapText="1"/>
    </xf>
    <xf numFmtId="0" fontId="5" fillId="0" borderId="2" xfId="1" applyFont="1" applyFill="1" applyBorder="1" applyAlignment="1">
      <alignment vertical="center" wrapText="1"/>
    </xf>
    <xf numFmtId="0" fontId="5" fillId="0" borderId="3" xfId="0" applyFont="1" applyBorder="1" applyAlignment="1">
      <alignment horizontal="left" vertical="center" wrapText="1"/>
    </xf>
    <xf numFmtId="0" fontId="0" fillId="0" borderId="3" xfId="0" applyBorder="1" applyAlignment="1">
      <alignment horizontal="left" wrapText="1"/>
    </xf>
    <xf numFmtId="0" fontId="0" fillId="0" borderId="3" xfId="0" applyBorder="1" applyAlignment="1">
      <alignment horizontal="left"/>
    </xf>
    <xf numFmtId="0" fontId="0" fillId="9" borderId="0" xfId="0" applyFill="1"/>
    <xf numFmtId="0" fontId="0" fillId="0" borderId="0" xfId="0" applyAlignment="1">
      <alignment wrapText="1"/>
    </xf>
    <xf numFmtId="0" fontId="2" fillId="0" borderId="2" xfId="1" applyFill="1" applyBorder="1"/>
    <xf numFmtId="0" fontId="2" fillId="0" borderId="0" xfId="1" applyFill="1"/>
    <xf numFmtId="0" fontId="0" fillId="10" borderId="0" xfId="0" applyFill="1" applyAlignment="1">
      <alignment vertical="center" wrapText="1"/>
    </xf>
    <xf numFmtId="0" fontId="6" fillId="0" borderId="0" xfId="0" applyFont="1" applyAlignment="1">
      <alignment vertical="center" wrapText="1"/>
    </xf>
    <xf numFmtId="16" fontId="0" fillId="0" borderId="0" xfId="0" applyNumberFormat="1" applyAlignment="1">
      <alignment vertical="center" wrapText="1"/>
    </xf>
    <xf numFmtId="0" fontId="7" fillId="0" borderId="0" xfId="0" applyFont="1"/>
    <xf numFmtId="0" fontId="8" fillId="0" borderId="0" xfId="0" applyFont="1" applyAlignment="1">
      <alignment wrapText="1"/>
    </xf>
    <xf numFmtId="0" fontId="7" fillId="8" borderId="0" xfId="0" applyFont="1" applyFill="1"/>
    <xf numFmtId="0" fontId="0" fillId="8" borderId="0" xfId="0" applyFill="1" applyAlignment="1">
      <alignment vertical="center" wrapText="1"/>
    </xf>
    <xf numFmtId="9" fontId="0" fillId="0" borderId="0" xfId="0" applyNumberFormat="1"/>
    <xf numFmtId="0" fontId="0" fillId="0" borderId="2" xfId="1" applyFont="1" applyBorder="1" applyAlignment="1">
      <alignment vertical="center" wrapText="1"/>
    </xf>
    <xf numFmtId="0" fontId="0" fillId="0" borderId="2" xfId="0" applyBorder="1" applyAlignment="1">
      <alignment wrapText="1"/>
    </xf>
    <xf numFmtId="0" fontId="0" fillId="0" borderId="2" xfId="0" applyBorder="1" applyAlignment="1">
      <alignment horizontal="left"/>
    </xf>
    <xf numFmtId="0" fontId="10" fillId="11" borderId="1" xfId="0" applyFont="1" applyFill="1" applyBorder="1"/>
    <xf numFmtId="0" fontId="10" fillId="11" borderId="2" xfId="0" applyFont="1" applyFill="1" applyBorder="1"/>
    <xf numFmtId="0" fontId="5" fillId="0" borderId="2" xfId="0" applyFont="1" applyBorder="1"/>
    <xf numFmtId="0" fontId="0" fillId="12" borderId="1" xfId="0" applyFill="1" applyBorder="1"/>
    <xf numFmtId="0" fontId="0" fillId="13" borderId="0" xfId="0" applyFill="1"/>
    <xf numFmtId="0" fontId="10" fillId="14" borderId="2" xfId="0" applyFont="1" applyFill="1" applyBorder="1" applyAlignment="1">
      <alignment horizontal="left"/>
    </xf>
    <xf numFmtId="0" fontId="10" fillId="15" borderId="3" xfId="0" applyFont="1" applyFill="1" applyBorder="1" applyAlignment="1">
      <alignment horizontal="left"/>
    </xf>
    <xf numFmtId="0" fontId="10" fillId="16" borderId="3" xfId="0" applyFont="1" applyFill="1" applyBorder="1" applyAlignment="1">
      <alignment horizontal="left"/>
    </xf>
    <xf numFmtId="0" fontId="0" fillId="8" borderId="2" xfId="0" applyFill="1" applyBorder="1" applyAlignment="1">
      <alignment horizontal="left"/>
    </xf>
    <xf numFmtId="0" fontId="0" fillId="8" borderId="3" xfId="0" applyFill="1" applyBorder="1" applyAlignment="1">
      <alignment horizontal="left"/>
    </xf>
    <xf numFmtId="0" fontId="0" fillId="17" borderId="2" xfId="0" applyFill="1" applyBorder="1" applyAlignment="1">
      <alignment horizontal="left"/>
    </xf>
    <xf numFmtId="0" fontId="0" fillId="18" borderId="3" xfId="0" applyFill="1" applyBorder="1" applyAlignment="1">
      <alignment horizontal="left"/>
    </xf>
    <xf numFmtId="0" fontId="0" fillId="17" borderId="3" xfId="0" applyFill="1" applyBorder="1" applyAlignment="1">
      <alignment horizontal="left"/>
    </xf>
    <xf numFmtId="0" fontId="11" fillId="18" borderId="3" xfId="0" applyFont="1" applyFill="1" applyBorder="1" applyAlignment="1">
      <alignment horizontal="left"/>
    </xf>
    <xf numFmtId="14" fontId="0" fillId="17" borderId="2" xfId="0" applyNumberFormat="1" applyFill="1" applyBorder="1" applyAlignment="1">
      <alignment horizontal="left"/>
    </xf>
    <xf numFmtId="0" fontId="11" fillId="8" borderId="3" xfId="0" applyFont="1" applyFill="1" applyBorder="1" applyAlignment="1">
      <alignment horizontal="left"/>
    </xf>
    <xf numFmtId="0" fontId="0" fillId="0" borderId="0" xfId="0" applyAlignment="1">
      <alignment horizontal="left"/>
    </xf>
    <xf numFmtId="2" fontId="0" fillId="0" borderId="0" xfId="0" applyNumberFormat="1"/>
    <xf numFmtId="0" fontId="0" fillId="18" borderId="0" xfId="0" applyFill="1" applyAlignment="1">
      <alignment vertical="center" wrapText="1"/>
    </xf>
    <xf numFmtId="0" fontId="3" fillId="0" borderId="0" xfId="0" applyFont="1" applyAlignment="1">
      <alignment horizontal="center" wrapText="1"/>
    </xf>
    <xf numFmtId="0" fontId="4" fillId="0" borderId="2" xfId="0" applyFont="1" applyBorder="1" applyAlignment="1">
      <alignment vertical="center" wrapText="1"/>
    </xf>
    <xf numFmtId="0" fontId="2" fillId="0" borderId="2" xfId="1" applyFill="1" applyBorder="1" applyAlignment="1">
      <alignment vertical="center" wrapText="1"/>
    </xf>
    <xf numFmtId="0" fontId="0" fillId="0" borderId="0" xfId="0" applyAlignment="1">
      <alignment horizontal="justify" vertical="center" wrapText="1"/>
    </xf>
    <xf numFmtId="0" fontId="12" fillId="8" borderId="0" xfId="0" applyFont="1" applyFill="1"/>
    <xf numFmtId="0" fontId="0" fillId="0" borderId="4" xfId="0" applyBorder="1" applyAlignment="1">
      <alignment vertical="center" wrapText="1"/>
    </xf>
    <xf numFmtId="9" fontId="0" fillId="0" borderId="0" xfId="0" applyNumberFormat="1" applyAlignment="1">
      <alignment vertical="center" wrapText="1"/>
    </xf>
    <xf numFmtId="0" fontId="5" fillId="0" borderId="0" xfId="0" applyFont="1"/>
    <xf numFmtId="0" fontId="0" fillId="0" borderId="5" xfId="0" applyBorder="1"/>
    <xf numFmtId="0" fontId="0" fillId="8" borderId="0" xfId="0" applyFill="1"/>
    <xf numFmtId="0" fontId="0" fillId="13" borderId="2" xfId="0" applyFill="1" applyBorder="1"/>
    <xf numFmtId="0" fontId="0" fillId="13" borderId="2" xfId="0" applyFill="1" applyBorder="1" applyAlignment="1">
      <alignment vertical="center"/>
    </xf>
    <xf numFmtId="0" fontId="4" fillId="13" borderId="2" xfId="0" applyFont="1" applyFill="1" applyBorder="1" applyAlignment="1">
      <alignment vertical="center" wrapText="1"/>
    </xf>
    <xf numFmtId="0" fontId="0" fillId="8" borderId="2" xfId="0" applyFill="1" applyBorder="1"/>
    <xf numFmtId="0" fontId="0" fillId="18" borderId="2" xfId="0" applyFill="1" applyBorder="1"/>
    <xf numFmtId="0" fontId="0" fillId="10" borderId="2" xfId="0" applyFill="1" applyBorder="1"/>
    <xf numFmtId="0" fontId="0" fillId="0" borderId="2" xfId="0" applyBorder="1" applyAlignment="1">
      <alignment vertical="center"/>
    </xf>
    <xf numFmtId="0" fontId="11" fillId="13" borderId="0" xfId="0" applyFont="1" applyFill="1"/>
    <xf numFmtId="0" fontId="11" fillId="13" borderId="2" xfId="0" applyFont="1" applyFill="1" applyBorder="1"/>
    <xf numFmtId="0" fontId="11" fillId="13" borderId="2" xfId="0" applyFont="1" applyFill="1" applyBorder="1" applyAlignment="1">
      <alignment vertical="center"/>
    </xf>
    <xf numFmtId="0" fontId="11" fillId="13" borderId="2" xfId="0" applyFont="1" applyFill="1" applyBorder="1" applyAlignment="1">
      <alignment vertical="center" wrapText="1"/>
    </xf>
    <xf numFmtId="0" fontId="13" fillId="13" borderId="2" xfId="0" applyFont="1" applyFill="1" applyBorder="1" applyAlignment="1">
      <alignment vertical="center" wrapText="1"/>
    </xf>
    <xf numFmtId="0" fontId="14" fillId="0" borderId="2" xfId="0" applyFont="1" applyBorder="1" applyAlignment="1">
      <alignment vertical="center"/>
    </xf>
    <xf numFmtId="0" fontId="15" fillId="0" borderId="2" xfId="0" applyFont="1" applyBorder="1" applyAlignment="1">
      <alignment vertical="center" wrapText="1"/>
    </xf>
    <xf numFmtId="0" fontId="0" fillId="10" borderId="2" xfId="0" applyFill="1" applyBorder="1" applyAlignment="1">
      <alignment vertical="center"/>
    </xf>
    <xf numFmtId="0" fontId="11" fillId="8" borderId="2" xfId="0" applyFont="1" applyFill="1" applyBorder="1"/>
    <xf numFmtId="0" fontId="13" fillId="5" borderId="0" xfId="0" applyFont="1" applyFill="1" applyAlignment="1">
      <alignment horizontal="center" vertical="center" wrapText="1"/>
    </xf>
    <xf numFmtId="0" fontId="13" fillId="2" borderId="0" xfId="0" applyFont="1" applyFill="1" applyAlignment="1">
      <alignment horizontal="center" vertical="center"/>
    </xf>
    <xf numFmtId="0" fontId="13" fillId="19" borderId="0" xfId="0" applyFont="1" applyFill="1" applyAlignment="1">
      <alignment horizontal="center" vertical="center" wrapText="1"/>
    </xf>
    <xf numFmtId="0" fontId="13" fillId="5" borderId="6"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19" borderId="6" xfId="0" applyFont="1" applyFill="1" applyBorder="1" applyAlignment="1">
      <alignment horizontal="center" vertical="center" wrapText="1"/>
    </xf>
    <xf numFmtId="0" fontId="13" fillId="2" borderId="0" xfId="0" applyFont="1" applyFill="1" applyAlignment="1">
      <alignment horizontal="center" vertical="center" wrapText="1"/>
    </xf>
    <xf numFmtId="0" fontId="7" fillId="0" borderId="0" xfId="2"/>
    <xf numFmtId="0" fontId="1" fillId="0" borderId="0" xfId="2" applyFont="1" applyAlignment="1">
      <alignment horizontal="right"/>
    </xf>
    <xf numFmtId="0" fontId="1" fillId="0" borderId="0" xfId="2" applyFont="1"/>
    <xf numFmtId="0" fontId="1" fillId="20" borderId="0" xfId="2" applyFont="1" applyFill="1" applyAlignment="1">
      <alignment horizontal="center" vertical="center" wrapText="1"/>
    </xf>
    <xf numFmtId="0" fontId="1" fillId="13" borderId="0" xfId="2" applyFont="1" applyFill="1" applyAlignment="1">
      <alignment horizontal="center" vertical="center" wrapText="1"/>
    </xf>
    <xf numFmtId="0" fontId="1" fillId="0" borderId="0" xfId="2" applyFont="1" applyAlignment="1">
      <alignment vertical="center"/>
    </xf>
    <xf numFmtId="0" fontId="1" fillId="0" borderId="0" xfId="2" applyFont="1" applyAlignment="1">
      <alignment horizontal="center" wrapText="1"/>
    </xf>
    <xf numFmtId="0" fontId="1" fillId="0" borderId="0" xfId="2" applyFont="1" applyFill="1" applyAlignment="1">
      <alignment horizontal="center" vertical="center" wrapText="1"/>
    </xf>
    <xf numFmtId="0" fontId="1" fillId="0" borderId="0" xfId="2" applyFont="1" applyFill="1" applyAlignment="1">
      <alignment horizontal="center" vertical="center"/>
    </xf>
    <xf numFmtId="0" fontId="1" fillId="0" borderId="0" xfId="2" applyFont="1" applyFill="1"/>
    <xf numFmtId="0" fontId="1" fillId="0" borderId="0" xfId="2" applyFont="1" applyFill="1" applyAlignment="1">
      <alignment horizontal="center" wrapText="1"/>
    </xf>
    <xf numFmtId="0" fontId="7" fillId="0" borderId="0" xfId="2" applyFill="1"/>
    <xf numFmtId="0" fontId="1" fillId="0" borderId="0" xfId="2" applyFont="1" applyFill="1" applyAlignment="1">
      <alignment horizontal="center"/>
    </xf>
    <xf numFmtId="0" fontId="7" fillId="0" borderId="0" xfId="2" applyFill="1" applyAlignment="1">
      <alignment horizontal="center"/>
    </xf>
    <xf numFmtId="0" fontId="16" fillId="0" borderId="0" xfId="2" applyFont="1" applyFill="1" applyAlignment="1">
      <alignment horizontal="center" vertical="center" wrapText="1"/>
    </xf>
    <xf numFmtId="0" fontId="1" fillId="21" borderId="0" xfId="2" applyFont="1" applyFill="1" applyAlignment="1">
      <alignment horizontal="center" vertical="center"/>
    </xf>
    <xf numFmtId="0" fontId="1" fillId="8" borderId="0" xfId="2" applyFont="1" applyFill="1" applyAlignment="1">
      <alignment horizontal="center" vertical="center"/>
    </xf>
    <xf numFmtId="0" fontId="7" fillId="0" borderId="0" xfId="2" applyFont="1"/>
    <xf numFmtId="0" fontId="1" fillId="17" borderId="0" xfId="2" applyFont="1" applyFill="1" applyAlignment="1">
      <alignment horizontal="center" vertical="center"/>
    </xf>
  </cellXfs>
  <cellStyles count="3">
    <cellStyle name="Hyperlink" xfId="1" builtinId="8"/>
    <cellStyle name="Normal" xfId="0" builtinId="0"/>
    <cellStyle name="Normal 2" xfId="2" xr:uid="{F7BD986A-E691-4465-A3B0-E55EC2403A2B}"/>
  </cellStyles>
  <dxfs count="153">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alignment horizontal="general"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alignment horizontal="general"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alignment horizontal="general"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alignment horizontal="general"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alignment horizontal="general"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alignment horizontal="general" vertical="center" textRotation="0" wrapText="0" indent="0" justifyLastLine="0" shrinkToFit="0" readingOrder="0"/>
      <border diagonalUp="0" diagonalDown="0">
        <left/>
        <right/>
        <top style="thin">
          <color theme="4"/>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2" tint="-9.9978637043366805E-2"/>
        </patternFill>
      </fill>
      <alignment horizontal="general" vertical="center" textRotation="0" wrapText="1" indent="0" justifyLastLine="0" shrinkToFit="0" readingOrder="0"/>
      <border diagonalUp="0" diagonalDown="0">
        <left/>
        <right/>
        <top style="thin">
          <color theme="4"/>
        </top>
        <bottom/>
        <vertical/>
        <horizontal/>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theme="1"/>
        <name val="Calibri"/>
        <scheme val="minor"/>
      </font>
      <fill>
        <patternFill patternType="solid">
          <fgColor indexed="64"/>
          <bgColor theme="2" tint="-9.9978637043366805E-2"/>
        </patternFill>
      </fill>
    </dxf>
    <dxf>
      <font>
        <b/>
        <i val="0"/>
        <strike val="0"/>
        <condense val="0"/>
        <extend val="0"/>
        <outline val="0"/>
        <shadow val="0"/>
        <u val="none"/>
        <vertAlign val="baseline"/>
        <sz val="11"/>
        <color auto="1"/>
        <name val="Calibri"/>
        <scheme val="minor"/>
      </font>
      <fill>
        <patternFill patternType="solid">
          <fgColor indexed="64"/>
          <bgColor theme="4"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dxf>
    <dxf>
      <fill>
        <patternFill patternType="solid">
          <fgColor indexed="64"/>
          <bgColor theme="2" tint="-9.9978637043366805E-2"/>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ill>
        <patternFill patternType="solid">
          <fgColor indexed="64"/>
          <bgColor theme="2" tint="-9.9978637043366805E-2"/>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ill>
        <patternFill patternType="solid">
          <fgColor indexed="64"/>
          <bgColor theme="2" tint="-9.9978637043366805E-2"/>
        </patternFill>
      </fill>
    </dxf>
    <dxf>
      <alignment vertical="center" textRotation="0" wrapText="1" indent="0" justifyLastLine="0" shrinkToFit="0" readingOrder="0"/>
    </dxf>
    <dxf>
      <alignment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fill>
        <patternFill patternType="none">
          <fgColor indexed="64"/>
          <bgColor indexed="65"/>
        </patternFill>
      </fill>
      <alignment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outline="0">
        <left/>
        <right style="thin">
          <color theme="4"/>
        </right>
        <top style="thin">
          <color theme="4"/>
        </top>
        <bottom/>
      </border>
    </dxf>
    <dxf>
      <alignment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outline="0">
        <left/>
        <right style="thin">
          <color theme="4"/>
        </right>
        <top style="thin">
          <color theme="4"/>
        </top>
        <bottom/>
      </border>
    </dxf>
    <dxf>
      <font>
        <b val="0"/>
        <i val="0"/>
        <strike val="0"/>
        <condense val="0"/>
        <extend val="0"/>
        <outline val="0"/>
        <shadow val="0"/>
        <u val="none"/>
        <vertAlign val="baseline"/>
        <sz val="11"/>
        <color theme="1"/>
        <name val="Calibri"/>
        <scheme val="minor"/>
      </font>
      <alignment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vertical="center" textRotation="0" wrapText="1" indent="0" justifyLastLine="0" shrinkToFit="0" readingOrder="0"/>
      <border diagonalUp="0" diagonalDown="0" outline="0">
        <left/>
        <right/>
        <top style="thin">
          <color theme="4"/>
        </top>
        <bottom/>
      </border>
    </dxf>
    <dxf>
      <alignment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vertical="center" textRotation="0" wrapText="1" indent="0" justifyLastLine="0" shrinkToFit="0" readingOrder="0"/>
      <border diagonalUp="0" diagonalDown="0" outline="0">
        <left/>
        <right/>
        <top style="thin">
          <color theme="4"/>
        </top>
        <bottom/>
      </border>
    </dxf>
    <dxf>
      <alignment vertical="center" textRotation="0" wrapText="1" indent="0" justifyLastLine="0" shrinkToFit="0" readingOrder="0"/>
    </dxf>
    <dxf>
      <font>
        <b/>
        <i val="0"/>
        <strike val="0"/>
        <condense val="0"/>
        <extend val="0"/>
        <outline val="0"/>
        <shadow val="0"/>
        <u val="none"/>
        <vertAlign val="baseline"/>
        <sz val="12"/>
        <color theme="1"/>
        <name val="Calibri"/>
        <scheme val="minor"/>
      </font>
      <fill>
        <patternFill patternType="solid">
          <fgColor indexed="64"/>
          <bgColor theme="4" tint="0.79998168889431442"/>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baseline="0">
                <a:solidFill>
                  <a:schemeClr val="tx2"/>
                </a:solidFill>
                <a:latin typeface="Arial" panose="020B0604020202020204" pitchFamily="34" charset="0"/>
                <a:ea typeface="+mn-ea"/>
                <a:cs typeface="Arial" panose="020B0604020202020204" pitchFamily="34" charset="0"/>
              </a:defRPr>
            </a:pPr>
            <a:r>
              <a:rPr lang="en-US" sz="1200" dirty="0">
                <a:latin typeface="Arial" panose="020B0604020202020204" pitchFamily="34" charset="0"/>
                <a:cs typeface="Arial" panose="020B0604020202020204" pitchFamily="34" charset="0"/>
              </a:rPr>
              <a:t>Tiered</a:t>
            </a:r>
            <a:r>
              <a:rPr lang="en-US" sz="1200" baseline="0" dirty="0">
                <a:latin typeface="Arial" panose="020B0604020202020204" pitchFamily="34" charset="0"/>
                <a:cs typeface="Arial" panose="020B0604020202020204" pitchFamily="34" charset="0"/>
              </a:rPr>
              <a:t> weight management services (NI)</a:t>
            </a:r>
            <a:endParaRPr lang="en-US" sz="1200" dirty="0">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6700-453D-9B8E-25BCEB7E3D88}"/>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6700-453D-9B8E-25BCEB7E3D88}"/>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6700-453D-9B8E-25BCEB7E3D88}"/>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6700-453D-9B8E-25BCEB7E3D88}"/>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dLblPos val="bestFit"/>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[1]Sheet1!$F$96:$F$99</c:f>
              <c:strCache>
                <c:ptCount val="4"/>
                <c:pt idx="0">
                  <c:v>Tier 1</c:v>
                </c:pt>
                <c:pt idx="1">
                  <c:v>Tier 2</c:v>
                </c:pt>
                <c:pt idx="2">
                  <c:v>Tier 3</c:v>
                </c:pt>
                <c:pt idx="3">
                  <c:v>Tier 2 and 3 </c:v>
                </c:pt>
              </c:strCache>
            </c:strRef>
          </c:cat>
          <c:val>
            <c:numRef>
              <c:f>[1]Sheet1!$G$96:$G$99</c:f>
              <c:numCache>
                <c:formatCode>General</c:formatCode>
                <c:ptCount val="4"/>
                <c:pt idx="0">
                  <c:v>0.72</c:v>
                </c:pt>
                <c:pt idx="1">
                  <c:v>0.21</c:v>
                </c:pt>
                <c:pt idx="2">
                  <c:v>0.02</c:v>
                </c:pt>
                <c:pt idx="3">
                  <c:v>0.05</c:v>
                </c:pt>
              </c:numCache>
            </c:numRef>
          </c:val>
          <c:extLst>
            <c:ext xmlns:c16="http://schemas.microsoft.com/office/drawing/2014/chart" uri="{C3380CC4-5D6E-409C-BE32-E72D297353CC}">
              <c16:uniqueId val="{00000008-6700-453D-9B8E-25BCEB7E3D88}"/>
            </c:ext>
          </c:extLst>
        </c:ser>
        <c:dLbls>
          <c:showLegendKey val="0"/>
          <c:showVal val="0"/>
          <c:showCatName val="0"/>
          <c:showSerName val="0"/>
          <c:showPercent val="0"/>
          <c:showBubbleSize val="0"/>
          <c:showLeaderLines val="1"/>
        </c:dLbls>
        <c:firstSliceAng val="0"/>
      </c:pieChart>
      <c:spPr>
        <a:noFill/>
        <a:ln>
          <a:noFill/>
        </a:ln>
        <a:effectLst/>
      </c:spPr>
    </c:plotArea>
    <c:legend>
      <c:legendPos val="l"/>
      <c:legendEntry>
        <c:idx val="2"/>
        <c:txPr>
          <a:bodyPr rot="0" spcFirstLastPara="1" vertOverflow="ellipsis" vert="horz" wrap="square" anchor="ctr" anchorCtr="1"/>
          <a:lstStyle/>
          <a:p>
            <a:pPr>
              <a:defRPr sz="105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legendEntry>
      <c:layout>
        <c:manualLayout>
          <c:xMode val="edge"/>
          <c:yMode val="edge"/>
          <c:x val="0.11388888888888889"/>
          <c:y val="0.38201261300670747"/>
          <c:w val="0.19485629921259842"/>
          <c:h val="0.34614319043452907"/>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baseline="0">
                <a:solidFill>
                  <a:schemeClr val="tx2"/>
                </a:solidFill>
                <a:latin typeface="Arial" panose="020B0604020202020204" pitchFamily="34" charset="0"/>
                <a:ea typeface="+mn-ea"/>
                <a:cs typeface="Arial" panose="020B0604020202020204" pitchFamily="34" charset="0"/>
              </a:defRPr>
            </a:pPr>
            <a:r>
              <a:rPr lang="en-US" sz="1200" dirty="0">
                <a:latin typeface="Arial" panose="020B0604020202020204" pitchFamily="34" charset="0"/>
                <a:cs typeface="Arial" panose="020B0604020202020204" pitchFamily="34" charset="0"/>
              </a:rPr>
              <a:t>Tiered</a:t>
            </a:r>
            <a:r>
              <a:rPr lang="en-US" sz="1200" baseline="0" dirty="0">
                <a:latin typeface="Arial" panose="020B0604020202020204" pitchFamily="34" charset="0"/>
                <a:cs typeface="Arial" panose="020B0604020202020204" pitchFamily="34" charset="0"/>
              </a:rPr>
              <a:t> weight management services (NI)</a:t>
            </a:r>
            <a:endParaRPr lang="en-US" sz="1200" dirty="0">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6B30-4BB8-BBB2-D669DD95BD61}"/>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6B30-4BB8-BBB2-D669DD95BD61}"/>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6B30-4BB8-BBB2-D669DD95BD61}"/>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6B30-4BB8-BBB2-D669DD95BD61}"/>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dLblPos val="bestFit"/>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[1]Sheet1!$F$96:$F$99</c:f>
              <c:strCache>
                <c:ptCount val="4"/>
                <c:pt idx="0">
                  <c:v>Tier 1</c:v>
                </c:pt>
                <c:pt idx="1">
                  <c:v>Tier 2</c:v>
                </c:pt>
                <c:pt idx="2">
                  <c:v>Tier 3</c:v>
                </c:pt>
                <c:pt idx="3">
                  <c:v>Tier 2 and 3 </c:v>
                </c:pt>
              </c:strCache>
            </c:strRef>
          </c:cat>
          <c:val>
            <c:numRef>
              <c:f>[1]Sheet1!$G$96:$G$99</c:f>
              <c:numCache>
                <c:formatCode>General</c:formatCode>
                <c:ptCount val="4"/>
                <c:pt idx="0">
                  <c:v>0.72</c:v>
                </c:pt>
                <c:pt idx="1">
                  <c:v>0.21</c:v>
                </c:pt>
                <c:pt idx="2">
                  <c:v>0.02</c:v>
                </c:pt>
                <c:pt idx="3">
                  <c:v>0.05</c:v>
                </c:pt>
              </c:numCache>
            </c:numRef>
          </c:val>
          <c:extLst>
            <c:ext xmlns:c16="http://schemas.microsoft.com/office/drawing/2014/chart" uri="{C3380CC4-5D6E-409C-BE32-E72D297353CC}">
              <c16:uniqueId val="{00000008-6B30-4BB8-BBB2-D669DD95BD61}"/>
            </c:ext>
          </c:extLst>
        </c:ser>
        <c:dLbls>
          <c:showLegendKey val="0"/>
          <c:showVal val="0"/>
          <c:showCatName val="0"/>
          <c:showSerName val="0"/>
          <c:showPercent val="0"/>
          <c:showBubbleSize val="0"/>
          <c:showLeaderLines val="1"/>
        </c:dLbls>
        <c:firstSliceAng val="0"/>
      </c:pieChart>
      <c:spPr>
        <a:noFill/>
        <a:ln>
          <a:noFill/>
        </a:ln>
        <a:effectLst/>
      </c:spPr>
    </c:plotArea>
    <c:legend>
      <c:legendPos val="l"/>
      <c:legendEntry>
        <c:idx val="2"/>
        <c:txPr>
          <a:bodyPr rot="0" spcFirstLastPara="1" vertOverflow="ellipsis" vert="horz" wrap="square" anchor="ctr" anchorCtr="1"/>
          <a:lstStyle/>
          <a:p>
            <a:pPr>
              <a:defRPr sz="105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legendEntry>
      <c:layout>
        <c:manualLayout>
          <c:xMode val="edge"/>
          <c:yMode val="edge"/>
          <c:x val="0.11388888888888889"/>
          <c:y val="0.38201261300670747"/>
          <c:w val="0.19485629921259842"/>
          <c:h val="0.34614319043452907"/>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 Policy coding'!$T$112:$T$120</c:f>
              <c:strCache>
                <c:ptCount val="9"/>
                <c:pt idx="0">
                  <c:v>Education</c:v>
                </c:pt>
                <c:pt idx="1">
                  <c:v>Persuasion</c:v>
                </c:pt>
                <c:pt idx="2">
                  <c:v>Enablement</c:v>
                </c:pt>
                <c:pt idx="3">
                  <c:v>Training</c:v>
                </c:pt>
                <c:pt idx="4">
                  <c:v>Environmental restructuring</c:v>
                </c:pt>
                <c:pt idx="5">
                  <c:v>Incetivisation</c:v>
                </c:pt>
                <c:pt idx="6">
                  <c:v>Modelling</c:v>
                </c:pt>
                <c:pt idx="7">
                  <c:v>Coercion</c:v>
                </c:pt>
                <c:pt idx="8">
                  <c:v>Restriction</c:v>
                </c:pt>
              </c:strCache>
            </c:strRef>
          </c:cat>
          <c:val>
            <c:numRef>
              <c:f>'4. Policy coding'!$U$112:$U$120</c:f>
              <c:numCache>
                <c:formatCode>General</c:formatCode>
                <c:ptCount val="9"/>
                <c:pt idx="0">
                  <c:v>91</c:v>
                </c:pt>
                <c:pt idx="1">
                  <c:v>64</c:v>
                </c:pt>
                <c:pt idx="2">
                  <c:v>50</c:v>
                </c:pt>
                <c:pt idx="3">
                  <c:v>41</c:v>
                </c:pt>
                <c:pt idx="4">
                  <c:v>33</c:v>
                </c:pt>
                <c:pt idx="5">
                  <c:v>25</c:v>
                </c:pt>
                <c:pt idx="6">
                  <c:v>24</c:v>
                </c:pt>
                <c:pt idx="7">
                  <c:v>3</c:v>
                </c:pt>
                <c:pt idx="8">
                  <c:v>2</c:v>
                </c:pt>
              </c:numCache>
            </c:numRef>
          </c:val>
          <c:extLst>
            <c:ext xmlns:c16="http://schemas.microsoft.com/office/drawing/2014/chart" uri="{C3380CC4-5D6E-409C-BE32-E72D297353CC}">
              <c16:uniqueId val="{00000000-F848-4E0A-A2F6-CE3180FFED0A}"/>
            </c:ext>
          </c:extLst>
        </c:ser>
        <c:dLbls>
          <c:showLegendKey val="0"/>
          <c:showVal val="0"/>
          <c:showCatName val="0"/>
          <c:showSerName val="0"/>
          <c:showPercent val="0"/>
          <c:showBubbleSize val="0"/>
        </c:dLbls>
        <c:gapWidth val="219"/>
        <c:overlap val="-27"/>
        <c:axId val="659378016"/>
        <c:axId val="659378344"/>
      </c:barChart>
      <c:catAx>
        <c:axId val="659378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9378344"/>
        <c:crosses val="autoZero"/>
        <c:auto val="1"/>
        <c:lblAlgn val="ctr"/>
        <c:lblOffset val="100"/>
        <c:noMultiLvlLbl val="0"/>
      </c:catAx>
      <c:valAx>
        <c:axId val="6593783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93780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 Policy coding'!$CD$108:$CD$114</c:f>
              <c:strCache>
                <c:ptCount val="7"/>
                <c:pt idx="0">
                  <c:v>Comms/Marketing</c:v>
                </c:pt>
                <c:pt idx="1">
                  <c:v>Service Provision</c:v>
                </c:pt>
                <c:pt idx="2">
                  <c:v>Guidelines</c:v>
                </c:pt>
                <c:pt idx="3">
                  <c:v>Environ/Social Planning</c:v>
                </c:pt>
                <c:pt idx="4">
                  <c:v>Regulation</c:v>
                </c:pt>
                <c:pt idx="5">
                  <c:v>Legislation</c:v>
                </c:pt>
                <c:pt idx="6">
                  <c:v>Fiscal Measures</c:v>
                </c:pt>
              </c:strCache>
            </c:strRef>
          </c:cat>
          <c:val>
            <c:numRef>
              <c:f>'4. Policy coding'!$CE$108:$CE$114</c:f>
              <c:numCache>
                <c:formatCode>General</c:formatCode>
                <c:ptCount val="7"/>
                <c:pt idx="0">
                  <c:v>57</c:v>
                </c:pt>
                <c:pt idx="1">
                  <c:v>46</c:v>
                </c:pt>
                <c:pt idx="2">
                  <c:v>35</c:v>
                </c:pt>
                <c:pt idx="3">
                  <c:v>14</c:v>
                </c:pt>
                <c:pt idx="4">
                  <c:v>5</c:v>
                </c:pt>
                <c:pt idx="5">
                  <c:v>2</c:v>
                </c:pt>
                <c:pt idx="6">
                  <c:v>1</c:v>
                </c:pt>
              </c:numCache>
            </c:numRef>
          </c:val>
          <c:extLst>
            <c:ext xmlns:c16="http://schemas.microsoft.com/office/drawing/2014/chart" uri="{C3380CC4-5D6E-409C-BE32-E72D297353CC}">
              <c16:uniqueId val="{00000000-7140-49F5-A831-036CCE99CD81}"/>
            </c:ext>
          </c:extLst>
        </c:ser>
        <c:dLbls>
          <c:dLblPos val="outEnd"/>
          <c:showLegendKey val="0"/>
          <c:showVal val="1"/>
          <c:showCatName val="0"/>
          <c:showSerName val="0"/>
          <c:showPercent val="0"/>
          <c:showBubbleSize val="0"/>
        </c:dLbls>
        <c:gapWidth val="219"/>
        <c:overlap val="-27"/>
        <c:axId val="560802104"/>
        <c:axId val="560795544"/>
      </c:barChart>
      <c:catAx>
        <c:axId val="560802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0795544"/>
        <c:crosses val="autoZero"/>
        <c:auto val="1"/>
        <c:lblAlgn val="ctr"/>
        <c:lblOffset val="100"/>
        <c:noMultiLvlLbl val="0"/>
      </c:catAx>
      <c:valAx>
        <c:axId val="5607955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08021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5</xdr:col>
      <xdr:colOff>361950</xdr:colOff>
      <xdr:row>116</xdr:row>
      <xdr:rowOff>171450</xdr:rowOff>
    </xdr:from>
    <xdr:to>
      <xdr:col>10</xdr:col>
      <xdr:colOff>108726</xdr:colOff>
      <xdr:row>131</xdr:row>
      <xdr:rowOff>162158</xdr:rowOff>
    </xdr:to>
    <xdr:graphicFrame macro="">
      <xdr:nvGraphicFramePr>
        <xdr:cNvPr id="7" name="Content Placeholder 9">
          <a:extLst>
            <a:ext uri="{FF2B5EF4-FFF2-40B4-BE49-F238E27FC236}">
              <a16:creationId xmlns:a16="http://schemas.microsoft.com/office/drawing/2014/main" id="{00000000-0008-0000-0200-000007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596900</xdr:colOff>
      <xdr:row>117</xdr:row>
      <xdr:rowOff>12700</xdr:rowOff>
    </xdr:from>
    <xdr:to>
      <xdr:col>1</xdr:col>
      <xdr:colOff>2838450</xdr:colOff>
      <xdr:row>127</xdr:row>
      <xdr:rowOff>38100</xdr:rowOff>
    </xdr:to>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596900" y="21558250"/>
          <a:ext cx="2851150" cy="1866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u="none" strike="noStrike">
              <a:solidFill>
                <a:schemeClr val="dk1"/>
              </a:solidFill>
              <a:effectLst/>
              <a:latin typeface="+mn-lt"/>
              <a:ea typeface="+mn-ea"/>
              <a:cs typeface="+mn-cs"/>
            </a:rPr>
            <a:t>Doc type key</a:t>
          </a:r>
        </a:p>
        <a:p>
          <a:endParaRPr lang="en-GB" sz="1100" b="0" i="0" u="none" strike="noStrike">
            <a:solidFill>
              <a:schemeClr val="dk1"/>
            </a:solidFill>
            <a:effectLst/>
            <a:latin typeface="+mn-lt"/>
            <a:ea typeface="+mn-ea"/>
            <a:cs typeface="+mn-cs"/>
          </a:endParaRPr>
        </a:p>
        <a:p>
          <a:r>
            <a:rPr lang="en-GB" sz="1100" b="0" i="0" u="none" strike="noStrike">
              <a:solidFill>
                <a:schemeClr val="dk1"/>
              </a:solidFill>
              <a:effectLst/>
              <a:latin typeface="+mn-lt"/>
              <a:ea typeface="+mn-ea"/>
              <a:cs typeface="+mn-cs"/>
            </a:rPr>
            <a:t>1= policy/strategy/AP</a:t>
          </a:r>
          <a:r>
            <a:rPr lang="en-GB"/>
            <a:t> </a:t>
          </a:r>
        </a:p>
        <a:p>
          <a:r>
            <a:rPr lang="en-GB" sz="1100" b="0" i="0" u="none" strike="noStrike">
              <a:solidFill>
                <a:schemeClr val="dk1"/>
              </a:solidFill>
              <a:effectLst/>
              <a:latin typeface="+mn-lt"/>
              <a:ea typeface="+mn-ea"/>
              <a:cs typeface="+mn-cs"/>
            </a:rPr>
            <a:t>2= Programme</a:t>
          </a:r>
        </a:p>
        <a:p>
          <a:r>
            <a:rPr lang="en-GB" sz="1100" b="0" i="0" u="none" strike="noStrike">
              <a:solidFill>
                <a:schemeClr val="dk1"/>
              </a:solidFill>
              <a:effectLst/>
              <a:latin typeface="+mn-lt"/>
              <a:ea typeface="+mn-ea"/>
              <a:cs typeface="+mn-cs"/>
            </a:rPr>
            <a:t>3=</a:t>
          </a:r>
          <a:r>
            <a:rPr lang="en-GB"/>
            <a:t> </a:t>
          </a:r>
          <a:r>
            <a:rPr lang="en-GB" sz="1100" b="0" i="0" u="none" strike="noStrike">
              <a:solidFill>
                <a:schemeClr val="dk1"/>
              </a:solidFill>
              <a:effectLst/>
              <a:latin typeface="+mn-lt"/>
              <a:ea typeface="+mn-ea"/>
              <a:cs typeface="+mn-cs"/>
            </a:rPr>
            <a:t>Campaign/leaflet/online resource</a:t>
          </a:r>
        </a:p>
        <a:p>
          <a:r>
            <a:rPr lang="en-GB" sz="1100" b="0" i="0" u="none" strike="noStrike">
              <a:solidFill>
                <a:schemeClr val="dk1"/>
              </a:solidFill>
              <a:effectLst/>
              <a:latin typeface="+mn-lt"/>
              <a:ea typeface="+mn-ea"/>
              <a:cs typeface="+mn-cs"/>
            </a:rPr>
            <a:t>4= Guideline/standard</a:t>
          </a:r>
        </a:p>
        <a:p>
          <a:r>
            <a:rPr lang="en-GB" sz="1100" b="0" i="0" u="none" strike="noStrike">
              <a:solidFill>
                <a:schemeClr val="dk1"/>
              </a:solidFill>
              <a:effectLst/>
              <a:latin typeface="+mn-lt"/>
              <a:ea typeface="+mn-ea"/>
              <a:cs typeface="+mn-cs"/>
            </a:rPr>
            <a:t>5=</a:t>
          </a:r>
          <a:r>
            <a:rPr lang="en-GB" sz="1100" b="0" i="0" u="none" strike="noStrike" baseline="0">
              <a:solidFill>
                <a:schemeClr val="dk1"/>
              </a:solidFill>
              <a:effectLst/>
              <a:latin typeface="+mn-lt"/>
              <a:ea typeface="+mn-ea"/>
              <a:cs typeface="+mn-cs"/>
            </a:rPr>
            <a:t> </a:t>
          </a:r>
          <a:r>
            <a:rPr lang="en-GB" sz="1100" b="0" i="0" u="none" strike="noStrike">
              <a:solidFill>
                <a:schemeClr val="dk1"/>
              </a:solidFill>
              <a:effectLst/>
              <a:latin typeface="+mn-lt"/>
              <a:ea typeface="+mn-ea"/>
              <a:cs typeface="+mn-cs"/>
            </a:rPr>
            <a:t>initiative</a:t>
          </a:r>
        </a:p>
        <a:p>
          <a:r>
            <a:rPr lang="en-GB" sz="1100" b="0" i="0" u="none" strike="noStrike">
              <a:solidFill>
                <a:schemeClr val="dk1"/>
              </a:solidFill>
              <a:effectLst/>
              <a:latin typeface="+mn-lt"/>
              <a:ea typeface="+mn-ea"/>
              <a:cs typeface="+mn-cs"/>
            </a:rPr>
            <a:t>6= service</a:t>
          </a:r>
        </a:p>
        <a:p>
          <a:r>
            <a:rPr lang="en-GB" sz="1100" b="0" i="0" u="none" strike="noStrike">
              <a:solidFill>
                <a:schemeClr val="dk1"/>
              </a:solidFill>
              <a:effectLst/>
              <a:latin typeface="+mn-lt"/>
              <a:ea typeface="+mn-ea"/>
              <a:cs typeface="+mn-cs"/>
            </a:rPr>
            <a:t>7=</a:t>
          </a:r>
          <a:r>
            <a:rPr lang="en-GB" sz="1100" b="0" i="0" u="none" strike="noStrike" baseline="0">
              <a:solidFill>
                <a:schemeClr val="dk1"/>
              </a:solidFill>
              <a:effectLst/>
              <a:latin typeface="+mn-lt"/>
              <a:ea typeface="+mn-ea"/>
              <a:cs typeface="+mn-cs"/>
            </a:rPr>
            <a:t> </a:t>
          </a:r>
          <a:r>
            <a:rPr lang="en-GB" sz="1100" b="0" i="0" u="none" strike="noStrike">
              <a:solidFill>
                <a:schemeClr val="dk1"/>
              </a:solidFill>
              <a:effectLst/>
              <a:latin typeface="+mn-lt"/>
              <a:ea typeface="+mn-ea"/>
              <a:cs typeface="+mn-cs"/>
            </a:rPr>
            <a:t>talk</a:t>
          </a:r>
          <a:r>
            <a:rPr lang="en-GB"/>
            <a:t>  </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6350</xdr:colOff>
      <xdr:row>143</xdr:row>
      <xdr:rowOff>6350</xdr:rowOff>
    </xdr:from>
    <xdr:to>
      <xdr:col>9</xdr:col>
      <xdr:colOff>362726</xdr:colOff>
      <xdr:row>157</xdr:row>
      <xdr:rowOff>181208</xdr:rowOff>
    </xdr:to>
    <xdr:graphicFrame macro="">
      <xdr:nvGraphicFramePr>
        <xdr:cNvPr id="2" name="Content Placeholder 9">
          <a:extLst>
            <a:ext uri="{FF2B5EF4-FFF2-40B4-BE49-F238E27FC236}">
              <a16:creationId xmlns:a16="http://schemas.microsoft.com/office/drawing/2014/main" id="{5BAD3502-1AFC-4043-A65D-0091A4FEEC0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533400</xdr:colOff>
      <xdr:row>147</xdr:row>
      <xdr:rowOff>57150</xdr:rowOff>
    </xdr:from>
    <xdr:to>
      <xdr:col>1</xdr:col>
      <xdr:colOff>2774950</xdr:colOff>
      <xdr:row>157</xdr:row>
      <xdr:rowOff>82550</xdr:rowOff>
    </xdr:to>
    <xdr:sp macro="" textlink="">
      <xdr:nvSpPr>
        <xdr:cNvPr id="3" name="TextBox 2">
          <a:extLst>
            <a:ext uri="{FF2B5EF4-FFF2-40B4-BE49-F238E27FC236}">
              <a16:creationId xmlns:a16="http://schemas.microsoft.com/office/drawing/2014/main" id="{081D8572-CB3F-4FB3-ACAF-7A513ECEDF1C}"/>
            </a:ext>
          </a:extLst>
        </xdr:cNvPr>
        <xdr:cNvSpPr txBox="1"/>
      </xdr:nvSpPr>
      <xdr:spPr>
        <a:xfrm>
          <a:off x="533400" y="27127200"/>
          <a:ext cx="685800" cy="1866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u="none" strike="noStrike">
              <a:solidFill>
                <a:schemeClr val="dk1"/>
              </a:solidFill>
              <a:effectLst/>
              <a:latin typeface="+mn-lt"/>
              <a:ea typeface="+mn-ea"/>
              <a:cs typeface="+mn-cs"/>
            </a:rPr>
            <a:t>Doc type key</a:t>
          </a:r>
        </a:p>
        <a:p>
          <a:endParaRPr lang="en-GB" sz="1100" b="0" i="0" u="none" strike="noStrike">
            <a:solidFill>
              <a:schemeClr val="dk1"/>
            </a:solidFill>
            <a:effectLst/>
            <a:latin typeface="+mn-lt"/>
            <a:ea typeface="+mn-ea"/>
            <a:cs typeface="+mn-cs"/>
          </a:endParaRPr>
        </a:p>
        <a:p>
          <a:r>
            <a:rPr lang="en-GB" sz="1100" b="0" i="0" u="none" strike="noStrike">
              <a:solidFill>
                <a:schemeClr val="dk1"/>
              </a:solidFill>
              <a:effectLst/>
              <a:latin typeface="+mn-lt"/>
              <a:ea typeface="+mn-ea"/>
              <a:cs typeface="+mn-cs"/>
            </a:rPr>
            <a:t>1= policy/strategy/AP</a:t>
          </a:r>
          <a:r>
            <a:rPr lang="en-GB"/>
            <a:t> </a:t>
          </a:r>
        </a:p>
        <a:p>
          <a:r>
            <a:rPr lang="en-GB" sz="1100" b="0" i="0" u="none" strike="noStrike">
              <a:solidFill>
                <a:schemeClr val="dk1"/>
              </a:solidFill>
              <a:effectLst/>
              <a:latin typeface="+mn-lt"/>
              <a:ea typeface="+mn-ea"/>
              <a:cs typeface="+mn-cs"/>
            </a:rPr>
            <a:t>2= Programme</a:t>
          </a:r>
        </a:p>
        <a:p>
          <a:r>
            <a:rPr lang="en-GB" sz="1100" b="0" i="0" u="none" strike="noStrike">
              <a:solidFill>
                <a:schemeClr val="dk1"/>
              </a:solidFill>
              <a:effectLst/>
              <a:latin typeface="+mn-lt"/>
              <a:ea typeface="+mn-ea"/>
              <a:cs typeface="+mn-cs"/>
            </a:rPr>
            <a:t>3=</a:t>
          </a:r>
          <a:r>
            <a:rPr lang="en-GB"/>
            <a:t> </a:t>
          </a:r>
          <a:r>
            <a:rPr lang="en-GB" sz="1100" b="0" i="0" u="none" strike="noStrike">
              <a:solidFill>
                <a:schemeClr val="dk1"/>
              </a:solidFill>
              <a:effectLst/>
              <a:latin typeface="+mn-lt"/>
              <a:ea typeface="+mn-ea"/>
              <a:cs typeface="+mn-cs"/>
            </a:rPr>
            <a:t>Campaign/leaflet/online resource</a:t>
          </a:r>
        </a:p>
        <a:p>
          <a:r>
            <a:rPr lang="en-GB" sz="1100" b="0" i="0" u="none" strike="noStrike">
              <a:solidFill>
                <a:schemeClr val="dk1"/>
              </a:solidFill>
              <a:effectLst/>
              <a:latin typeface="+mn-lt"/>
              <a:ea typeface="+mn-ea"/>
              <a:cs typeface="+mn-cs"/>
            </a:rPr>
            <a:t>4= Guideline/standard</a:t>
          </a:r>
        </a:p>
        <a:p>
          <a:r>
            <a:rPr lang="en-GB" sz="1100" b="0" i="0" u="none" strike="noStrike">
              <a:solidFill>
                <a:schemeClr val="dk1"/>
              </a:solidFill>
              <a:effectLst/>
              <a:latin typeface="+mn-lt"/>
              <a:ea typeface="+mn-ea"/>
              <a:cs typeface="+mn-cs"/>
            </a:rPr>
            <a:t>5=</a:t>
          </a:r>
          <a:r>
            <a:rPr lang="en-GB" sz="1100" b="0" i="0" u="none" strike="noStrike" baseline="0">
              <a:solidFill>
                <a:schemeClr val="dk1"/>
              </a:solidFill>
              <a:effectLst/>
              <a:latin typeface="+mn-lt"/>
              <a:ea typeface="+mn-ea"/>
              <a:cs typeface="+mn-cs"/>
            </a:rPr>
            <a:t> </a:t>
          </a:r>
          <a:r>
            <a:rPr lang="en-GB" sz="1100" b="0" i="0" u="none" strike="noStrike">
              <a:solidFill>
                <a:schemeClr val="dk1"/>
              </a:solidFill>
              <a:effectLst/>
              <a:latin typeface="+mn-lt"/>
              <a:ea typeface="+mn-ea"/>
              <a:cs typeface="+mn-cs"/>
            </a:rPr>
            <a:t>initiative</a:t>
          </a:r>
        </a:p>
        <a:p>
          <a:r>
            <a:rPr lang="en-GB" sz="1100" b="0" i="0" u="none" strike="noStrike">
              <a:solidFill>
                <a:schemeClr val="dk1"/>
              </a:solidFill>
              <a:effectLst/>
              <a:latin typeface="+mn-lt"/>
              <a:ea typeface="+mn-ea"/>
              <a:cs typeface="+mn-cs"/>
            </a:rPr>
            <a:t>6= service</a:t>
          </a:r>
        </a:p>
        <a:p>
          <a:r>
            <a:rPr lang="en-GB" sz="1100" b="0" i="0" u="none" strike="noStrike">
              <a:solidFill>
                <a:schemeClr val="dk1"/>
              </a:solidFill>
              <a:effectLst/>
              <a:latin typeface="+mn-lt"/>
              <a:ea typeface="+mn-ea"/>
              <a:cs typeface="+mn-cs"/>
            </a:rPr>
            <a:t>7=</a:t>
          </a:r>
          <a:r>
            <a:rPr lang="en-GB" sz="1100" b="0" i="0" u="none" strike="noStrike" baseline="0">
              <a:solidFill>
                <a:schemeClr val="dk1"/>
              </a:solidFill>
              <a:effectLst/>
              <a:latin typeface="+mn-lt"/>
              <a:ea typeface="+mn-ea"/>
              <a:cs typeface="+mn-cs"/>
            </a:rPr>
            <a:t> </a:t>
          </a:r>
          <a:r>
            <a:rPr lang="en-GB" sz="1100" b="0" i="0" u="none" strike="noStrike">
              <a:solidFill>
                <a:schemeClr val="dk1"/>
              </a:solidFill>
              <a:effectLst/>
              <a:latin typeface="+mn-lt"/>
              <a:ea typeface="+mn-ea"/>
              <a:cs typeface="+mn-cs"/>
            </a:rPr>
            <a:t>talk</a:t>
          </a:r>
          <a:r>
            <a:rPr lang="en-GB"/>
            <a:t>  </a:t>
          </a:r>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15875</xdr:colOff>
      <xdr:row>52</xdr:row>
      <xdr:rowOff>15875</xdr:rowOff>
    </xdr:from>
    <xdr:to>
      <xdr:col>7</xdr:col>
      <xdr:colOff>454025</xdr:colOff>
      <xdr:row>65</xdr:row>
      <xdr:rowOff>41275</xdr:rowOff>
    </xdr:to>
    <xdr:sp macro="" textlink="">
      <xdr:nvSpPr>
        <xdr:cNvPr id="2" name="Text Box 2">
          <a:extLst>
            <a:ext uri="{FF2B5EF4-FFF2-40B4-BE49-F238E27FC236}">
              <a16:creationId xmlns:a16="http://schemas.microsoft.com/office/drawing/2014/main" id="{02543617-B701-4AA0-809F-4762BB8F5202}"/>
            </a:ext>
            <a:ext uri="{147F2762-F138-4A5C-976F-8EAC2B608ADB}">
              <a16:predDERef xmlns:a16="http://schemas.microsoft.com/office/drawing/2014/main" pred="{00000000-0008-0000-0200-000005000000}"/>
            </a:ext>
          </a:extLst>
        </xdr:cNvPr>
        <xdr:cNvSpPr txBox="1"/>
      </xdr:nvSpPr>
      <xdr:spPr>
        <a:xfrm>
          <a:off x="892175" y="12220575"/>
          <a:ext cx="12122150" cy="2501900"/>
        </a:xfrm>
        <a:prstGeom prst="rect">
          <a:avLst/>
        </a:prstGeom>
        <a:solidFill>
          <a:schemeClr val="bg2">
            <a:lumMod val="90000"/>
          </a:schemeClr>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pPr>
          <a:r>
            <a:rPr lang="en-GB" sz="1100" b="1">
              <a:effectLst/>
              <a:latin typeface="Calibri" panose="020F0502020204030204" pitchFamily="34" charset="0"/>
              <a:ea typeface="Calibri" panose="020F0502020204030204" pitchFamily="34" charset="0"/>
              <a:cs typeface="Times New Roman" panose="02020603050405020304" pitchFamily="18" charset="0"/>
            </a:rPr>
            <a:t>Coding Key:</a:t>
          </a:r>
        </a:p>
        <a:p>
          <a:pPr>
            <a:lnSpc>
              <a:spcPct val="107000"/>
            </a:lnSpc>
            <a:spcAft>
              <a:spcPts val="800"/>
            </a:spcAft>
          </a:pPr>
          <a:r>
            <a:rPr lang="en-GB" sz="1100">
              <a:effectLst/>
              <a:latin typeface="Calibri" panose="020F0502020204030204" pitchFamily="34" charset="0"/>
              <a:ea typeface="Calibri" panose="020F0502020204030204" pitchFamily="34" charset="0"/>
              <a:cs typeface="Times New Roman" panose="02020603050405020304" pitchFamily="18" charset="0"/>
            </a:rPr>
            <a:t>0:	Foresight</a:t>
          </a:r>
          <a:r>
            <a:rPr lang="en-GB" sz="1100" baseline="0">
              <a:effectLst/>
              <a:latin typeface="Calibri" panose="020F0502020204030204" pitchFamily="34" charset="0"/>
              <a:ea typeface="Calibri" panose="020F0502020204030204" pitchFamily="34" charset="0"/>
              <a:cs typeface="Times New Roman" panose="02020603050405020304" pitchFamily="18" charset="0"/>
            </a:rPr>
            <a:t> variable not mapped onto COM-B construct</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100">
              <a:effectLst/>
              <a:latin typeface="Calibri" panose="020F0502020204030204" pitchFamily="34" charset="0"/>
              <a:ea typeface="Calibri" panose="020F0502020204030204" pitchFamily="34" charset="0"/>
              <a:cs typeface="Times New Roman" panose="02020603050405020304" pitchFamily="18" charset="0"/>
            </a:rPr>
            <a:t>1:	Foresight</a:t>
          </a:r>
          <a:r>
            <a:rPr lang="en-GB" sz="1100" baseline="0">
              <a:effectLst/>
              <a:latin typeface="Calibri" panose="020F0502020204030204" pitchFamily="34" charset="0"/>
              <a:ea typeface="Calibri" panose="020F0502020204030204" pitchFamily="34" charset="0"/>
              <a:cs typeface="Times New Roman" panose="02020603050405020304" pitchFamily="18" charset="0"/>
            </a:rPr>
            <a:t> variable mapped onto COM-B construct</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1100">
              <a:effectLst/>
              <a:latin typeface="Calibri" panose="020F0502020204030204" pitchFamily="34" charset="0"/>
              <a:ea typeface="Calibri" panose="020F0502020204030204" pitchFamily="34" charset="0"/>
              <a:cs typeface="Times New Roman" panose="02020603050405020304" pitchFamily="18" charset="0"/>
            </a:rPr>
            <a:t>Green: 	Coders agreed</a:t>
          </a:r>
        </a:p>
        <a:p>
          <a:pPr>
            <a:lnSpc>
              <a:spcPct val="107000"/>
            </a:lnSpc>
            <a:spcAft>
              <a:spcPts val="800"/>
            </a:spcAft>
          </a:pPr>
          <a:r>
            <a:rPr lang="en-GB" sz="1100">
              <a:effectLst/>
              <a:latin typeface="Calibri" panose="020F0502020204030204" pitchFamily="34" charset="0"/>
              <a:ea typeface="Calibri" panose="020F0502020204030204" pitchFamily="34" charset="0"/>
              <a:cs typeface="Times New Roman" panose="02020603050405020304" pitchFamily="18" charset="0"/>
            </a:rPr>
            <a:t>Red: 	Coders disagreed</a:t>
          </a:r>
        </a:p>
        <a:p>
          <a:pPr>
            <a:lnSpc>
              <a:spcPct val="107000"/>
            </a:lnSpc>
            <a:spcAft>
              <a:spcPts val="800"/>
            </a:spcAft>
          </a:pPr>
          <a:r>
            <a:rPr lang="en-GB" sz="1100">
              <a:effectLst/>
              <a:latin typeface="Calibri" panose="020F0502020204030204" pitchFamily="34" charset="0"/>
              <a:ea typeface="Calibri" panose="020F0502020204030204" pitchFamily="34" charset="0"/>
              <a:cs typeface="Times New Roman" panose="02020603050405020304" pitchFamily="18" charset="0"/>
            </a:rPr>
            <a:t>Orange: 	Coders</a:t>
          </a:r>
          <a:r>
            <a:rPr lang="en-GB" sz="1100" baseline="0">
              <a:effectLst/>
              <a:latin typeface="Calibri" panose="020F0502020204030204" pitchFamily="34" charset="0"/>
              <a:ea typeface="Calibri" panose="020F0502020204030204" pitchFamily="34" charset="0"/>
              <a:cs typeface="Times New Roman" panose="02020603050405020304" pitchFamily="18" charset="0"/>
            </a:rPr>
            <a:t> interpreted variable meanings differently</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25400</xdr:colOff>
      <xdr:row>67</xdr:row>
      <xdr:rowOff>12700</xdr:rowOff>
    </xdr:from>
    <xdr:to>
      <xdr:col>2</xdr:col>
      <xdr:colOff>3638550</xdr:colOff>
      <xdr:row>72</xdr:row>
      <xdr:rowOff>120650</xdr:rowOff>
    </xdr:to>
    <xdr:sp macro="" textlink="">
      <xdr:nvSpPr>
        <xdr:cNvPr id="3" name="TextBox 2">
          <a:extLst>
            <a:ext uri="{FF2B5EF4-FFF2-40B4-BE49-F238E27FC236}">
              <a16:creationId xmlns:a16="http://schemas.microsoft.com/office/drawing/2014/main" id="{8DE17C1D-A7B7-4344-ABB3-FC1EAD990E7D}"/>
            </a:ext>
          </a:extLst>
        </xdr:cNvPr>
        <xdr:cNvSpPr txBox="1"/>
      </xdr:nvSpPr>
      <xdr:spPr>
        <a:xfrm>
          <a:off x="901700" y="15074900"/>
          <a:ext cx="5568950" cy="1060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aseline="0"/>
            <a:t>                              Variable not included in mapping</a:t>
          </a:r>
        </a:p>
        <a:p>
          <a:r>
            <a:rPr lang="en-GB" sz="1100" baseline="0"/>
            <a:t>    </a:t>
          </a:r>
        </a:p>
        <a:p>
          <a:r>
            <a:rPr lang="en-GB" sz="1100" baseline="0"/>
            <a:t>                              Selected for second coding (selected by Random number generator 1-70)</a:t>
          </a:r>
        </a:p>
        <a:p>
          <a:endParaRPr lang="en-GB" sz="1100" baseline="0"/>
        </a:p>
        <a:p>
          <a:r>
            <a:rPr lang="en-GB" sz="1100" baseline="0"/>
            <a:t>                              Unsure of coding</a:t>
          </a:r>
        </a:p>
      </xdr:txBody>
    </xdr:sp>
    <xdr:clientData/>
  </xdr:twoCellAnchor>
  <xdr:twoCellAnchor>
    <xdr:from>
      <xdr:col>1</xdr:col>
      <xdr:colOff>495300</xdr:colOff>
      <xdr:row>67</xdr:row>
      <xdr:rowOff>50800</xdr:rowOff>
    </xdr:from>
    <xdr:to>
      <xdr:col>1</xdr:col>
      <xdr:colOff>844550</xdr:colOff>
      <xdr:row>68</xdr:row>
      <xdr:rowOff>44450</xdr:rowOff>
    </xdr:to>
    <xdr:sp macro="" textlink="">
      <xdr:nvSpPr>
        <xdr:cNvPr id="4" name="Rectangle 3">
          <a:extLst>
            <a:ext uri="{FF2B5EF4-FFF2-40B4-BE49-F238E27FC236}">
              <a16:creationId xmlns:a16="http://schemas.microsoft.com/office/drawing/2014/main" id="{2C0CD9FD-008F-4BCD-9E7C-EE5DA864C556}"/>
            </a:ext>
          </a:extLst>
        </xdr:cNvPr>
        <xdr:cNvSpPr/>
      </xdr:nvSpPr>
      <xdr:spPr>
        <a:xfrm>
          <a:off x="1371600" y="15113000"/>
          <a:ext cx="349250" cy="184150"/>
        </a:xfrm>
        <a:prstGeom prst="rect">
          <a:avLst/>
        </a:prstGeom>
        <a:solidFill>
          <a:schemeClr val="accent3"/>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482600</xdr:colOff>
      <xdr:row>69</xdr:row>
      <xdr:rowOff>0</xdr:rowOff>
    </xdr:from>
    <xdr:to>
      <xdr:col>1</xdr:col>
      <xdr:colOff>831850</xdr:colOff>
      <xdr:row>69</xdr:row>
      <xdr:rowOff>184150</xdr:rowOff>
    </xdr:to>
    <xdr:sp macro="" textlink="">
      <xdr:nvSpPr>
        <xdr:cNvPr id="5" name="Rectangle 4">
          <a:extLst>
            <a:ext uri="{FF2B5EF4-FFF2-40B4-BE49-F238E27FC236}">
              <a16:creationId xmlns:a16="http://schemas.microsoft.com/office/drawing/2014/main" id="{083CAF98-2195-45E5-82B9-AB27674AA097}"/>
            </a:ext>
          </a:extLst>
        </xdr:cNvPr>
        <xdr:cNvSpPr/>
      </xdr:nvSpPr>
      <xdr:spPr>
        <a:xfrm>
          <a:off x="1358900" y="15443200"/>
          <a:ext cx="349250" cy="184150"/>
        </a:xfrm>
        <a:prstGeom prst="rect">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482600</xdr:colOff>
      <xdr:row>70</xdr:row>
      <xdr:rowOff>152400</xdr:rowOff>
    </xdr:from>
    <xdr:to>
      <xdr:col>1</xdr:col>
      <xdr:colOff>831850</xdr:colOff>
      <xdr:row>71</xdr:row>
      <xdr:rowOff>146050</xdr:rowOff>
    </xdr:to>
    <xdr:sp macro="" textlink="">
      <xdr:nvSpPr>
        <xdr:cNvPr id="6" name="Rectangle 5">
          <a:extLst>
            <a:ext uri="{FF2B5EF4-FFF2-40B4-BE49-F238E27FC236}">
              <a16:creationId xmlns:a16="http://schemas.microsoft.com/office/drawing/2014/main" id="{751B1E92-C194-4475-B743-93CCB3E89B16}"/>
            </a:ext>
          </a:extLst>
        </xdr:cNvPr>
        <xdr:cNvSpPr/>
      </xdr:nvSpPr>
      <xdr:spPr>
        <a:xfrm>
          <a:off x="1358900" y="15786100"/>
          <a:ext cx="349250" cy="18415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118</xdr:col>
      <xdr:colOff>0</xdr:colOff>
      <xdr:row>1</xdr:row>
      <xdr:rowOff>0</xdr:rowOff>
    </xdr:from>
    <xdr:to>
      <xdr:col>129</xdr:col>
      <xdr:colOff>63500</xdr:colOff>
      <xdr:row>6</xdr:row>
      <xdr:rowOff>685800</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79946500" y="990600"/>
          <a:ext cx="6908800" cy="5575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0" i="1" u="sng">
              <a:solidFill>
                <a:schemeClr val="dk1"/>
              </a:solidFill>
              <a:effectLst/>
              <a:latin typeface="+mn-lt"/>
              <a:ea typeface="+mn-ea"/>
              <a:cs typeface="+mn-cs"/>
            </a:rPr>
            <a:t>Coding Key</a:t>
          </a:r>
        </a:p>
        <a:p>
          <a:endParaRPr lang="en-GB" sz="1400">
            <a:effectLst/>
          </a:endParaRPr>
        </a:p>
        <a:p>
          <a:r>
            <a:rPr lang="en-GB" sz="1400" b="1">
              <a:solidFill>
                <a:schemeClr val="dk1"/>
              </a:solidFill>
              <a:effectLst/>
              <a:latin typeface="+mn-lt"/>
              <a:ea typeface="+mn-ea"/>
              <a:cs typeface="+mn-cs"/>
            </a:rPr>
            <a:t>Target (population)                        Duration (text)</a:t>
          </a:r>
          <a:endParaRPr lang="en-GB" sz="1400">
            <a:effectLst/>
          </a:endParaRPr>
        </a:p>
        <a:p>
          <a:r>
            <a:rPr lang="en-GB" sz="1400">
              <a:solidFill>
                <a:schemeClr val="dk1"/>
              </a:solidFill>
              <a:effectLst/>
              <a:latin typeface="+mn-lt"/>
              <a:ea typeface="+mn-ea"/>
              <a:cs typeface="+mn-cs"/>
            </a:rPr>
            <a:t>1- adults</a:t>
          </a:r>
          <a:endParaRPr lang="en-GB" sz="1400">
            <a:effectLst/>
          </a:endParaRPr>
        </a:p>
        <a:p>
          <a:r>
            <a:rPr lang="en-GB" sz="1400">
              <a:solidFill>
                <a:schemeClr val="dk1"/>
              </a:solidFill>
              <a:effectLst/>
              <a:latin typeface="+mn-lt"/>
              <a:ea typeface="+mn-ea"/>
              <a:cs typeface="+mn-cs"/>
            </a:rPr>
            <a:t>2- maternity/perinatal             </a:t>
          </a:r>
          <a:r>
            <a:rPr lang="en-GB" sz="1400" b="1">
              <a:solidFill>
                <a:schemeClr val="dk1"/>
              </a:solidFill>
              <a:effectLst/>
              <a:latin typeface="+mn-lt"/>
              <a:ea typeface="+mn-ea"/>
              <a:cs typeface="+mn-cs"/>
            </a:rPr>
            <a:t>Frequency</a:t>
          </a:r>
          <a:endParaRPr lang="en-GB" sz="1400">
            <a:effectLst/>
          </a:endParaRPr>
        </a:p>
        <a:p>
          <a:r>
            <a:rPr lang="en-GB" sz="1400">
              <a:solidFill>
                <a:schemeClr val="dk1"/>
              </a:solidFill>
              <a:effectLst/>
              <a:latin typeface="+mn-lt"/>
              <a:ea typeface="+mn-ea"/>
              <a:cs typeface="+mn-cs"/>
            </a:rPr>
            <a:t>3- adult male                                    1- one-off</a:t>
          </a:r>
          <a:endParaRPr lang="en-GB" sz="1400">
            <a:effectLst/>
          </a:endParaRPr>
        </a:p>
        <a:p>
          <a:r>
            <a:rPr lang="en-GB" sz="1400">
              <a:solidFill>
                <a:schemeClr val="dk1"/>
              </a:solidFill>
              <a:effectLst/>
              <a:latin typeface="+mn-lt"/>
              <a:ea typeface="+mn-ea"/>
              <a:cs typeface="+mn-cs"/>
            </a:rPr>
            <a:t>4- parents/families                         </a:t>
          </a:r>
          <a:r>
            <a:rPr lang="en-GB" sz="1400" baseline="0">
              <a:solidFill>
                <a:schemeClr val="dk1"/>
              </a:solidFill>
              <a:effectLst/>
              <a:latin typeface="+mn-lt"/>
              <a:ea typeface="+mn-ea"/>
              <a:cs typeface="+mn-cs"/>
            </a:rPr>
            <a:t> </a:t>
          </a:r>
          <a:r>
            <a:rPr lang="en-GB" sz="1400">
              <a:solidFill>
                <a:schemeClr val="dk1"/>
              </a:solidFill>
              <a:effectLst/>
              <a:latin typeface="+mn-lt"/>
              <a:ea typeface="+mn-ea"/>
              <a:cs typeface="+mn-cs"/>
            </a:rPr>
            <a:t>2-</a:t>
          </a:r>
          <a:r>
            <a:rPr lang="en-GB" sz="1400" baseline="0">
              <a:solidFill>
                <a:schemeClr val="dk1"/>
              </a:solidFill>
              <a:effectLst/>
              <a:latin typeface="+mn-lt"/>
              <a:ea typeface="+mn-ea"/>
              <a:cs typeface="+mn-cs"/>
            </a:rPr>
            <a:t> recurring</a:t>
          </a:r>
          <a:endParaRPr lang="en-GB" sz="1400">
            <a:effectLst/>
          </a:endParaRPr>
        </a:p>
        <a:p>
          <a:r>
            <a:rPr lang="en-GB" sz="1400">
              <a:solidFill>
                <a:schemeClr val="dk1"/>
              </a:solidFill>
              <a:effectLst/>
              <a:latin typeface="+mn-lt"/>
              <a:ea typeface="+mn-ea"/>
              <a:cs typeface="+mn-cs"/>
            </a:rPr>
            <a:t>5- Lifespan                                        3- continuous</a:t>
          </a:r>
          <a:r>
            <a:rPr lang="en-GB" sz="1400" baseline="0">
              <a:solidFill>
                <a:schemeClr val="dk1"/>
              </a:solidFill>
              <a:effectLst/>
              <a:latin typeface="+mn-lt"/>
              <a:ea typeface="+mn-ea"/>
              <a:cs typeface="+mn-cs"/>
            </a:rPr>
            <a:t> </a:t>
          </a:r>
          <a:r>
            <a:rPr lang="en-GB" sz="1400">
              <a:solidFill>
                <a:schemeClr val="dk1"/>
              </a:solidFill>
              <a:effectLst/>
              <a:latin typeface="+mn-lt"/>
              <a:ea typeface="+mn-ea"/>
              <a:cs typeface="+mn-cs"/>
            </a:rPr>
            <a:t>campaign/policy for defined period</a:t>
          </a:r>
          <a:r>
            <a:rPr lang="en-GB" sz="1400" baseline="0">
              <a:solidFill>
                <a:schemeClr val="dk1"/>
              </a:solidFill>
              <a:effectLst/>
              <a:latin typeface="+mn-lt"/>
              <a:ea typeface="+mn-ea"/>
              <a:cs typeface="+mn-cs"/>
            </a:rPr>
            <a:t>   </a:t>
          </a:r>
          <a:r>
            <a:rPr lang="en-GB" sz="1400">
              <a:solidFill>
                <a:schemeClr val="dk1"/>
              </a:solidFill>
              <a:effectLst/>
              <a:latin typeface="+mn-lt"/>
              <a:ea typeface="+mn-ea"/>
              <a:cs typeface="+mn-cs"/>
            </a:rPr>
            <a:t>                                                      </a:t>
          </a:r>
          <a:endParaRPr lang="en-GB"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GB" sz="1400">
              <a:solidFill>
                <a:schemeClr val="dk1"/>
              </a:solidFill>
              <a:effectLst/>
              <a:latin typeface="+mn-lt"/>
              <a:ea typeface="+mn-ea"/>
              <a:cs typeface="+mn-cs"/>
            </a:rPr>
            <a:t>6</a:t>
          </a:r>
          <a:r>
            <a:rPr lang="en-GB" sz="1400" baseline="0">
              <a:solidFill>
                <a:schemeClr val="dk1"/>
              </a:solidFill>
              <a:effectLst/>
              <a:latin typeface="+mn-lt"/>
              <a:ea typeface="+mn-ea"/>
              <a:cs typeface="+mn-cs"/>
            </a:rPr>
            <a:t> </a:t>
          </a:r>
          <a:r>
            <a:rPr lang="en-GB" sz="1400">
              <a:solidFill>
                <a:schemeClr val="dk1"/>
              </a:solidFill>
              <a:effectLst/>
              <a:latin typeface="+mn-lt"/>
              <a:ea typeface="+mn-ea"/>
              <a:cs typeface="+mn-cs"/>
            </a:rPr>
            <a:t>-</a:t>
          </a:r>
          <a:r>
            <a:rPr lang="en-GB" sz="1400" baseline="0">
              <a:solidFill>
                <a:schemeClr val="dk1"/>
              </a:solidFill>
              <a:effectLst/>
              <a:latin typeface="+mn-lt"/>
              <a:ea typeface="+mn-ea"/>
              <a:cs typeface="+mn-cs"/>
            </a:rPr>
            <a:t> Consumers via buisinesses      4- unknown</a:t>
          </a:r>
        </a:p>
        <a:p>
          <a:pPr marL="0" marR="0" lvl="0" indent="0" defTabSz="914400" eaLnBrk="1" fontAlgn="auto" latinLnBrk="0" hangingPunct="1">
            <a:lnSpc>
              <a:spcPct val="100000"/>
            </a:lnSpc>
            <a:spcBef>
              <a:spcPts val="0"/>
            </a:spcBef>
            <a:spcAft>
              <a:spcPts val="0"/>
            </a:spcAft>
            <a:buClrTx/>
            <a:buSzTx/>
            <a:buFontTx/>
            <a:buNone/>
            <a:tabLst/>
            <a:defRPr/>
          </a:pPr>
          <a:r>
            <a:rPr lang="en-GB" sz="1400" baseline="0">
              <a:solidFill>
                <a:schemeClr val="dk1"/>
              </a:solidFill>
              <a:effectLst/>
              <a:latin typeface="+mn-lt"/>
              <a:ea typeface="+mn-ea"/>
              <a:cs typeface="+mn-cs"/>
            </a:rPr>
            <a:t>7- adult female                                </a:t>
          </a:r>
          <a:r>
            <a:rPr lang="en-GB" sz="1400">
              <a:solidFill>
                <a:schemeClr val="dk1"/>
              </a:solidFill>
              <a:effectLst/>
              <a:latin typeface="+mn-lt"/>
              <a:ea typeface="+mn-ea"/>
              <a:cs typeface="+mn-cs"/>
            </a:rPr>
            <a:t>5-</a:t>
          </a:r>
          <a:r>
            <a:rPr lang="en-GB" sz="1400" baseline="0">
              <a:solidFill>
                <a:schemeClr val="dk1"/>
              </a:solidFill>
              <a:effectLst/>
              <a:latin typeface="+mn-lt"/>
              <a:ea typeface="+mn-ea"/>
              <a:cs typeface="+mn-cs"/>
            </a:rPr>
            <a:t> fixed period of short-term funding</a:t>
          </a:r>
        </a:p>
        <a:p>
          <a:r>
            <a:rPr lang="en-GB" sz="1400" baseline="0">
              <a:solidFill>
                <a:schemeClr val="dk1"/>
              </a:solidFill>
              <a:effectLst/>
              <a:latin typeface="+mn-lt"/>
              <a:ea typeface="+mn-ea"/>
              <a:cs typeface="+mn-cs"/>
            </a:rPr>
            <a:t>8- health professionals/commissioners    </a:t>
          </a:r>
        </a:p>
        <a:p>
          <a:r>
            <a:rPr lang="en-GB" sz="1400" baseline="0">
              <a:solidFill>
                <a:schemeClr val="dk1"/>
              </a:solidFill>
              <a:effectLst/>
              <a:latin typeface="+mn-lt"/>
              <a:ea typeface="+mn-ea"/>
              <a:cs typeface="+mn-cs"/>
            </a:rPr>
            <a:t>                                   </a:t>
          </a:r>
          <a:r>
            <a:rPr lang="en-GB" sz="1400">
              <a:solidFill>
                <a:schemeClr val="dk1"/>
              </a:solidFill>
              <a:effectLst/>
              <a:latin typeface="+mn-lt"/>
              <a:ea typeface="+mn-ea"/>
              <a:cs typeface="+mn-cs"/>
            </a:rPr>
            <a:t>   </a:t>
          </a:r>
          <a:endParaRPr lang="en-GB" sz="1400" b="1" baseline="0">
            <a:solidFill>
              <a:schemeClr val="dk1"/>
            </a:solidFill>
            <a:effectLst/>
            <a:latin typeface="+mn-lt"/>
            <a:ea typeface="+mn-ea"/>
            <a:cs typeface="+mn-cs"/>
          </a:endParaRPr>
        </a:p>
        <a:p>
          <a:r>
            <a:rPr lang="en-GB" sz="1400" b="1">
              <a:solidFill>
                <a:schemeClr val="dk1"/>
              </a:solidFill>
              <a:effectLst/>
              <a:latin typeface="+mn-lt"/>
              <a:ea typeface="+mn-ea"/>
              <a:cs typeface="+mn-cs"/>
            </a:rPr>
            <a:t>Target (health behaviour)</a:t>
          </a:r>
          <a:endParaRPr lang="en-GB" sz="1400">
            <a:effectLst/>
          </a:endParaRPr>
        </a:p>
        <a:p>
          <a:r>
            <a:rPr lang="en-GB" sz="1400">
              <a:solidFill>
                <a:schemeClr val="dk1"/>
              </a:solidFill>
              <a:effectLst/>
              <a:latin typeface="+mn-lt"/>
              <a:ea typeface="+mn-ea"/>
              <a:cs typeface="+mn-cs"/>
            </a:rPr>
            <a:t>1- diet</a:t>
          </a:r>
          <a:endParaRPr lang="en-GB" sz="1400">
            <a:effectLst/>
          </a:endParaRPr>
        </a:p>
        <a:p>
          <a:r>
            <a:rPr lang="en-GB" sz="1400">
              <a:solidFill>
                <a:schemeClr val="dk1"/>
              </a:solidFill>
              <a:effectLst/>
              <a:latin typeface="+mn-lt"/>
              <a:ea typeface="+mn-ea"/>
              <a:cs typeface="+mn-cs"/>
            </a:rPr>
            <a:t>2- exercise</a:t>
          </a:r>
          <a:endParaRPr lang="en-GB" sz="1400">
            <a:effectLst/>
          </a:endParaRPr>
        </a:p>
        <a:p>
          <a:r>
            <a:rPr lang="en-GB" sz="1400">
              <a:solidFill>
                <a:schemeClr val="dk1"/>
              </a:solidFill>
              <a:effectLst/>
              <a:latin typeface="+mn-lt"/>
              <a:ea typeface="+mn-ea"/>
              <a:cs typeface="+mn-cs"/>
            </a:rPr>
            <a:t>3- both</a:t>
          </a:r>
        </a:p>
        <a:p>
          <a:endParaRPr lang="en-GB" sz="1400">
            <a:effectLst/>
          </a:endParaRPr>
        </a:p>
        <a:p>
          <a:r>
            <a:rPr lang="en-GB" sz="1400" b="1">
              <a:solidFill>
                <a:schemeClr val="dk1"/>
              </a:solidFill>
              <a:effectLst/>
              <a:latin typeface="+mn-lt"/>
              <a:ea typeface="+mn-ea"/>
              <a:cs typeface="+mn-cs"/>
            </a:rPr>
            <a:t>Setting</a:t>
          </a:r>
          <a:endParaRPr lang="en-GB" sz="1400">
            <a:effectLst/>
          </a:endParaRPr>
        </a:p>
        <a:p>
          <a:r>
            <a:rPr lang="en-GB" sz="1400">
              <a:solidFill>
                <a:schemeClr val="dk1"/>
              </a:solidFill>
              <a:effectLst/>
              <a:latin typeface="+mn-lt"/>
              <a:ea typeface="+mn-ea"/>
              <a:cs typeface="+mn-cs"/>
            </a:rPr>
            <a:t>1- Community/health promotion</a:t>
          </a:r>
          <a:endParaRPr lang="en-GB" sz="1400">
            <a:effectLst/>
          </a:endParaRPr>
        </a:p>
        <a:p>
          <a:r>
            <a:rPr lang="en-GB" sz="1400">
              <a:solidFill>
                <a:schemeClr val="dk1"/>
              </a:solidFill>
              <a:effectLst/>
              <a:latin typeface="+mn-lt"/>
              <a:ea typeface="+mn-ea"/>
              <a:cs typeface="+mn-cs"/>
            </a:rPr>
            <a:t>2- Clinical</a:t>
          </a:r>
          <a:endParaRPr lang="en-GB" sz="1400">
            <a:effectLst/>
          </a:endParaRPr>
        </a:p>
        <a:p>
          <a:r>
            <a:rPr lang="en-GB" sz="1400">
              <a:solidFill>
                <a:schemeClr val="dk1"/>
              </a:solidFill>
              <a:effectLst/>
              <a:latin typeface="+mn-lt"/>
              <a:ea typeface="+mn-ea"/>
              <a:cs typeface="+mn-cs"/>
            </a:rPr>
            <a:t>3- Workplace</a:t>
          </a:r>
          <a:endParaRPr lang="en-GB" sz="1400">
            <a:effectLst/>
          </a:endParaRPr>
        </a:p>
        <a:p>
          <a:r>
            <a:rPr lang="en-GB" sz="1400">
              <a:solidFill>
                <a:schemeClr val="dk1"/>
              </a:solidFill>
              <a:effectLst/>
              <a:latin typeface="+mn-lt"/>
              <a:ea typeface="+mn-ea"/>
              <a:cs typeface="+mn-cs"/>
            </a:rPr>
            <a:t>4-</a:t>
          </a:r>
          <a:r>
            <a:rPr lang="en-GB" sz="1400" baseline="0">
              <a:solidFill>
                <a:schemeClr val="dk1"/>
              </a:solidFill>
              <a:effectLst/>
              <a:latin typeface="+mn-lt"/>
              <a:ea typeface="+mn-ea"/>
              <a:cs typeface="+mn-cs"/>
            </a:rPr>
            <a:t> Industry</a:t>
          </a:r>
          <a:endParaRPr lang="en-GB" sz="1400">
            <a:effectLst/>
          </a:endParaRPr>
        </a:p>
        <a:p>
          <a:r>
            <a:rPr lang="en-GB" sz="1400" baseline="0">
              <a:solidFill>
                <a:schemeClr val="dk1"/>
              </a:solidFill>
              <a:effectLst/>
              <a:latin typeface="+mn-lt"/>
              <a:ea typeface="+mn-ea"/>
              <a:cs typeface="+mn-cs"/>
            </a:rPr>
            <a:t>5- multiple</a:t>
          </a:r>
          <a:endParaRPr lang="en-GB" sz="1400">
            <a:effectLst/>
          </a:endParaRPr>
        </a:p>
        <a:p>
          <a:r>
            <a:rPr lang="en-GB" sz="1400" baseline="0">
              <a:solidFill>
                <a:schemeClr val="dk1"/>
              </a:solidFill>
              <a:effectLst/>
              <a:latin typeface="+mn-lt"/>
              <a:ea typeface="+mn-ea"/>
              <a:cs typeface="+mn-cs"/>
            </a:rPr>
            <a:t>6- online/App/tv</a:t>
          </a:r>
          <a:endParaRPr lang="en-GB" sz="1400">
            <a:effectLst/>
          </a:endParaRPr>
        </a:p>
        <a:p>
          <a:endParaRPr lang="en-GB" sz="1100"/>
        </a:p>
      </xdr:txBody>
    </xdr:sp>
    <xdr:clientData/>
  </xdr:twoCellAnchor>
  <xdr:twoCellAnchor>
    <xdr:from>
      <xdr:col>15</xdr:col>
      <xdr:colOff>204108</xdr:colOff>
      <xdr:row>121</xdr:row>
      <xdr:rowOff>39007</xdr:rowOff>
    </xdr:from>
    <xdr:to>
      <xdr:col>20</xdr:col>
      <xdr:colOff>530679</xdr:colOff>
      <xdr:row>136</xdr:row>
      <xdr:rowOff>60779</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77</xdr:col>
      <xdr:colOff>68036</xdr:colOff>
      <xdr:row>134</xdr:row>
      <xdr:rowOff>84365</xdr:rowOff>
    </xdr:from>
    <xdr:to>
      <xdr:col>83</xdr:col>
      <xdr:colOff>231321</xdr:colOff>
      <xdr:row>149</xdr:row>
      <xdr:rowOff>106136</xdr:rowOff>
    </xdr:to>
    <xdr:graphicFrame macro="">
      <xdr:nvGraphicFramePr>
        <xdr:cNvPr id="5" name="Chart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40041392\OneDrive%20-%20Queen's%20University%20Belfast\MAPPING%20NI%20Obesity\SEARCHES\Copies%20of%20search%20results%20ALL\TIERED%20CODING%20Results%20page%20only%20-%20mapping%20search%20document%20with%20ti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arches explained"/>
      <sheetName val="Criteria &amp; abbreviations"/>
      <sheetName val="ALL SEARCH RESULTS"/>
      <sheetName val="Sheet1"/>
      <sheetName val="NICE Guidelines"/>
    </sheetNames>
    <sheetDataSet>
      <sheetData sheetId="0"/>
      <sheetData sheetId="1"/>
      <sheetData sheetId="2"/>
      <sheetData sheetId="3">
        <row r="96">
          <cell r="F96" t="str">
            <v>Tier 1</v>
          </cell>
          <cell r="G96">
            <v>0.72</v>
          </cell>
        </row>
        <row r="97">
          <cell r="F97" t="str">
            <v>Tier 2</v>
          </cell>
          <cell r="G97">
            <v>0.21</v>
          </cell>
        </row>
        <row r="98">
          <cell r="F98" t="str">
            <v>Tier 3</v>
          </cell>
          <cell r="G98">
            <v>0.02</v>
          </cell>
        </row>
        <row r="99">
          <cell r="F99" t="str">
            <v xml:space="preserve">Tier 2 and 3 </v>
          </cell>
          <cell r="G99">
            <v>0.05</v>
          </cell>
        </row>
      </sheetData>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1:G107" totalsRowShown="0">
  <autoFilter ref="B1:G107" xr:uid="{00000000-0009-0000-0100-000002000000}"/>
  <tableColumns count="6">
    <tableColumn id="1" xr3:uid="{00000000-0010-0000-0100-000001000000}" name="Title" dataDxfId="34"/>
    <tableColumn id="2" xr3:uid="{00000000-0010-0000-0100-000002000000}" name="Document type" dataDxfId="33"/>
    <tableColumn id="3" xr3:uid="{00000000-0010-0000-0100-000003000000}" name="Doc_type"/>
    <tableColumn id="4" xr3:uid="{00000000-0010-0000-0100-000004000000}" name="Tier LMcG"/>
    <tableColumn id="5" xr3:uid="{00000000-0010-0000-0100-000005000000}" name="Tier AK"/>
    <tableColumn id="6" xr3:uid="{00000000-0010-0000-0100-000006000000}" name="Agreed Tier"/>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F48D09A-B722-4F96-A28E-9659EFC36207}" name="Table24" displayName="Table24" ref="B1:G136" totalsRowCount="1">
  <autoFilter ref="B1:G135" xr:uid="{00000000-0009-0000-0100-000002000000}"/>
  <tableColumns count="6">
    <tableColumn id="1" xr3:uid="{00000000-0010-0000-0100-000001000000}" name="Title" dataDxfId="32" totalsRowDxfId="30"/>
    <tableColumn id="2" xr3:uid="{00000000-0010-0000-0100-000002000000}" name="Document type" dataDxfId="31" totalsRowDxfId="29"/>
    <tableColumn id="3" xr3:uid="{00000000-0010-0000-0100-000003000000}" name="Doc_type"/>
    <tableColumn id="4" xr3:uid="{00000000-0010-0000-0100-000004000000}" name="Tier LMcG"/>
    <tableColumn id="5" xr3:uid="{00000000-0010-0000-0100-000005000000}" name="Tier AK"/>
    <tableColumn id="6" xr3:uid="{00000000-0010-0000-0100-000006000000}" name="Agreed Tier" totalsRowFunction="custom">
      <totalsRowFormula>COUNTIF(Table24[Agreed Tier],1)</totalsRowFormula>
    </tableColumn>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E3937DA-80D3-4422-B474-5479C52D4778}" name="Table25" displayName="Table25" ref="B1:AA41" totalsRowShown="0" headerRowDxfId="28" dataDxfId="27" tableBorderDxfId="26">
  <autoFilter ref="B1:AA41" xr:uid="{00000000-0009-0000-0100-000002000000}"/>
  <tableColumns count="26">
    <tableColumn id="1" xr3:uid="{00000000-0010-0000-0000-000001000000}" name="Variables from Foresight map" dataDxfId="25"/>
    <tableColumn id="2" xr3:uid="{00000000-0010-0000-0000-000002000000}" name="Variable description (where provided by Foresight)" dataDxfId="24"/>
    <tableColumn id="3" xr3:uid="{00000000-0010-0000-0000-000003000000}" name="Included in COM-B mapping? " dataDxfId="23"/>
    <tableColumn id="4" xr3:uid="{00000000-0010-0000-0000-000004000000}" name="Tier" dataDxfId="22"/>
    <tableColumn id="5" xr3:uid="{00000000-0010-0000-0000-000005000000}" name="Cluster" dataDxfId="21"/>
    <tableColumn id="6" xr3:uid="{00000000-0010-0000-0000-000006000000}" name="Linked key variables (from Foresight map)" dataDxfId="20"/>
    <tableColumn id="7" xr3:uid="{00000000-0010-0000-0000-000007000000}" name="Linked core variables (from Foresight map)" dataDxfId="19"/>
    <tableColumn id="8" xr3:uid="{00000000-0010-0000-0000-000008000000}" name=" COM-B physical capability AK" dataDxfId="18"/>
    <tableColumn id="9" xr3:uid="{00000000-0010-0000-0000-000009000000}" name="COM-B physical capability HC" dataDxfId="17"/>
    <tableColumn id="21" xr3:uid="{00000000-0010-0000-0000-000015000000}" name="Physical capability agreed" dataDxfId="16"/>
    <tableColumn id="10" xr3:uid="{00000000-0010-0000-0000-00000A000000}" name=" COM-B Psychological capability AK" dataDxfId="15"/>
    <tableColumn id="11" xr3:uid="{00000000-0010-0000-0000-00000B000000}" name="COM-B Psychological capability HC" dataDxfId="14"/>
    <tableColumn id="22" xr3:uid="{00000000-0010-0000-0000-000016000000}" name="Psychological capability agreed" dataDxfId="13"/>
    <tableColumn id="12" xr3:uid="{00000000-0010-0000-0000-00000C000000}" name="COM-B physical opportunity AK" dataDxfId="12"/>
    <tableColumn id="13" xr3:uid="{00000000-0010-0000-0000-00000D000000}" name="COM-B physical opportunity HC" dataDxfId="11"/>
    <tableColumn id="23" xr3:uid="{00000000-0010-0000-0000-000017000000}" name="Physical opportunity agreed" dataDxfId="10"/>
    <tableColumn id="14" xr3:uid="{00000000-0010-0000-0000-00000E000000}" name="COM-B social opportunity AK" dataDxfId="9"/>
    <tableColumn id="15" xr3:uid="{00000000-0010-0000-0000-00000F000000}" name="COM-B social opportunity HC" dataDxfId="8"/>
    <tableColumn id="24" xr3:uid="{00000000-0010-0000-0000-000018000000}" name=" social opportunity agreed" dataDxfId="7"/>
    <tableColumn id="16" xr3:uid="{00000000-0010-0000-0000-000010000000}" name=" COM-B reflective motivation AK" dataDxfId="6"/>
    <tableColumn id="17" xr3:uid="{00000000-0010-0000-0000-000011000000}" name="COM-B reflective motivation HC" dataDxfId="5"/>
    <tableColumn id="25" xr3:uid="{00000000-0010-0000-0000-000019000000}" name="reflective motivation agreed" dataDxfId="4"/>
    <tableColumn id="18" xr3:uid="{00000000-0010-0000-0000-000012000000}" name="COM-B automatic motivation AK" dataDxfId="3"/>
    <tableColumn id="19" xr3:uid="{00000000-0010-0000-0000-000013000000}" name="COM-B automatic motivation HC" dataDxfId="2"/>
    <tableColumn id="26" xr3:uid="{00000000-0010-0000-0000-00001A000000}" name="automatic motivation" dataDxfId="1"/>
    <tableColumn id="20" xr3:uid="{00000000-0010-0000-0000-000014000000}" name="Notes AK" dataDxfId="0"/>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1:DM111" totalsRowShown="0" headerRowDxfId="152" dataDxfId="151">
  <autoFilter ref="B1:DM111" xr:uid="{00000000-0009-0000-0100-000001000000}"/>
  <tableColumns count="116">
    <tableColumn id="1" xr3:uid="{00000000-0010-0000-0000-000001000000}" name="Policy actions" dataDxfId="150"/>
    <tableColumn id="2" xr3:uid="{00000000-0010-0000-0000-000002000000}" name="Link" dataDxfId="149"/>
    <tableColumn id="3" xr3:uid="{00000000-0010-0000-0000-000003000000}" name="Broader context (e.g. AFFFA, NICE)" dataDxfId="148"/>
    <tableColumn id="4" xr3:uid="{00000000-0010-0000-0000-000004000000}" name="Document/Intervention type (e.g. guidance, policy paper, programme)" dataDxfId="147"/>
    <tableColumn id="5" xr3:uid="{00000000-0010-0000-0000-000005000000}" name="Organisation" dataDxfId="146"/>
    <tableColumn id="6" xr3:uid="{00000000-0010-0000-0000-000006000000}" name="Notes" dataDxfId="145"/>
    <tableColumn id="7" xr3:uid="{00000000-0010-0000-0000-000007000000}" name="Underpinning evidence" dataDxfId="144"/>
    <tableColumn id="8" xr3:uid="{00000000-0010-0000-0000-000008000000}" name="Target of policy" dataDxfId="143"/>
    <tableColumn id="9" xr3:uid="{00000000-0010-0000-0000-000009000000}" name="Focus on reducing health inequalities?" dataDxfId="142"/>
    <tableColumn id="10" xr3:uid="{00000000-0010-0000-0000-00000A000000}" name="Method of reducing health inequalities" dataDxfId="141"/>
    <tableColumn id="11" xr3:uid="{00000000-0010-0000-0000-00000B000000}" name="Mention of stigma/weight bias?" dataDxfId="140"/>
    <tableColumn id="15" xr3:uid="{00000000-0010-0000-0000-00000F000000}" name="Intervention function- Education" dataDxfId="139"/>
    <tableColumn id="17" xr3:uid="{00000000-0010-0000-0000-000011000000}" name="Ed LMcG" dataDxfId="138"/>
    <tableColumn id="22" xr3:uid="{00000000-0010-0000-0000-000016000000}" name="Ed RON" dataDxfId="137"/>
    <tableColumn id="27" xr3:uid="{00000000-0010-0000-0000-00001B000000}" name="Ed agreed" dataDxfId="136"/>
    <tableColumn id="16" xr3:uid="{00000000-0010-0000-0000-000010000000}" name="Target Ed " dataDxfId="135"/>
    <tableColumn id="18" xr3:uid="{00000000-0010-0000-0000-000012000000}" name="Mapped" dataDxfId="134"/>
    <tableColumn id="19" xr3:uid="{00000000-0010-0000-0000-000013000000}" name="Justification Ed" dataDxfId="133"/>
    <tableColumn id="20" xr3:uid="{00000000-0010-0000-0000-000014000000}" name="Intervention function- Persuasion" dataDxfId="132"/>
    <tableColumn id="32" xr3:uid="{00000000-0010-0000-0000-000020000000}" name="Per LMcG" dataDxfId="131"/>
    <tableColumn id="37" xr3:uid="{00000000-0010-0000-0000-000025000000}" name="Per RON" dataDxfId="130"/>
    <tableColumn id="42" xr3:uid="{00000000-0010-0000-0000-00002A000000}" name="Per agreed" dataDxfId="129"/>
    <tableColumn id="21" xr3:uid="{00000000-0010-0000-0000-000015000000}" name="Target P" dataDxfId="128"/>
    <tableColumn id="23" xr3:uid="{00000000-0010-0000-0000-000017000000}" name="Mapped2" dataDxfId="127"/>
    <tableColumn id="24" xr3:uid="{00000000-0010-0000-0000-000018000000}" name="Justification Per" dataDxfId="126"/>
    <tableColumn id="25" xr3:uid="{00000000-0010-0000-0000-000019000000}" name="Intervention function- Incentivisation" dataDxfId="125"/>
    <tableColumn id="47" xr3:uid="{00000000-0010-0000-0000-00002F000000}" name="Inc LMcG" dataDxfId="124"/>
    <tableColumn id="52" xr3:uid="{00000000-0010-0000-0000-000034000000}" name="Inc RON" dataDxfId="123"/>
    <tableColumn id="57" xr3:uid="{00000000-0010-0000-0000-000039000000}" name="Inc agreed" dataDxfId="122"/>
    <tableColumn id="26" xr3:uid="{00000000-0010-0000-0000-00001A000000}" name="Target I" dataDxfId="121"/>
    <tableColumn id="28" xr3:uid="{00000000-0010-0000-0000-00001C000000}" name="Mapped7" dataDxfId="120"/>
    <tableColumn id="29" xr3:uid="{00000000-0010-0000-0000-00001D000000}" name="Justification Inc" dataDxfId="119"/>
    <tableColumn id="30" xr3:uid="{00000000-0010-0000-0000-00001E000000}" name="Intervention function- Coercion" dataDxfId="118"/>
    <tableColumn id="84" xr3:uid="{00000000-0010-0000-0000-000054000000}" name="Co LMcG" dataDxfId="117"/>
    <tableColumn id="83" xr3:uid="{00000000-0010-0000-0000-000053000000}" name="Co RON" dataDxfId="116"/>
    <tableColumn id="82" xr3:uid="{00000000-0010-0000-0000-000052000000}" name="Co agreed" dataDxfId="115"/>
    <tableColumn id="31" xr3:uid="{00000000-0010-0000-0000-00001F000000}" name="Target C" dataDxfId="114"/>
    <tableColumn id="33" xr3:uid="{00000000-0010-0000-0000-000021000000}" name="Mapped11" dataDxfId="113"/>
    <tableColumn id="34" xr3:uid="{00000000-0010-0000-0000-000022000000}" name="Justification Co" dataDxfId="112"/>
    <tableColumn id="35" xr3:uid="{00000000-0010-0000-0000-000023000000}" name="Intervention function- Training" dataDxfId="111"/>
    <tableColumn id="87" xr3:uid="{00000000-0010-0000-0000-000057000000}" name="Tr LMcG" dataDxfId="110"/>
    <tableColumn id="86" xr3:uid="{00000000-0010-0000-0000-000056000000}" name="Tr RON" dataDxfId="109"/>
    <tableColumn id="85" xr3:uid="{00000000-0010-0000-0000-000055000000}" name="Tr agreed" dataDxfId="108"/>
    <tableColumn id="36" xr3:uid="{00000000-0010-0000-0000-000024000000}" name="Target T" dataDxfId="107"/>
    <tableColumn id="38" xr3:uid="{00000000-0010-0000-0000-000026000000}" name="MappedT" dataDxfId="106"/>
    <tableColumn id="39" xr3:uid="{00000000-0010-0000-0000-000027000000}" name="Justification Tr" dataDxfId="105"/>
    <tableColumn id="40" xr3:uid="{00000000-0010-0000-0000-000028000000}" name="Intervention function- Restriction" dataDxfId="104"/>
    <tableColumn id="90" xr3:uid="{00000000-0010-0000-0000-00005A000000}" name="Re LMcG" dataDxfId="103"/>
    <tableColumn id="89" xr3:uid="{00000000-0010-0000-0000-000059000000}" name="Re RON" dataDxfId="102"/>
    <tableColumn id="88" xr3:uid="{00000000-0010-0000-0000-000058000000}" name="Re agreed" dataDxfId="101"/>
    <tableColumn id="41" xr3:uid="{00000000-0010-0000-0000-000029000000}" name="Target R" dataDxfId="100"/>
    <tableColumn id="43" xr3:uid="{00000000-0010-0000-0000-00002B000000}" name="MappedR" dataDxfId="99"/>
    <tableColumn id="44" xr3:uid="{00000000-0010-0000-0000-00002C000000}" name="Justification Re" dataDxfId="98"/>
    <tableColumn id="45" xr3:uid="{00000000-0010-0000-0000-00002D000000}" name="Intervention function- Environmental restructuring" dataDxfId="97"/>
    <tableColumn id="93" xr3:uid="{00000000-0010-0000-0000-00005D000000}" name="Env LMcG" dataDxfId="96"/>
    <tableColumn id="92" xr3:uid="{00000000-0010-0000-0000-00005C000000}" name="Env RON" dataDxfId="95"/>
    <tableColumn id="91" xr3:uid="{00000000-0010-0000-0000-00005B000000}" name="Env agreed" dataDxfId="94"/>
    <tableColumn id="46" xr3:uid="{00000000-0010-0000-0000-00002E000000}" name="Target ER" dataDxfId="93"/>
    <tableColumn id="48" xr3:uid="{00000000-0010-0000-0000-000030000000}" name="MappedER" dataDxfId="92"/>
    <tableColumn id="49" xr3:uid="{00000000-0010-0000-0000-000031000000}" name="Justification Env" dataDxfId="91"/>
    <tableColumn id="50" xr3:uid="{00000000-0010-0000-0000-000032000000}" name="Intervention function- Modelling" dataDxfId="90"/>
    <tableColumn id="96" xr3:uid="{00000000-0010-0000-0000-000060000000}" name="Mod LMcG" dataDxfId="89"/>
    <tableColumn id="95" xr3:uid="{00000000-0010-0000-0000-00005F000000}" name="Mod RON" dataDxfId="88"/>
    <tableColumn id="94" xr3:uid="{00000000-0010-0000-0000-00005E000000}" name="Mod agreed" dataDxfId="87"/>
    <tableColumn id="51" xr3:uid="{00000000-0010-0000-0000-000033000000}" name="Target M" dataDxfId="86"/>
    <tableColumn id="53" xr3:uid="{00000000-0010-0000-0000-000035000000}" name="MappedM" dataDxfId="85"/>
    <tableColumn id="54" xr3:uid="{00000000-0010-0000-0000-000036000000}" name="Justification Mod" dataDxfId="84"/>
    <tableColumn id="55" xr3:uid="{00000000-0010-0000-0000-000037000000}" name="Intervention function- Enablement" dataDxfId="83"/>
    <tableColumn id="99" xr3:uid="{00000000-0010-0000-0000-000063000000}" name="En LMcG" dataDxfId="82"/>
    <tableColumn id="98" xr3:uid="{00000000-0010-0000-0000-000062000000}" name="En RON" dataDxfId="81"/>
    <tableColumn id="97" xr3:uid="{00000000-0010-0000-0000-000061000000}" name="En agreed" dataDxfId="80"/>
    <tableColumn id="56" xr3:uid="{00000000-0010-0000-0000-000038000000}" name="Target En" dataDxfId="79"/>
    <tableColumn id="58" xr3:uid="{00000000-0010-0000-0000-00003A000000}" name="MappedEn" dataDxfId="78"/>
    <tableColumn id="59" xr3:uid="{00000000-0010-0000-0000-00003B000000}" name="JustificationEn" dataDxfId="77"/>
    <tableColumn id="60" xr3:uid="{00000000-0010-0000-0000-00003C000000}" name="Policy category- Communication/ marketing" dataDxfId="76"/>
    <tableColumn id="102" xr3:uid="{00000000-0010-0000-0000-000066000000}" name="Policy CM LMcG" dataDxfId="75"/>
    <tableColumn id="101" xr3:uid="{00000000-0010-0000-0000-000065000000}" name="Policy CM RON" dataDxfId="74"/>
    <tableColumn id="100" xr3:uid="{00000000-0010-0000-0000-000064000000}" name="COMMS/MARKETING agreed" dataDxfId="73"/>
    <tableColumn id="61" xr3:uid="{00000000-0010-0000-0000-00003D000000}" name="MappedCM" dataDxfId="72"/>
    <tableColumn id="62" xr3:uid="{00000000-0010-0000-0000-00003E000000}" name="Justification CM" dataDxfId="71"/>
    <tableColumn id="63" xr3:uid="{00000000-0010-0000-0000-00003F000000}" name="Policy category- Guidelines" dataDxfId="70"/>
    <tableColumn id="105" xr3:uid="{00000000-0010-0000-0000-000069000000}" name="Policy G LMcG" dataDxfId="69"/>
    <tableColumn id="104" xr3:uid="{00000000-0010-0000-0000-000068000000}" name="Policy G RON" dataDxfId="68"/>
    <tableColumn id="103" xr3:uid="{00000000-0010-0000-0000-000067000000}" name="GUIDELINES agreed" dataDxfId="67"/>
    <tableColumn id="64" xr3:uid="{00000000-0010-0000-0000-000040000000}" name="MappedG" dataDxfId="66"/>
    <tableColumn id="65" xr3:uid="{00000000-0010-0000-0000-000041000000}" name="Justification G" dataDxfId="65"/>
    <tableColumn id="66" xr3:uid="{00000000-0010-0000-0000-000042000000}" name="Policy category- Fiscal measures" dataDxfId="64"/>
    <tableColumn id="108" xr3:uid="{00000000-0010-0000-0000-00006C000000}" name="Policy FM LMcG" dataDxfId="63"/>
    <tableColumn id="107" xr3:uid="{00000000-0010-0000-0000-00006B000000}" name="Policy FM RON" dataDxfId="62"/>
    <tableColumn id="106" xr3:uid="{00000000-0010-0000-0000-00006A000000}" name="FISCAL MEASURESagreed" dataDxfId="61"/>
    <tableColumn id="67" xr3:uid="{00000000-0010-0000-0000-000043000000}" name="MappedFM" dataDxfId="60"/>
    <tableColumn id="68" xr3:uid="{00000000-0010-0000-0000-000044000000}" name="Justification FM" dataDxfId="59"/>
    <tableColumn id="69" xr3:uid="{00000000-0010-0000-0000-000045000000}" name="Policy category- Regulation" dataDxfId="58"/>
    <tableColumn id="111" xr3:uid="{00000000-0010-0000-0000-00006F000000}" name="Policy R LMcG" dataDxfId="57"/>
    <tableColumn id="110" xr3:uid="{00000000-0010-0000-0000-00006E000000}" name="Policy R RON" dataDxfId="56"/>
    <tableColumn id="109" xr3:uid="{00000000-0010-0000-0000-00006D000000}" name="REGULATION agreed" dataDxfId="55"/>
    <tableColumn id="70" xr3:uid="{00000000-0010-0000-0000-000046000000}" name="MappedReg" dataDxfId="54"/>
    <tableColumn id="71" xr3:uid="{00000000-0010-0000-0000-000047000000}" name="JustificationReg" dataDxfId="53"/>
    <tableColumn id="72" xr3:uid="{00000000-0010-0000-0000-000048000000}" name="Policy category- Legislation" dataDxfId="52"/>
    <tableColumn id="114" xr3:uid="{00000000-0010-0000-0000-000072000000}" name="Policy L LMcG" dataDxfId="51"/>
    <tableColumn id="113" xr3:uid="{00000000-0010-0000-0000-000071000000}" name="Policy L RON" dataDxfId="50"/>
    <tableColumn id="112" xr3:uid="{00000000-0010-0000-0000-000070000000}" name="LEGISLATION agreed" dataDxfId="49"/>
    <tableColumn id="73" xr3:uid="{00000000-0010-0000-0000-000049000000}" name="MappedL" dataDxfId="48"/>
    <tableColumn id="74" xr3:uid="{00000000-0010-0000-0000-00004A000000}" name="Justification L" dataDxfId="47"/>
    <tableColumn id="75" xr3:uid="{00000000-0010-0000-0000-00004B000000}" name="Policy category- Environmental/ social planning" dataDxfId="46"/>
    <tableColumn id="117" xr3:uid="{00000000-0010-0000-0000-000075000000}" name="Policy SP LMcG" dataDxfId="45"/>
    <tableColumn id="116" xr3:uid="{00000000-0010-0000-0000-000074000000}" name="Policy SP RON" dataDxfId="44"/>
    <tableColumn id="115" xr3:uid="{00000000-0010-0000-0000-000073000000}" name="ENV/SOC PLANNING agreed" dataDxfId="43"/>
    <tableColumn id="76" xr3:uid="{00000000-0010-0000-0000-00004C000000}" name="MappedESP" dataDxfId="42"/>
    <tableColumn id="77" xr3:uid="{00000000-0010-0000-0000-00004D000000}" name="Justification ESP" dataDxfId="41"/>
    <tableColumn id="78" xr3:uid="{00000000-0010-0000-0000-00004E000000}" name="Policy category- Service provision" dataDxfId="40"/>
    <tableColumn id="120" xr3:uid="{00000000-0010-0000-0000-000078000000}" name="Policy SPR LMcG" dataDxfId="39"/>
    <tableColumn id="119" xr3:uid="{00000000-0010-0000-0000-000077000000}" name="Policy SPR RON" dataDxfId="38"/>
    <tableColumn id="118" xr3:uid="{00000000-0010-0000-0000-000076000000}" name="SERVICE PROVISION agreed" dataDxfId="37"/>
    <tableColumn id="79" xr3:uid="{00000000-0010-0000-0000-00004F000000}" name="MappedSP" dataDxfId="36"/>
    <tableColumn id="80" xr3:uid="{00000000-0010-0000-0000-000050000000}" name="Justification SP" dataDxfId="35"/>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8" Type="http://schemas.openxmlformats.org/officeDocument/2006/relationships/hyperlink" Target="https://olt.ie/projects/sweet/" TargetMode="External"/><Relationship Id="rId13" Type="http://schemas.openxmlformats.org/officeDocument/2006/relationships/hyperlink" Target="https://www.dhcni.com/work-well-live-well" TargetMode="External"/><Relationship Id="rId18" Type="http://schemas.openxmlformats.org/officeDocument/2006/relationships/hyperlink" Target="https://westerntrust.hscni.net/service/nutrition-and-dietetics/" TargetMode="External"/><Relationship Id="rId3" Type="http://schemas.openxmlformats.org/officeDocument/2006/relationships/hyperlink" Target="https://www.publichealth.hscni.net/publications/belfast-active-travel-action-plan-2014-2020" TargetMode="External"/><Relationship Id="rId21" Type="http://schemas.openxmlformats.org/officeDocument/2006/relationships/hyperlink" Target="https://www.aso.org.uk/wp-content/uploads/2016/02/6Regional-weigh-to-a-Healthy-Pregnancy-Programme-Michelle-Toland.pdf" TargetMode="External"/><Relationship Id="rId7" Type="http://schemas.openxmlformats.org/officeDocument/2006/relationships/hyperlink" Target="http://www.upperspringfield.com/free-programme-health-promoting-homes/" TargetMode="External"/><Relationship Id="rId12" Type="http://schemas.openxmlformats.org/officeDocument/2006/relationships/hyperlink" Target="https://discovermomenta.com/" TargetMode="External"/><Relationship Id="rId17" Type="http://schemas.openxmlformats.org/officeDocument/2006/relationships/hyperlink" Target="http://www.northerntrust.hscni.net/services/nutrition-dietetic-services/" TargetMode="External"/><Relationship Id="rId25" Type="http://schemas.openxmlformats.org/officeDocument/2006/relationships/table" Target="../tables/table4.xml"/><Relationship Id="rId2" Type="http://schemas.openxmlformats.org/officeDocument/2006/relationships/hyperlink" Target="https://www.health.org.uk/improvement-project/fit-families-for-the-future-improving-our-recognition-and-response-to-children" TargetMode="External"/><Relationship Id="rId16" Type="http://schemas.openxmlformats.org/officeDocument/2006/relationships/hyperlink" Target="https://www.nice.org.uk/guidance/ph54" TargetMode="External"/><Relationship Id="rId20" Type="http://schemas.openxmlformats.org/officeDocument/2006/relationships/hyperlink" Target="https://www.health-ni.gov.uk/sites/default/files/publications/dhssps/obesity-fitter-future-framework-ni-2012-22.pdf" TargetMode="External"/><Relationship Id="rId1" Type="http://schemas.openxmlformats.org/officeDocument/2006/relationships/hyperlink" Target="https://www.publichealth.hscni.net/sites/default/files/3674-Healthwise%20Flyer%20(low%20res).pdf%20(example)" TargetMode="External"/><Relationship Id="rId6" Type="http://schemas.openxmlformats.org/officeDocument/2006/relationships/hyperlink" Target="http://meetings.derrycityandstrabanedistrict.com/documents/s24367/Cardiac%20Services%20Presentation.pdf" TargetMode="External"/><Relationship Id="rId11" Type="http://schemas.openxmlformats.org/officeDocument/2006/relationships/hyperlink" Target="https://www.health-ni.gov.uk/publications/breastfeeding-strategy" TargetMode="External"/><Relationship Id="rId24" Type="http://schemas.openxmlformats.org/officeDocument/2006/relationships/drawing" Target="../drawings/drawing4.xml"/><Relationship Id="rId5" Type="http://schemas.openxmlformats.org/officeDocument/2006/relationships/hyperlink" Target="https://www.meadowbridgesurgery.co.uk/website/Z00382/files/HeartyLives%20Newsletter%20Spring%20Final.pdf" TargetMode="External"/><Relationship Id="rId15" Type="http://schemas.openxmlformats.org/officeDocument/2006/relationships/hyperlink" Target="https://www.nice.org.uk/guidance/qs127" TargetMode="External"/><Relationship Id="rId23" Type="http://schemas.openxmlformats.org/officeDocument/2006/relationships/printerSettings" Target="../printerSettings/printerSettings3.bin"/><Relationship Id="rId10" Type="http://schemas.openxmlformats.org/officeDocument/2006/relationships/hyperlink" Target="https://setrust.hscni.net/" TargetMode="External"/><Relationship Id="rId19" Type="http://schemas.openxmlformats.org/officeDocument/2006/relationships/hyperlink" Target="https://belfasttrust.hscni.net/" TargetMode="External"/><Relationship Id="rId4" Type="http://schemas.openxmlformats.org/officeDocument/2006/relationships/hyperlink" Target="https://u-matter.org.uk/sites/default/files/Minimum%20Nutritional%20Standards%20Report%202017.pdf" TargetMode="External"/><Relationship Id="rId9" Type="http://schemas.openxmlformats.org/officeDocument/2006/relationships/hyperlink" Target="https://www.communityni.org/organisation/early-years-family-health-initiative" TargetMode="External"/><Relationship Id="rId14" Type="http://schemas.openxmlformats.org/officeDocument/2006/relationships/hyperlink" Target="https://www.nice.org.uk/guidance/ipg432" TargetMode="External"/><Relationship Id="rId22" Type="http://schemas.openxmlformats.org/officeDocument/2006/relationships/hyperlink" Target="https://www.infrastructure-ni.gov.uk/sites/default/files/publications/drd/drd-active-travel-strategy.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BDEA9-B98D-4C7E-9517-6E79164163AD}">
  <dimension ref="A1:Z47"/>
  <sheetViews>
    <sheetView tabSelected="1" topLeftCell="A38" workbookViewId="0">
      <selection activeCell="D29" sqref="D29"/>
    </sheetView>
  </sheetViews>
  <sheetFormatPr defaultColWidth="11.6328125" defaultRowHeight="15.5" x14ac:dyDescent="0.35"/>
  <cols>
    <col min="1" max="1" width="7.81640625" style="91" customWidth="1"/>
    <col min="2" max="2" width="11.6328125" style="90"/>
    <col min="3" max="3" width="29.54296875" style="90" customWidth="1"/>
    <col min="4" max="6" width="11.6328125" style="90"/>
    <col min="7" max="7" width="13.81640625" style="90" customWidth="1"/>
    <col min="8" max="16384" width="11.6328125" style="90"/>
  </cols>
  <sheetData>
    <row r="1" spans="1:26" s="92" customFormat="1" ht="78" customHeight="1" x14ac:dyDescent="0.35">
      <c r="A1" s="94" t="s">
        <v>1399</v>
      </c>
      <c r="B1" s="94"/>
      <c r="C1" s="94"/>
      <c r="D1" s="94"/>
      <c r="E1" s="94"/>
      <c r="F1" s="94"/>
      <c r="G1" s="105" t="s">
        <v>1400</v>
      </c>
      <c r="H1" s="93" t="s">
        <v>1405</v>
      </c>
      <c r="R1" s="96"/>
    </row>
    <row r="2" spans="1:26" s="99" customFormat="1" ht="25.5" customHeight="1" x14ac:dyDescent="0.35">
      <c r="A2" s="97"/>
      <c r="B2" s="92" t="s">
        <v>1403</v>
      </c>
      <c r="C2" s="97"/>
      <c r="D2" s="97"/>
      <c r="E2" s="97"/>
      <c r="F2" s="97"/>
      <c r="G2" s="98"/>
      <c r="H2" s="97"/>
      <c r="R2" s="100"/>
    </row>
    <row r="3" spans="1:26" s="99" customFormat="1" ht="25.5" customHeight="1" x14ac:dyDescent="0.35">
      <c r="A3" s="97">
        <v>1</v>
      </c>
      <c r="B3" s="107" t="s">
        <v>1412</v>
      </c>
      <c r="C3" s="97"/>
      <c r="D3" s="97"/>
      <c r="E3" s="97"/>
      <c r="F3" s="97"/>
      <c r="G3" s="98"/>
      <c r="H3" s="97"/>
      <c r="R3" s="100"/>
    </row>
    <row r="4" spans="1:26" s="99" customFormat="1" ht="25.5" customHeight="1" x14ac:dyDescent="0.35">
      <c r="A4" s="97">
        <v>2</v>
      </c>
      <c r="B4" s="107" t="s">
        <v>1413</v>
      </c>
      <c r="C4" s="97"/>
      <c r="D4" s="97"/>
      <c r="E4" s="97"/>
      <c r="F4" s="97"/>
      <c r="G4" s="98"/>
      <c r="H4" s="97"/>
      <c r="R4" s="100"/>
    </row>
    <row r="5" spans="1:26" s="99" customFormat="1" ht="34" customHeight="1" x14ac:dyDescent="0.35">
      <c r="A5" s="97"/>
      <c r="B5" s="97" t="s">
        <v>1150</v>
      </c>
      <c r="C5" s="104" t="s">
        <v>1407</v>
      </c>
      <c r="D5" s="97"/>
      <c r="E5" s="97"/>
      <c r="F5" s="97"/>
      <c r="G5" s="98"/>
      <c r="H5" s="97"/>
      <c r="R5" s="100"/>
    </row>
    <row r="6" spans="1:26" s="99" customFormat="1" ht="52.5" customHeight="1" x14ac:dyDescent="0.35">
      <c r="A6" s="97"/>
      <c r="B6" s="97" t="s">
        <v>1151</v>
      </c>
      <c r="C6" s="104" t="s">
        <v>1408</v>
      </c>
      <c r="D6" s="97"/>
      <c r="E6" s="97"/>
      <c r="F6" s="97"/>
      <c r="G6" s="98"/>
      <c r="H6" s="97"/>
      <c r="R6" s="100"/>
    </row>
    <row r="7" spans="1:26" s="99" customFormat="1" ht="47.5" customHeight="1" x14ac:dyDescent="0.35">
      <c r="A7" s="97"/>
      <c r="B7" s="97" t="s">
        <v>1152</v>
      </c>
      <c r="C7" s="104" t="s">
        <v>1409</v>
      </c>
      <c r="D7" s="97"/>
      <c r="E7" s="97"/>
      <c r="F7" s="97"/>
      <c r="G7" s="98"/>
      <c r="H7" s="97"/>
      <c r="R7" s="100"/>
    </row>
    <row r="8" spans="1:26" s="99" customFormat="1" ht="40.5" customHeight="1" x14ac:dyDescent="0.35">
      <c r="A8" s="97"/>
      <c r="B8" s="97" t="s">
        <v>1410</v>
      </c>
      <c r="C8" s="104" t="s">
        <v>1411</v>
      </c>
      <c r="D8" s="97"/>
      <c r="E8" s="97"/>
      <c r="F8" s="97"/>
      <c r="G8" s="98"/>
      <c r="H8" s="97"/>
      <c r="R8" s="100"/>
    </row>
    <row r="9" spans="1:26" s="92" customFormat="1" ht="78" customHeight="1" x14ac:dyDescent="0.35">
      <c r="A9" s="94" t="s">
        <v>1398</v>
      </c>
      <c r="B9" s="94"/>
      <c r="C9" s="94"/>
      <c r="D9" s="94"/>
      <c r="E9" s="94"/>
      <c r="F9" s="94"/>
      <c r="G9" s="106" t="s">
        <v>1404</v>
      </c>
      <c r="H9" s="93" t="s">
        <v>1406</v>
      </c>
    </row>
    <row r="10" spans="1:26" x14ac:dyDescent="0.35">
      <c r="B10" s="92" t="s">
        <v>1397</v>
      </c>
      <c r="M10" s="101"/>
      <c r="N10" s="102"/>
      <c r="O10" s="102"/>
      <c r="Q10" s="101"/>
      <c r="R10" s="102"/>
      <c r="S10" s="102"/>
      <c r="T10" s="102"/>
    </row>
    <row r="11" spans="1:26" ht="18" customHeight="1" x14ac:dyDescent="0.35">
      <c r="B11" s="92" t="s">
        <v>1391</v>
      </c>
      <c r="M11" s="103"/>
      <c r="N11" s="103"/>
      <c r="O11" s="103"/>
      <c r="Q11" s="103"/>
      <c r="R11" s="103"/>
      <c r="S11" s="103"/>
      <c r="T11" s="101"/>
      <c r="U11" s="103"/>
      <c r="V11" s="103"/>
      <c r="W11" s="103"/>
    </row>
    <row r="12" spans="1:26" x14ac:dyDescent="0.35">
      <c r="A12" s="91">
        <v>1</v>
      </c>
      <c r="B12" s="90" t="s">
        <v>1396</v>
      </c>
      <c r="Q12" s="103"/>
      <c r="R12" s="103"/>
      <c r="S12" s="103"/>
      <c r="T12" s="101"/>
      <c r="U12" s="103"/>
      <c r="V12" s="103"/>
      <c r="W12" s="103"/>
    </row>
    <row r="13" spans="1:26" x14ac:dyDescent="0.35">
      <c r="B13" s="90" t="s">
        <v>1395</v>
      </c>
      <c r="Q13" s="103"/>
      <c r="R13" s="103"/>
      <c r="S13" s="103"/>
      <c r="T13" s="101"/>
      <c r="U13" s="103"/>
      <c r="V13" s="103"/>
      <c r="W13" s="103"/>
    </row>
    <row r="14" spans="1:26" x14ac:dyDescent="0.35">
      <c r="A14" s="91">
        <v>2</v>
      </c>
      <c r="B14" s="90" t="s">
        <v>1394</v>
      </c>
      <c r="T14" s="103"/>
      <c r="U14" s="103"/>
      <c r="V14" s="103"/>
      <c r="W14" s="101"/>
      <c r="X14" s="103"/>
      <c r="Y14" s="103"/>
      <c r="Z14" s="103"/>
    </row>
    <row r="15" spans="1:26" x14ac:dyDescent="0.35">
      <c r="B15" s="90" t="s">
        <v>1393</v>
      </c>
      <c r="T15" s="103"/>
      <c r="U15" s="103"/>
      <c r="V15" s="103"/>
      <c r="W15" s="101"/>
      <c r="X15" s="103"/>
      <c r="Y15" s="103"/>
      <c r="Z15" s="103"/>
    </row>
    <row r="16" spans="1:26" x14ac:dyDescent="0.35">
      <c r="A16" s="91">
        <v>3</v>
      </c>
      <c r="B16" s="90" t="s">
        <v>1422</v>
      </c>
      <c r="T16" s="103"/>
      <c r="U16" s="103"/>
      <c r="V16" s="103"/>
      <c r="W16" s="101"/>
    </row>
    <row r="17" spans="1:23" x14ac:dyDescent="0.35">
      <c r="B17" s="90" t="s">
        <v>1383</v>
      </c>
      <c r="T17" s="103"/>
      <c r="U17" s="103"/>
      <c r="V17" s="103"/>
      <c r="W17" s="101"/>
    </row>
    <row r="18" spans="1:23" x14ac:dyDescent="0.35">
      <c r="B18" s="90" t="s">
        <v>1401</v>
      </c>
      <c r="T18" s="101"/>
      <c r="U18" s="101"/>
      <c r="V18" s="101"/>
      <c r="W18" s="101"/>
    </row>
    <row r="19" spans="1:23" x14ac:dyDescent="0.35">
      <c r="A19" s="91">
        <v>4</v>
      </c>
      <c r="B19" s="90" t="s">
        <v>1382</v>
      </c>
    </row>
    <row r="21" spans="1:23" s="92" customFormat="1" ht="79" customHeight="1" x14ac:dyDescent="0.35">
      <c r="A21" s="94" t="s">
        <v>1402</v>
      </c>
      <c r="B21" s="94"/>
      <c r="C21" s="94"/>
      <c r="D21" s="94"/>
      <c r="E21" s="94"/>
      <c r="F21" s="94"/>
      <c r="G21" s="108" t="s">
        <v>1414</v>
      </c>
      <c r="H21" s="93" t="s">
        <v>1415</v>
      </c>
    </row>
    <row r="22" spans="1:23" x14ac:dyDescent="0.35">
      <c r="B22" s="95" t="s">
        <v>1392</v>
      </c>
    </row>
    <row r="23" spans="1:23" x14ac:dyDescent="0.35">
      <c r="B23" s="92" t="s">
        <v>1391</v>
      </c>
    </row>
    <row r="24" spans="1:23" x14ac:dyDescent="0.35">
      <c r="A24" s="91">
        <v>1</v>
      </c>
      <c r="B24" s="90" t="s">
        <v>1390</v>
      </c>
    </row>
    <row r="25" spans="1:23" x14ac:dyDescent="0.35">
      <c r="B25" s="90" t="s">
        <v>1389</v>
      </c>
    </row>
    <row r="26" spans="1:23" x14ac:dyDescent="0.35">
      <c r="B26" s="90" t="s">
        <v>1416</v>
      </c>
    </row>
    <row r="27" spans="1:23" x14ac:dyDescent="0.35">
      <c r="A27" s="91">
        <v>2</v>
      </c>
      <c r="B27" s="90" t="s">
        <v>1388</v>
      </c>
    </row>
    <row r="28" spans="1:23" x14ac:dyDescent="0.35">
      <c r="A28" s="91">
        <v>3</v>
      </c>
      <c r="B28" s="90" t="s">
        <v>1417</v>
      </c>
    </row>
    <row r="29" spans="1:23" x14ac:dyDescent="0.35">
      <c r="A29" s="91">
        <v>4</v>
      </c>
      <c r="B29" s="90" t="s">
        <v>1387</v>
      </c>
    </row>
    <row r="30" spans="1:23" x14ac:dyDescent="0.35">
      <c r="B30" s="90" t="s">
        <v>1386</v>
      </c>
    </row>
    <row r="31" spans="1:23" x14ac:dyDescent="0.35">
      <c r="B31" s="90" t="s">
        <v>1385</v>
      </c>
    </row>
    <row r="32" spans="1:23" x14ac:dyDescent="0.35">
      <c r="A32" s="91">
        <v>5</v>
      </c>
      <c r="B32" s="90" t="s">
        <v>1384</v>
      </c>
    </row>
    <row r="33" spans="1:8" x14ac:dyDescent="0.35">
      <c r="A33" s="91">
        <v>6</v>
      </c>
      <c r="B33" s="90" t="s">
        <v>1422</v>
      </c>
    </row>
    <row r="34" spans="1:8" x14ac:dyDescent="0.35">
      <c r="B34" s="90" t="s">
        <v>1383</v>
      </c>
    </row>
    <row r="35" spans="1:8" x14ac:dyDescent="0.35">
      <c r="B35" s="90" t="s">
        <v>1418</v>
      </c>
    </row>
    <row r="36" spans="1:8" x14ac:dyDescent="0.35">
      <c r="A36" s="91">
        <v>7</v>
      </c>
      <c r="B36" s="90" t="s">
        <v>1382</v>
      </c>
    </row>
    <row r="38" spans="1:8" ht="86" customHeight="1" x14ac:dyDescent="0.35">
      <c r="A38" s="94" t="s">
        <v>1381</v>
      </c>
      <c r="B38" s="94"/>
      <c r="C38" s="94"/>
      <c r="D38" s="94"/>
      <c r="E38" s="94"/>
      <c r="F38" s="94"/>
      <c r="G38" s="93" t="s">
        <v>1420</v>
      </c>
      <c r="H38" s="93" t="s">
        <v>1421</v>
      </c>
    </row>
    <row r="39" spans="1:8" x14ac:dyDescent="0.35">
      <c r="B39" s="92" t="s">
        <v>1380</v>
      </c>
    </row>
    <row r="40" spans="1:8" x14ac:dyDescent="0.35">
      <c r="B40" s="92" t="s">
        <v>1373</v>
      </c>
    </row>
    <row r="41" spans="1:8" x14ac:dyDescent="0.35">
      <c r="A41" s="91">
        <v>1</v>
      </c>
      <c r="B41" s="90" t="s">
        <v>1379</v>
      </c>
    </row>
    <row r="42" spans="1:8" x14ac:dyDescent="0.35">
      <c r="A42" s="91">
        <v>2</v>
      </c>
      <c r="B42" s="90" t="s">
        <v>1378</v>
      </c>
    </row>
    <row r="43" spans="1:8" x14ac:dyDescent="0.35">
      <c r="A43" s="91">
        <v>3</v>
      </c>
      <c r="B43" s="90" t="s">
        <v>1419</v>
      </c>
    </row>
    <row r="44" spans="1:8" x14ac:dyDescent="0.35">
      <c r="A44" s="91">
        <v>4</v>
      </c>
      <c r="B44" s="90" t="s">
        <v>1377</v>
      </c>
    </row>
    <row r="45" spans="1:8" x14ac:dyDescent="0.35">
      <c r="A45" s="91">
        <v>5</v>
      </c>
      <c r="B45" s="90" t="s">
        <v>1376</v>
      </c>
    </row>
    <row r="46" spans="1:8" x14ac:dyDescent="0.35">
      <c r="B46" s="90" t="s">
        <v>1375</v>
      </c>
    </row>
    <row r="47" spans="1:8" x14ac:dyDescent="0.35">
      <c r="A47" s="91">
        <v>6</v>
      </c>
      <c r="B47" s="90" t="s">
        <v>1374</v>
      </c>
    </row>
  </sheetData>
  <mergeCells count="19">
    <mergeCell ref="A1:F1"/>
    <mergeCell ref="M11:O11"/>
    <mergeCell ref="Q11:S11"/>
    <mergeCell ref="Q12:S12"/>
    <mergeCell ref="R10:T10"/>
    <mergeCell ref="U11:W11"/>
    <mergeCell ref="U12:W12"/>
    <mergeCell ref="U13:W13"/>
    <mergeCell ref="X15:Z15"/>
    <mergeCell ref="T15:V15"/>
    <mergeCell ref="T16:V16"/>
    <mergeCell ref="T17:V17"/>
    <mergeCell ref="X14:Z14"/>
    <mergeCell ref="A9:F9"/>
    <mergeCell ref="A21:F21"/>
    <mergeCell ref="A38:F38"/>
    <mergeCell ref="Q13:S13"/>
    <mergeCell ref="T14:V14"/>
    <mergeCell ref="N10:O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L116"/>
  <sheetViews>
    <sheetView topLeftCell="A109" workbookViewId="0">
      <selection activeCell="G110" sqref="G110"/>
    </sheetView>
  </sheetViews>
  <sheetFormatPr defaultRowHeight="14.5" x14ac:dyDescent="0.35"/>
  <cols>
    <col min="2" max="2" width="66" customWidth="1"/>
    <col min="3" max="3" width="25.08984375" customWidth="1"/>
    <col min="4" max="4" width="10.6328125" customWidth="1"/>
    <col min="5" max="5" width="11.08984375" customWidth="1"/>
    <col min="7" max="7" width="14.1796875" customWidth="1"/>
  </cols>
  <sheetData>
    <row r="1" spans="2:7" x14ac:dyDescent="0.35">
      <c r="B1" s="38" t="s">
        <v>1110</v>
      </c>
      <c r="C1" s="39" t="s">
        <v>1111</v>
      </c>
      <c r="D1" t="s">
        <v>1147</v>
      </c>
      <c r="E1" s="43" t="s">
        <v>1142</v>
      </c>
      <c r="F1" s="44" t="s">
        <v>1143</v>
      </c>
      <c r="G1" s="45" t="s">
        <v>1161</v>
      </c>
    </row>
    <row r="2" spans="2:7" x14ac:dyDescent="0.35">
      <c r="B2" s="1" t="s">
        <v>238</v>
      </c>
      <c r="C2" s="2" t="s">
        <v>242</v>
      </c>
      <c r="D2">
        <v>1</v>
      </c>
      <c r="E2" s="46">
        <v>1</v>
      </c>
      <c r="F2" s="47">
        <v>1</v>
      </c>
      <c r="G2" s="22">
        <v>1</v>
      </c>
    </row>
    <row r="3" spans="2:7" x14ac:dyDescent="0.35">
      <c r="B3" s="1" t="s">
        <v>239</v>
      </c>
      <c r="C3" s="2" t="s">
        <v>243</v>
      </c>
      <c r="D3">
        <v>1</v>
      </c>
      <c r="E3" s="46">
        <v>1</v>
      </c>
      <c r="F3" s="47">
        <v>1</v>
      </c>
      <c r="G3" s="22">
        <v>1</v>
      </c>
    </row>
    <row r="4" spans="2:7" x14ac:dyDescent="0.35">
      <c r="B4" s="1" t="s">
        <v>24</v>
      </c>
      <c r="C4" s="2" t="s">
        <v>26</v>
      </c>
      <c r="D4">
        <v>3</v>
      </c>
      <c r="E4" s="46">
        <v>1</v>
      </c>
      <c r="F4" s="47">
        <v>1</v>
      </c>
      <c r="G4" s="22">
        <v>1</v>
      </c>
    </row>
    <row r="5" spans="2:7" x14ac:dyDescent="0.35">
      <c r="B5" s="1" t="s">
        <v>1112</v>
      </c>
      <c r="C5" s="2" t="s">
        <v>159</v>
      </c>
      <c r="D5">
        <v>1</v>
      </c>
      <c r="E5" s="46">
        <v>1</v>
      </c>
      <c r="F5" s="47">
        <v>1</v>
      </c>
      <c r="G5" s="22">
        <v>1</v>
      </c>
    </row>
    <row r="6" spans="2:7" x14ac:dyDescent="0.35">
      <c r="B6" s="1" t="s">
        <v>31</v>
      </c>
      <c r="C6" s="2" t="s">
        <v>160</v>
      </c>
      <c r="D6">
        <v>2</v>
      </c>
      <c r="E6" s="46">
        <v>1</v>
      </c>
      <c r="F6" s="47">
        <v>1</v>
      </c>
      <c r="G6" s="22">
        <v>1</v>
      </c>
    </row>
    <row r="7" spans="2:7" x14ac:dyDescent="0.35">
      <c r="B7" s="1" t="s">
        <v>32</v>
      </c>
      <c r="C7" s="2" t="s">
        <v>160</v>
      </c>
      <c r="D7">
        <v>2</v>
      </c>
      <c r="E7" s="46">
        <v>1</v>
      </c>
      <c r="F7" s="47">
        <v>1</v>
      </c>
      <c r="G7" s="22">
        <v>1</v>
      </c>
    </row>
    <row r="8" spans="2:7" x14ac:dyDescent="0.35">
      <c r="B8" s="1" t="s">
        <v>33</v>
      </c>
      <c r="C8" s="2" t="s">
        <v>161</v>
      </c>
      <c r="D8">
        <v>3</v>
      </c>
      <c r="E8" s="46">
        <v>1</v>
      </c>
      <c r="F8" s="47">
        <v>1</v>
      </c>
      <c r="G8" s="22">
        <v>1</v>
      </c>
    </row>
    <row r="9" spans="2:7" x14ac:dyDescent="0.35">
      <c r="B9" s="1" t="s">
        <v>34</v>
      </c>
      <c r="C9" s="2" t="s">
        <v>160</v>
      </c>
      <c r="D9">
        <v>2</v>
      </c>
      <c r="E9" s="48">
        <v>3</v>
      </c>
      <c r="F9" s="49">
        <v>2</v>
      </c>
      <c r="G9" s="22">
        <v>3</v>
      </c>
    </row>
    <row r="10" spans="2:7" x14ac:dyDescent="0.35">
      <c r="B10" s="1" t="s">
        <v>1113</v>
      </c>
      <c r="C10" s="2" t="s">
        <v>160</v>
      </c>
      <c r="D10">
        <v>2</v>
      </c>
      <c r="E10" s="46">
        <v>2</v>
      </c>
      <c r="F10" s="47">
        <v>2</v>
      </c>
      <c r="G10" s="22">
        <v>2</v>
      </c>
    </row>
    <row r="11" spans="2:7" x14ac:dyDescent="0.35">
      <c r="B11" s="1" t="s">
        <v>35</v>
      </c>
      <c r="C11" s="2" t="s">
        <v>161</v>
      </c>
      <c r="D11">
        <v>3</v>
      </c>
      <c r="E11" s="46">
        <v>1</v>
      </c>
      <c r="F11" s="47">
        <v>1</v>
      </c>
      <c r="G11" s="22">
        <v>1</v>
      </c>
    </row>
    <row r="12" spans="2:7" x14ac:dyDescent="0.35">
      <c r="B12" s="1" t="s">
        <v>36</v>
      </c>
      <c r="C12" s="2" t="s">
        <v>26</v>
      </c>
      <c r="D12">
        <v>3</v>
      </c>
      <c r="E12" s="46">
        <v>1</v>
      </c>
      <c r="F12" s="47">
        <v>1</v>
      </c>
      <c r="G12" s="22">
        <v>1</v>
      </c>
    </row>
    <row r="13" spans="2:7" x14ac:dyDescent="0.35">
      <c r="B13" s="1" t="s">
        <v>37</v>
      </c>
      <c r="C13" s="2" t="s">
        <v>159</v>
      </c>
      <c r="D13">
        <v>1</v>
      </c>
      <c r="E13" s="46">
        <v>1</v>
      </c>
      <c r="F13" s="47">
        <v>1</v>
      </c>
      <c r="G13" s="22">
        <v>1</v>
      </c>
    </row>
    <row r="14" spans="2:7" x14ac:dyDescent="0.35">
      <c r="B14" s="1" t="s">
        <v>38</v>
      </c>
      <c r="C14" s="2" t="s">
        <v>160</v>
      </c>
      <c r="D14">
        <v>2</v>
      </c>
      <c r="E14" s="46">
        <v>1</v>
      </c>
      <c r="F14" s="47">
        <v>1</v>
      </c>
      <c r="G14" s="22">
        <v>1</v>
      </c>
    </row>
    <row r="15" spans="2:7" x14ac:dyDescent="0.35">
      <c r="B15" s="1" t="s">
        <v>39</v>
      </c>
      <c r="C15" s="2" t="s">
        <v>160</v>
      </c>
      <c r="D15">
        <v>2</v>
      </c>
      <c r="E15" s="46">
        <v>1</v>
      </c>
      <c r="F15" s="47">
        <v>1</v>
      </c>
      <c r="G15" s="22">
        <v>1</v>
      </c>
    </row>
    <row r="16" spans="2:7" x14ac:dyDescent="0.35">
      <c r="B16" s="1" t="s">
        <v>40</v>
      </c>
      <c r="C16" s="2" t="s">
        <v>26</v>
      </c>
      <c r="D16">
        <v>3</v>
      </c>
      <c r="E16" s="46">
        <v>1</v>
      </c>
      <c r="F16" s="47">
        <v>1</v>
      </c>
      <c r="G16" s="22">
        <v>1</v>
      </c>
    </row>
    <row r="17" spans="2:7" x14ac:dyDescent="0.35">
      <c r="B17" s="1" t="s">
        <v>41</v>
      </c>
      <c r="C17" s="2" t="s">
        <v>160</v>
      </c>
      <c r="D17">
        <v>2</v>
      </c>
      <c r="E17" s="46">
        <v>2</v>
      </c>
      <c r="F17" s="47">
        <v>2</v>
      </c>
      <c r="G17" s="22">
        <v>2</v>
      </c>
    </row>
    <row r="18" spans="2:7" x14ac:dyDescent="0.35">
      <c r="B18" s="1" t="s">
        <v>1114</v>
      </c>
      <c r="C18" s="2" t="s">
        <v>160</v>
      </c>
      <c r="D18">
        <v>2</v>
      </c>
      <c r="E18" s="46">
        <v>2</v>
      </c>
      <c r="F18" s="47">
        <v>2</v>
      </c>
      <c r="G18" s="22">
        <v>2</v>
      </c>
    </row>
    <row r="19" spans="2:7" x14ac:dyDescent="0.35">
      <c r="B19" s="1" t="s">
        <v>42</v>
      </c>
      <c r="C19" s="2" t="s">
        <v>160</v>
      </c>
      <c r="D19">
        <v>2</v>
      </c>
      <c r="E19" s="46">
        <v>2</v>
      </c>
      <c r="F19" s="47">
        <v>2</v>
      </c>
      <c r="G19" s="22">
        <v>2</v>
      </c>
    </row>
    <row r="20" spans="2:7" x14ac:dyDescent="0.35">
      <c r="B20" s="1" t="s">
        <v>43</v>
      </c>
      <c r="C20" s="2" t="s">
        <v>160</v>
      </c>
      <c r="D20">
        <v>2</v>
      </c>
      <c r="E20" s="46">
        <v>2</v>
      </c>
      <c r="F20" s="47">
        <v>2</v>
      </c>
      <c r="G20" s="22">
        <v>2</v>
      </c>
    </row>
    <row r="21" spans="2:7" x14ac:dyDescent="0.35">
      <c r="B21" s="1" t="s">
        <v>44</v>
      </c>
      <c r="C21" s="2" t="s">
        <v>160</v>
      </c>
      <c r="D21">
        <v>2</v>
      </c>
      <c r="E21" s="46">
        <v>2</v>
      </c>
      <c r="F21" s="47">
        <v>2</v>
      </c>
      <c r="G21" s="22">
        <v>2</v>
      </c>
    </row>
    <row r="22" spans="2:7" x14ac:dyDescent="0.35">
      <c r="B22" s="1" t="s">
        <v>45</v>
      </c>
      <c r="C22" s="2" t="s">
        <v>1115</v>
      </c>
      <c r="D22">
        <v>2</v>
      </c>
      <c r="E22" s="46">
        <v>1</v>
      </c>
      <c r="F22" s="47">
        <v>1</v>
      </c>
      <c r="G22" s="22">
        <v>1</v>
      </c>
    </row>
    <row r="23" spans="2:7" x14ac:dyDescent="0.35">
      <c r="B23" s="1" t="s">
        <v>46</v>
      </c>
      <c r="C23" s="2" t="s">
        <v>162</v>
      </c>
      <c r="D23">
        <v>4</v>
      </c>
      <c r="E23" s="46">
        <v>1</v>
      </c>
      <c r="F23" s="47">
        <v>1</v>
      </c>
      <c r="G23" s="22">
        <v>1</v>
      </c>
    </row>
    <row r="24" spans="2:7" x14ac:dyDescent="0.35">
      <c r="B24" s="1" t="s">
        <v>47</v>
      </c>
      <c r="C24" s="2" t="s">
        <v>163</v>
      </c>
      <c r="D24">
        <v>2</v>
      </c>
      <c r="E24" s="46">
        <v>1</v>
      </c>
      <c r="F24" s="47">
        <v>1</v>
      </c>
      <c r="G24" s="22">
        <v>1</v>
      </c>
    </row>
    <row r="25" spans="2:7" x14ac:dyDescent="0.35">
      <c r="B25" s="1" t="s">
        <v>48</v>
      </c>
      <c r="C25" s="2" t="s">
        <v>159</v>
      </c>
      <c r="D25">
        <v>1</v>
      </c>
      <c r="E25" s="46">
        <v>1</v>
      </c>
      <c r="F25" s="47">
        <v>1</v>
      </c>
      <c r="G25" s="22">
        <v>1</v>
      </c>
    </row>
    <row r="26" spans="2:7" x14ac:dyDescent="0.35">
      <c r="B26" s="1" t="s">
        <v>49</v>
      </c>
      <c r="C26" s="2" t="s">
        <v>160</v>
      </c>
      <c r="D26">
        <v>2</v>
      </c>
      <c r="E26" s="46">
        <v>1</v>
      </c>
      <c r="F26" s="47">
        <v>1</v>
      </c>
      <c r="G26" s="22">
        <v>1</v>
      </c>
    </row>
    <row r="27" spans="2:7" x14ac:dyDescent="0.35">
      <c r="B27" s="1" t="s">
        <v>50</v>
      </c>
      <c r="C27" s="2" t="s">
        <v>164</v>
      </c>
      <c r="D27">
        <v>3</v>
      </c>
      <c r="E27" s="46">
        <v>1</v>
      </c>
      <c r="F27" s="47">
        <v>1</v>
      </c>
      <c r="G27" s="22">
        <v>1</v>
      </c>
    </row>
    <row r="28" spans="2:7" x14ac:dyDescent="0.35">
      <c r="B28" s="1" t="s">
        <v>1116</v>
      </c>
      <c r="C28" s="2" t="s">
        <v>164</v>
      </c>
      <c r="D28">
        <v>3</v>
      </c>
      <c r="E28" s="46">
        <v>1</v>
      </c>
      <c r="F28" s="47">
        <v>1</v>
      </c>
      <c r="G28" s="22">
        <v>1</v>
      </c>
    </row>
    <row r="29" spans="2:7" x14ac:dyDescent="0.35">
      <c r="B29" s="1" t="s">
        <v>51</v>
      </c>
      <c r="C29" s="2" t="s">
        <v>160</v>
      </c>
      <c r="D29">
        <v>2</v>
      </c>
      <c r="E29" s="48" t="s">
        <v>1144</v>
      </c>
      <c r="F29" s="50" t="s">
        <v>1144</v>
      </c>
      <c r="G29" s="22">
        <v>1</v>
      </c>
    </row>
    <row r="30" spans="2:7" x14ac:dyDescent="0.35">
      <c r="B30" s="1" t="s">
        <v>52</v>
      </c>
      <c r="C30" s="2" t="s">
        <v>160</v>
      </c>
      <c r="D30">
        <v>2</v>
      </c>
      <c r="E30" s="48" t="s">
        <v>1144</v>
      </c>
      <c r="F30" s="51">
        <v>2</v>
      </c>
      <c r="G30" s="22">
        <v>2</v>
      </c>
    </row>
    <row r="31" spans="2:7" x14ac:dyDescent="0.35">
      <c r="B31" s="1" t="s">
        <v>53</v>
      </c>
      <c r="C31" s="2" t="s">
        <v>160</v>
      </c>
      <c r="D31">
        <v>2</v>
      </c>
      <c r="E31" s="46">
        <v>2</v>
      </c>
      <c r="F31" s="47">
        <v>2</v>
      </c>
      <c r="G31" s="22">
        <v>2</v>
      </c>
    </row>
    <row r="32" spans="2:7" x14ac:dyDescent="0.35">
      <c r="B32" s="1" t="s">
        <v>54</v>
      </c>
      <c r="C32" s="2" t="s">
        <v>160</v>
      </c>
      <c r="D32">
        <v>2</v>
      </c>
      <c r="E32" s="46">
        <v>2</v>
      </c>
      <c r="F32" s="47">
        <v>2</v>
      </c>
      <c r="G32" s="22">
        <v>2</v>
      </c>
    </row>
    <row r="33" spans="2:7" x14ac:dyDescent="0.35">
      <c r="B33" s="1" t="s">
        <v>55</v>
      </c>
      <c r="C33" s="2" t="s">
        <v>160</v>
      </c>
      <c r="D33">
        <v>2</v>
      </c>
      <c r="E33" s="46">
        <v>1</v>
      </c>
      <c r="F33" s="47">
        <v>1</v>
      </c>
      <c r="G33" s="22">
        <v>1</v>
      </c>
    </row>
    <row r="34" spans="2:7" x14ac:dyDescent="0.35">
      <c r="B34" s="1" t="s">
        <v>56</v>
      </c>
      <c r="C34" s="2" t="s">
        <v>165</v>
      </c>
      <c r="D34">
        <v>2</v>
      </c>
      <c r="E34" s="46">
        <v>1</v>
      </c>
      <c r="F34" s="47">
        <v>1</v>
      </c>
      <c r="G34" s="22">
        <v>1</v>
      </c>
    </row>
    <row r="35" spans="2:7" x14ac:dyDescent="0.35">
      <c r="B35" s="1" t="s">
        <v>57</v>
      </c>
      <c r="C35" s="2" t="s">
        <v>166</v>
      </c>
      <c r="D35">
        <v>1</v>
      </c>
      <c r="E35" s="48">
        <v>1</v>
      </c>
      <c r="F35" s="49" t="s">
        <v>1145</v>
      </c>
      <c r="G35" s="22">
        <v>1</v>
      </c>
    </row>
    <row r="36" spans="2:7" x14ac:dyDescent="0.35">
      <c r="B36" s="1" t="s">
        <v>58</v>
      </c>
      <c r="C36" s="2" t="s">
        <v>167</v>
      </c>
      <c r="D36">
        <v>1</v>
      </c>
      <c r="E36" s="46">
        <v>1</v>
      </c>
      <c r="F36" s="47">
        <v>1</v>
      </c>
      <c r="G36" s="22">
        <v>1</v>
      </c>
    </row>
    <row r="37" spans="2:7" x14ac:dyDescent="0.35">
      <c r="B37" s="1" t="s">
        <v>59</v>
      </c>
      <c r="C37" s="2" t="s">
        <v>168</v>
      </c>
      <c r="D37">
        <v>1</v>
      </c>
      <c r="E37" s="48">
        <v>1</v>
      </c>
      <c r="F37" s="49" t="s">
        <v>1145</v>
      </c>
      <c r="G37" s="22">
        <v>1</v>
      </c>
    </row>
    <row r="38" spans="2:7" x14ac:dyDescent="0.35">
      <c r="B38" s="1" t="s">
        <v>60</v>
      </c>
      <c r="C38" s="2" t="s">
        <v>160</v>
      </c>
      <c r="D38">
        <v>2</v>
      </c>
      <c r="E38" s="46">
        <v>2</v>
      </c>
      <c r="F38" s="47">
        <v>2</v>
      </c>
      <c r="G38" s="22">
        <v>2</v>
      </c>
    </row>
    <row r="39" spans="2:7" x14ac:dyDescent="0.35">
      <c r="B39" s="1" t="s">
        <v>61</v>
      </c>
      <c r="C39" s="2" t="s">
        <v>160</v>
      </c>
      <c r="D39">
        <v>2</v>
      </c>
      <c r="E39" s="48" t="s">
        <v>1144</v>
      </c>
      <c r="F39" s="49">
        <v>2</v>
      </c>
      <c r="G39" s="22">
        <v>2</v>
      </c>
    </row>
    <row r="40" spans="2:7" x14ac:dyDescent="0.35">
      <c r="B40" s="1" t="s">
        <v>62</v>
      </c>
      <c r="C40" s="2" t="s">
        <v>160</v>
      </c>
      <c r="D40">
        <v>2</v>
      </c>
      <c r="E40" s="48" t="s">
        <v>1144</v>
      </c>
      <c r="F40" s="49">
        <v>2</v>
      </c>
      <c r="G40" s="22">
        <v>2</v>
      </c>
    </row>
    <row r="41" spans="2:7" x14ac:dyDescent="0.35">
      <c r="B41" s="1" t="s">
        <v>63</v>
      </c>
      <c r="C41" s="2" t="s">
        <v>168</v>
      </c>
      <c r="D41">
        <v>1</v>
      </c>
      <c r="E41" s="46">
        <v>1</v>
      </c>
      <c r="F41" s="47">
        <v>1</v>
      </c>
      <c r="G41" s="22">
        <v>1</v>
      </c>
    </row>
    <row r="42" spans="2:7" x14ac:dyDescent="0.35">
      <c r="B42" s="1" t="s">
        <v>64</v>
      </c>
      <c r="C42" s="2" t="s">
        <v>169</v>
      </c>
      <c r="D42">
        <v>6</v>
      </c>
      <c r="E42" s="48" t="s">
        <v>1146</v>
      </c>
      <c r="F42" s="50" t="s">
        <v>1146</v>
      </c>
      <c r="G42" s="22" t="s">
        <v>1146</v>
      </c>
    </row>
    <row r="43" spans="2:7" x14ac:dyDescent="0.35">
      <c r="B43" s="1" t="s">
        <v>65</v>
      </c>
      <c r="C43" s="2" t="s">
        <v>170</v>
      </c>
      <c r="D43">
        <v>4</v>
      </c>
      <c r="E43" s="46">
        <v>1</v>
      </c>
      <c r="F43" s="47">
        <v>1</v>
      </c>
      <c r="G43" s="22">
        <v>1</v>
      </c>
    </row>
    <row r="44" spans="2:7" x14ac:dyDescent="0.35">
      <c r="B44" s="1" t="s">
        <v>66</v>
      </c>
      <c r="C44" s="2" t="s">
        <v>171</v>
      </c>
      <c r="D44">
        <v>6</v>
      </c>
      <c r="E44" s="48" t="s">
        <v>1146</v>
      </c>
      <c r="F44" s="50" t="s">
        <v>1146</v>
      </c>
      <c r="G44" s="22" t="s">
        <v>1146</v>
      </c>
    </row>
    <row r="45" spans="2:7" x14ac:dyDescent="0.35">
      <c r="B45" s="1" t="s">
        <v>67</v>
      </c>
      <c r="C45" s="2" t="s">
        <v>171</v>
      </c>
      <c r="D45">
        <v>6</v>
      </c>
      <c r="E45" s="48">
        <v>2</v>
      </c>
      <c r="F45" s="49" t="s">
        <v>1146</v>
      </c>
      <c r="G45" s="22">
        <v>3</v>
      </c>
    </row>
    <row r="46" spans="2:7" x14ac:dyDescent="0.35">
      <c r="B46" s="1" t="s">
        <v>68</v>
      </c>
      <c r="C46" s="2" t="s">
        <v>160</v>
      </c>
      <c r="D46">
        <v>2</v>
      </c>
      <c r="E46" s="48" t="s">
        <v>1144</v>
      </c>
      <c r="F46" s="49">
        <v>2</v>
      </c>
      <c r="G46" s="22">
        <v>1</v>
      </c>
    </row>
    <row r="47" spans="2:7" x14ac:dyDescent="0.35">
      <c r="B47" s="36" t="s">
        <v>69</v>
      </c>
      <c r="C47" s="2" t="s">
        <v>159</v>
      </c>
      <c r="D47">
        <v>1</v>
      </c>
      <c r="E47" s="46">
        <v>1</v>
      </c>
      <c r="F47" s="47">
        <v>1</v>
      </c>
      <c r="G47" s="22">
        <v>1</v>
      </c>
    </row>
    <row r="48" spans="2:7" x14ac:dyDescent="0.35">
      <c r="B48" s="2" t="s">
        <v>70</v>
      </c>
      <c r="C48" s="2" t="s">
        <v>160</v>
      </c>
      <c r="D48">
        <v>2</v>
      </c>
      <c r="E48" s="48">
        <v>2</v>
      </c>
      <c r="F48" s="49">
        <v>1</v>
      </c>
      <c r="G48" s="22">
        <v>2</v>
      </c>
    </row>
    <row r="49" spans="2:7" x14ac:dyDescent="0.35">
      <c r="B49" s="2" t="s">
        <v>71</v>
      </c>
      <c r="C49" s="2" t="s">
        <v>172</v>
      </c>
      <c r="D49">
        <v>3</v>
      </c>
      <c r="E49" s="47">
        <v>1</v>
      </c>
      <c r="F49" s="47">
        <v>1</v>
      </c>
      <c r="G49" s="22">
        <v>1</v>
      </c>
    </row>
    <row r="50" spans="2:7" x14ac:dyDescent="0.35">
      <c r="B50" s="2" t="s">
        <v>72</v>
      </c>
      <c r="C50" s="2" t="s">
        <v>171</v>
      </c>
      <c r="D50">
        <v>6</v>
      </c>
      <c r="E50" s="47">
        <v>1</v>
      </c>
      <c r="F50" s="47">
        <v>1</v>
      </c>
      <c r="G50" s="22">
        <v>1</v>
      </c>
    </row>
    <row r="51" spans="2:7" x14ac:dyDescent="0.35">
      <c r="B51" s="2" t="s">
        <v>73</v>
      </c>
      <c r="C51" s="2" t="s">
        <v>160</v>
      </c>
      <c r="D51">
        <v>2</v>
      </c>
      <c r="E51" s="47">
        <v>2</v>
      </c>
      <c r="F51" s="47">
        <v>2</v>
      </c>
      <c r="G51" s="22">
        <v>2</v>
      </c>
    </row>
    <row r="52" spans="2:7" x14ac:dyDescent="0.35">
      <c r="B52" s="2" t="s">
        <v>74</v>
      </c>
      <c r="C52" s="2" t="s">
        <v>160</v>
      </c>
      <c r="D52">
        <v>2</v>
      </c>
      <c r="E52" s="50" t="s">
        <v>1144</v>
      </c>
      <c r="F52" s="49">
        <v>2</v>
      </c>
      <c r="G52" s="22">
        <v>2</v>
      </c>
    </row>
    <row r="53" spans="2:7" x14ac:dyDescent="0.35">
      <c r="B53" s="2" t="s">
        <v>75</v>
      </c>
      <c r="C53" s="2" t="s">
        <v>173</v>
      </c>
      <c r="D53">
        <v>5</v>
      </c>
      <c r="E53" s="47">
        <v>1</v>
      </c>
      <c r="F53" s="47">
        <v>1</v>
      </c>
      <c r="G53" s="22">
        <v>1</v>
      </c>
    </row>
    <row r="54" spans="2:7" x14ac:dyDescent="0.35">
      <c r="B54" s="2" t="s">
        <v>76</v>
      </c>
      <c r="C54" s="2" t="s">
        <v>174</v>
      </c>
      <c r="D54">
        <v>1</v>
      </c>
      <c r="E54" s="47">
        <v>1</v>
      </c>
      <c r="F54" s="47">
        <v>1</v>
      </c>
      <c r="G54" s="22">
        <v>1</v>
      </c>
    </row>
    <row r="55" spans="2:7" x14ac:dyDescent="0.35">
      <c r="B55" s="2" t="s">
        <v>1117</v>
      </c>
      <c r="C55" s="2" t="s">
        <v>174</v>
      </c>
      <c r="D55">
        <v>1</v>
      </c>
      <c r="E55" s="47">
        <v>1</v>
      </c>
      <c r="F55" s="47">
        <v>1</v>
      </c>
      <c r="G55" s="22">
        <v>1</v>
      </c>
    </row>
    <row r="56" spans="2:7" x14ac:dyDescent="0.35">
      <c r="B56" s="2" t="s">
        <v>77</v>
      </c>
      <c r="C56" s="2" t="s">
        <v>26</v>
      </c>
      <c r="D56">
        <v>3</v>
      </c>
      <c r="E56" s="47">
        <v>1</v>
      </c>
      <c r="F56" s="47">
        <v>1</v>
      </c>
      <c r="G56" s="22">
        <v>1</v>
      </c>
    </row>
    <row r="57" spans="2:7" x14ac:dyDescent="0.35">
      <c r="B57" s="2" t="s">
        <v>78</v>
      </c>
      <c r="C57" s="2" t="s">
        <v>162</v>
      </c>
      <c r="D57">
        <v>4</v>
      </c>
      <c r="E57" s="47">
        <v>1</v>
      </c>
      <c r="F57" s="47">
        <v>1</v>
      </c>
      <c r="G57" s="22">
        <v>1</v>
      </c>
    </row>
    <row r="58" spans="2:7" x14ac:dyDescent="0.35">
      <c r="B58" s="2" t="s">
        <v>79</v>
      </c>
      <c r="C58" s="2" t="s">
        <v>26</v>
      </c>
      <c r="D58">
        <v>3</v>
      </c>
      <c r="E58" s="46">
        <v>1</v>
      </c>
      <c r="F58" s="47">
        <v>1</v>
      </c>
      <c r="G58" s="22">
        <v>1</v>
      </c>
    </row>
    <row r="59" spans="2:7" x14ac:dyDescent="0.35">
      <c r="B59" s="2" t="s">
        <v>80</v>
      </c>
      <c r="C59" s="2" t="s">
        <v>171</v>
      </c>
      <c r="D59">
        <v>6</v>
      </c>
      <c r="E59" s="52" t="s">
        <v>1146</v>
      </c>
      <c r="F59" s="50" t="s">
        <v>1146</v>
      </c>
      <c r="G59" s="22" t="s">
        <v>1146</v>
      </c>
    </row>
    <row r="60" spans="2:7" x14ac:dyDescent="0.35">
      <c r="B60" s="2" t="s">
        <v>81</v>
      </c>
      <c r="C60" s="2" t="s">
        <v>160</v>
      </c>
      <c r="D60">
        <v>2</v>
      </c>
      <c r="E60" s="47">
        <v>2</v>
      </c>
      <c r="F60" s="47">
        <v>2</v>
      </c>
      <c r="G60" s="22">
        <v>2</v>
      </c>
    </row>
    <row r="61" spans="2:7" x14ac:dyDescent="0.35">
      <c r="B61" s="2" t="s">
        <v>82</v>
      </c>
      <c r="C61" s="2" t="s">
        <v>171</v>
      </c>
      <c r="D61">
        <v>6</v>
      </c>
      <c r="E61" s="46">
        <v>1</v>
      </c>
      <c r="F61" s="53">
        <v>1</v>
      </c>
      <c r="G61" s="22">
        <v>1</v>
      </c>
    </row>
    <row r="62" spans="2:7" x14ac:dyDescent="0.35">
      <c r="B62" s="2" t="s">
        <v>83</v>
      </c>
      <c r="C62" s="2" t="s">
        <v>160</v>
      </c>
      <c r="D62">
        <v>2</v>
      </c>
      <c r="E62" s="46">
        <v>1</v>
      </c>
      <c r="F62" s="47">
        <v>1</v>
      </c>
      <c r="G62" s="22">
        <v>1</v>
      </c>
    </row>
    <row r="63" spans="2:7" x14ac:dyDescent="0.35">
      <c r="B63" s="2" t="s">
        <v>84</v>
      </c>
      <c r="C63" s="2" t="s">
        <v>160</v>
      </c>
      <c r="D63">
        <v>2</v>
      </c>
      <c r="E63" s="47">
        <v>1</v>
      </c>
      <c r="F63" s="47">
        <v>1</v>
      </c>
      <c r="G63" s="22">
        <v>1</v>
      </c>
    </row>
    <row r="64" spans="2:7" x14ac:dyDescent="0.35">
      <c r="B64" s="2" t="s">
        <v>85</v>
      </c>
      <c r="C64" s="2" t="s">
        <v>163</v>
      </c>
      <c r="D64">
        <v>2</v>
      </c>
      <c r="E64" s="47">
        <v>1</v>
      </c>
      <c r="F64" s="47">
        <v>1</v>
      </c>
      <c r="G64" s="22">
        <v>1</v>
      </c>
    </row>
    <row r="65" spans="2:7" x14ac:dyDescent="0.35">
      <c r="B65" s="2" t="s">
        <v>86</v>
      </c>
      <c r="C65" s="2" t="s">
        <v>171</v>
      </c>
      <c r="D65">
        <v>6</v>
      </c>
      <c r="E65" s="50" t="s">
        <v>1146</v>
      </c>
      <c r="F65" s="50" t="s">
        <v>1146</v>
      </c>
      <c r="G65" s="22" t="s">
        <v>1146</v>
      </c>
    </row>
    <row r="66" spans="2:7" x14ac:dyDescent="0.35">
      <c r="B66" s="2" t="s">
        <v>87</v>
      </c>
      <c r="C66" s="2" t="s">
        <v>160</v>
      </c>
      <c r="D66">
        <v>2</v>
      </c>
      <c r="E66" s="46">
        <v>1</v>
      </c>
      <c r="F66" s="47">
        <v>1</v>
      </c>
      <c r="G66" s="22">
        <v>1</v>
      </c>
    </row>
    <row r="67" spans="2:7" x14ac:dyDescent="0.35">
      <c r="B67" s="2" t="s">
        <v>86</v>
      </c>
      <c r="C67" s="2" t="s">
        <v>171</v>
      </c>
      <c r="D67">
        <v>6</v>
      </c>
      <c r="E67" s="50" t="s">
        <v>1146</v>
      </c>
      <c r="F67" s="50" t="s">
        <v>1146</v>
      </c>
      <c r="G67" s="22" t="s">
        <v>1146</v>
      </c>
    </row>
    <row r="68" spans="2:7" x14ac:dyDescent="0.35">
      <c r="B68" s="2" t="s">
        <v>88</v>
      </c>
      <c r="C68" s="2" t="s">
        <v>160</v>
      </c>
      <c r="D68">
        <v>2</v>
      </c>
      <c r="E68" s="46">
        <v>1</v>
      </c>
      <c r="F68" s="47">
        <v>1</v>
      </c>
      <c r="G68" s="22">
        <v>1</v>
      </c>
    </row>
    <row r="69" spans="2:7" x14ac:dyDescent="0.35">
      <c r="B69" s="2" t="s">
        <v>89</v>
      </c>
      <c r="C69" s="2" t="s">
        <v>160</v>
      </c>
      <c r="D69">
        <v>2</v>
      </c>
      <c r="E69" s="47">
        <v>1</v>
      </c>
      <c r="F69" s="47">
        <v>1</v>
      </c>
      <c r="G69" s="22">
        <v>1</v>
      </c>
    </row>
    <row r="70" spans="2:7" x14ac:dyDescent="0.35">
      <c r="B70" s="2" t="s">
        <v>90</v>
      </c>
      <c r="C70" s="2" t="s">
        <v>171</v>
      </c>
      <c r="D70">
        <v>6</v>
      </c>
      <c r="E70" s="47">
        <v>2</v>
      </c>
      <c r="F70" s="47">
        <v>2</v>
      </c>
      <c r="G70" s="22">
        <v>1</v>
      </c>
    </row>
    <row r="71" spans="2:7" x14ac:dyDescent="0.35">
      <c r="B71" s="2" t="s">
        <v>91</v>
      </c>
      <c r="C71" s="2" t="s">
        <v>171</v>
      </c>
      <c r="D71">
        <v>6</v>
      </c>
      <c r="E71" s="47">
        <v>2</v>
      </c>
      <c r="F71" s="47">
        <v>2</v>
      </c>
      <c r="G71" s="22">
        <v>1</v>
      </c>
    </row>
    <row r="72" spans="2:7" x14ac:dyDescent="0.35">
      <c r="B72" s="2" t="s">
        <v>92</v>
      </c>
      <c r="C72" s="2" t="s">
        <v>26</v>
      </c>
      <c r="D72">
        <v>3</v>
      </c>
      <c r="E72" s="47">
        <v>1</v>
      </c>
      <c r="F72" s="47">
        <v>1</v>
      </c>
      <c r="G72" s="22">
        <v>1</v>
      </c>
    </row>
    <row r="73" spans="2:7" x14ac:dyDescent="0.35">
      <c r="B73" s="2" t="s">
        <v>93</v>
      </c>
      <c r="C73" s="2" t="s">
        <v>172</v>
      </c>
      <c r="D73">
        <v>3</v>
      </c>
      <c r="E73" s="47">
        <v>1</v>
      </c>
      <c r="F73" s="47">
        <v>1</v>
      </c>
      <c r="G73" s="22">
        <v>1</v>
      </c>
    </row>
    <row r="74" spans="2:7" x14ac:dyDescent="0.35">
      <c r="B74" s="2" t="s">
        <v>1118</v>
      </c>
      <c r="C74" s="2" t="s">
        <v>175</v>
      </c>
      <c r="D74">
        <v>1</v>
      </c>
      <c r="E74" s="47">
        <v>1</v>
      </c>
      <c r="F74" s="47">
        <v>1</v>
      </c>
      <c r="G74" s="22">
        <v>1</v>
      </c>
    </row>
    <row r="75" spans="2:7" x14ac:dyDescent="0.35">
      <c r="B75" s="2" t="s">
        <v>94</v>
      </c>
      <c r="C75" s="2" t="s">
        <v>171</v>
      </c>
      <c r="D75">
        <v>6</v>
      </c>
      <c r="E75" s="47">
        <v>2</v>
      </c>
      <c r="F75" s="47">
        <v>2</v>
      </c>
      <c r="G75" s="22">
        <v>2</v>
      </c>
    </row>
    <row r="76" spans="2:7" x14ac:dyDescent="0.35">
      <c r="B76" s="2" t="s">
        <v>95</v>
      </c>
      <c r="C76" s="2" t="s">
        <v>176</v>
      </c>
      <c r="D76">
        <v>7</v>
      </c>
      <c r="E76" s="47">
        <v>1</v>
      </c>
      <c r="F76" s="47">
        <v>1</v>
      </c>
      <c r="G76" s="22">
        <v>1</v>
      </c>
    </row>
    <row r="77" spans="2:7" x14ac:dyDescent="0.35">
      <c r="B77" s="2" t="s">
        <v>96</v>
      </c>
      <c r="C77" s="2" t="s">
        <v>160</v>
      </c>
      <c r="D77">
        <v>2</v>
      </c>
      <c r="E77" s="47">
        <v>2</v>
      </c>
      <c r="F77" s="47">
        <v>2</v>
      </c>
      <c r="G77" s="22">
        <v>2</v>
      </c>
    </row>
    <row r="78" spans="2:7" x14ac:dyDescent="0.35">
      <c r="B78" s="2" t="s">
        <v>97</v>
      </c>
      <c r="C78" s="2" t="s">
        <v>160</v>
      </c>
      <c r="D78">
        <v>2</v>
      </c>
      <c r="E78" s="47">
        <v>1</v>
      </c>
      <c r="F78" s="47">
        <v>1</v>
      </c>
      <c r="G78" s="22">
        <v>1</v>
      </c>
    </row>
    <row r="79" spans="2:7" x14ac:dyDescent="0.35">
      <c r="B79" s="2" t="s">
        <v>98</v>
      </c>
      <c r="C79" s="2" t="s">
        <v>172</v>
      </c>
      <c r="D79">
        <v>3</v>
      </c>
      <c r="E79" s="47">
        <v>1</v>
      </c>
      <c r="F79" s="47">
        <v>1</v>
      </c>
      <c r="G79" s="22">
        <v>1</v>
      </c>
    </row>
    <row r="80" spans="2:7" x14ac:dyDescent="0.35">
      <c r="B80" s="2" t="s">
        <v>99</v>
      </c>
      <c r="C80" s="2" t="s">
        <v>177</v>
      </c>
      <c r="D80">
        <v>2</v>
      </c>
      <c r="E80" s="47">
        <v>1</v>
      </c>
      <c r="F80" s="47">
        <v>1</v>
      </c>
      <c r="G80" s="22">
        <v>1</v>
      </c>
    </row>
    <row r="81" spans="2:7" x14ac:dyDescent="0.35">
      <c r="B81" s="2" t="s">
        <v>1119</v>
      </c>
      <c r="C81" s="2" t="s">
        <v>177</v>
      </c>
      <c r="D81">
        <v>2</v>
      </c>
      <c r="E81" s="47">
        <v>1</v>
      </c>
      <c r="F81" s="47">
        <v>1</v>
      </c>
      <c r="G81" s="22">
        <v>1</v>
      </c>
    </row>
    <row r="82" spans="2:7" x14ac:dyDescent="0.35">
      <c r="B82" s="2" t="s">
        <v>100</v>
      </c>
      <c r="C82" s="2" t="s">
        <v>172</v>
      </c>
      <c r="D82">
        <v>3</v>
      </c>
      <c r="E82" s="47">
        <v>1</v>
      </c>
      <c r="F82" s="47">
        <v>1</v>
      </c>
      <c r="G82" s="22">
        <v>1</v>
      </c>
    </row>
    <row r="83" spans="2:7" x14ac:dyDescent="0.35">
      <c r="B83" s="2" t="s">
        <v>101</v>
      </c>
      <c r="C83" s="2" t="s">
        <v>176</v>
      </c>
      <c r="D83">
        <v>7</v>
      </c>
      <c r="E83" s="47">
        <v>1</v>
      </c>
      <c r="F83" s="47">
        <v>1</v>
      </c>
      <c r="G83" s="22">
        <v>1</v>
      </c>
    </row>
    <row r="84" spans="2:7" x14ac:dyDescent="0.35">
      <c r="B84" s="2" t="s">
        <v>102</v>
      </c>
      <c r="C84" s="2" t="s">
        <v>161</v>
      </c>
      <c r="D84">
        <v>3</v>
      </c>
      <c r="E84" s="47">
        <v>1</v>
      </c>
      <c r="F84" s="47">
        <v>1</v>
      </c>
      <c r="G84" s="22">
        <v>1</v>
      </c>
    </row>
    <row r="85" spans="2:7" x14ac:dyDescent="0.35">
      <c r="B85" s="2" t="s">
        <v>103</v>
      </c>
      <c r="C85" s="2" t="s">
        <v>171</v>
      </c>
      <c r="D85">
        <v>6</v>
      </c>
      <c r="E85" s="47">
        <v>2</v>
      </c>
      <c r="F85" s="47">
        <v>2</v>
      </c>
      <c r="G85" s="22">
        <v>2</v>
      </c>
    </row>
    <row r="86" spans="2:7" x14ac:dyDescent="0.35">
      <c r="B86" s="2" t="s">
        <v>1120</v>
      </c>
      <c r="C86" s="2" t="s">
        <v>160</v>
      </c>
      <c r="D86">
        <v>2</v>
      </c>
      <c r="E86" s="46"/>
      <c r="F86" s="46">
        <v>1</v>
      </c>
      <c r="G86" s="22">
        <v>1</v>
      </c>
    </row>
    <row r="87" spans="2:7" x14ac:dyDescent="0.35">
      <c r="B87" s="2" t="s">
        <v>1121</v>
      </c>
      <c r="C87" s="2" t="s">
        <v>160</v>
      </c>
      <c r="D87">
        <v>2</v>
      </c>
      <c r="E87" s="46"/>
      <c r="F87" s="46">
        <v>1</v>
      </c>
      <c r="G87" s="22">
        <v>1</v>
      </c>
    </row>
    <row r="88" spans="2:7" x14ac:dyDescent="0.35">
      <c r="B88" s="2" t="s">
        <v>1122</v>
      </c>
      <c r="C88" s="2" t="s">
        <v>26</v>
      </c>
      <c r="D88">
        <v>3</v>
      </c>
      <c r="E88" s="46"/>
      <c r="F88" s="46">
        <v>1</v>
      </c>
      <c r="G88" s="22">
        <v>1</v>
      </c>
    </row>
    <row r="89" spans="2:7" x14ac:dyDescent="0.35">
      <c r="B89" s="2" t="s">
        <v>1123</v>
      </c>
      <c r="C89" s="2" t="s">
        <v>1124</v>
      </c>
      <c r="D89">
        <v>3</v>
      </c>
      <c r="E89" s="46"/>
      <c r="F89" s="46">
        <v>1</v>
      </c>
      <c r="G89" s="22">
        <v>1</v>
      </c>
    </row>
    <row r="90" spans="2:7" x14ac:dyDescent="0.35">
      <c r="B90" s="2" t="s">
        <v>1125</v>
      </c>
      <c r="C90" s="2" t="s">
        <v>173</v>
      </c>
      <c r="D90">
        <v>5</v>
      </c>
      <c r="E90" s="46"/>
      <c r="F90" s="46">
        <v>1</v>
      </c>
      <c r="G90" s="22">
        <v>1</v>
      </c>
    </row>
    <row r="91" spans="2:7" x14ac:dyDescent="0.35">
      <c r="B91" s="2" t="s">
        <v>790</v>
      </c>
      <c r="C91" s="2" t="s">
        <v>160</v>
      </c>
      <c r="D91">
        <v>2</v>
      </c>
      <c r="E91" s="46"/>
      <c r="F91" s="46">
        <v>1</v>
      </c>
      <c r="G91" s="22">
        <v>1</v>
      </c>
    </row>
    <row r="92" spans="2:7" x14ac:dyDescent="0.35">
      <c r="B92" s="2" t="s">
        <v>1126</v>
      </c>
      <c r="C92" s="2" t="s">
        <v>160</v>
      </c>
      <c r="D92">
        <v>2</v>
      </c>
      <c r="E92" s="46"/>
      <c r="F92" s="46">
        <v>1</v>
      </c>
      <c r="G92" s="22">
        <v>1</v>
      </c>
    </row>
    <row r="93" spans="2:7" x14ac:dyDescent="0.35">
      <c r="B93" s="2" t="s">
        <v>1127</v>
      </c>
      <c r="C93" s="2" t="s">
        <v>1124</v>
      </c>
      <c r="D93">
        <v>3</v>
      </c>
      <c r="E93" s="46"/>
      <c r="F93" s="46">
        <v>1</v>
      </c>
      <c r="G93" s="22">
        <v>1</v>
      </c>
    </row>
    <row r="94" spans="2:7" x14ac:dyDescent="0.35">
      <c r="B94" s="41" t="s">
        <v>1129</v>
      </c>
      <c r="C94" s="40" t="s">
        <v>1128</v>
      </c>
      <c r="D94">
        <v>4</v>
      </c>
      <c r="E94" s="37"/>
      <c r="F94" s="37"/>
      <c r="G94" s="22" t="s">
        <v>1162</v>
      </c>
    </row>
    <row r="95" spans="2:7" x14ac:dyDescent="0.35">
      <c r="B95" s="41" t="s">
        <v>1130</v>
      </c>
      <c r="C95" s="40" t="s">
        <v>1128</v>
      </c>
      <c r="D95">
        <v>4</v>
      </c>
      <c r="E95" s="37"/>
      <c r="F95" s="37"/>
      <c r="G95" s="22" t="s">
        <v>1162</v>
      </c>
    </row>
    <row r="96" spans="2:7" x14ac:dyDescent="0.35">
      <c r="B96" s="41" t="s">
        <v>1131</v>
      </c>
      <c r="C96" s="2" t="s">
        <v>1128</v>
      </c>
      <c r="D96">
        <v>4</v>
      </c>
      <c r="G96" s="22" t="s">
        <v>1162</v>
      </c>
    </row>
    <row r="97" spans="1:12" x14ac:dyDescent="0.35">
      <c r="B97" s="42" t="s">
        <v>1132</v>
      </c>
      <c r="C97" t="s">
        <v>822</v>
      </c>
      <c r="D97">
        <v>4</v>
      </c>
      <c r="G97" s="22" t="s">
        <v>1162</v>
      </c>
    </row>
    <row r="98" spans="1:12" x14ac:dyDescent="0.35">
      <c r="B98" s="42" t="s">
        <v>1133</v>
      </c>
      <c r="C98" t="s">
        <v>822</v>
      </c>
      <c r="D98">
        <v>4</v>
      </c>
      <c r="G98" s="22" t="s">
        <v>1162</v>
      </c>
    </row>
    <row r="99" spans="1:12" x14ac:dyDescent="0.35">
      <c r="B99" s="42" t="s">
        <v>1134</v>
      </c>
      <c r="C99" t="s">
        <v>1128</v>
      </c>
      <c r="D99">
        <v>4</v>
      </c>
      <c r="G99" s="22" t="s">
        <v>1162</v>
      </c>
    </row>
    <row r="100" spans="1:12" x14ac:dyDescent="0.35">
      <c r="B100" s="42" t="s">
        <v>1135</v>
      </c>
      <c r="C100" t="s">
        <v>1128</v>
      </c>
      <c r="D100">
        <v>4</v>
      </c>
      <c r="G100" s="22" t="s">
        <v>1162</v>
      </c>
    </row>
    <row r="101" spans="1:12" x14ac:dyDescent="0.35">
      <c r="B101" s="42" t="s">
        <v>1136</v>
      </c>
      <c r="C101" t="s">
        <v>822</v>
      </c>
      <c r="D101">
        <v>4</v>
      </c>
      <c r="G101" s="22" t="s">
        <v>1162</v>
      </c>
    </row>
    <row r="102" spans="1:12" x14ac:dyDescent="0.35">
      <c r="B102" s="42" t="s">
        <v>1137</v>
      </c>
      <c r="C102" t="s">
        <v>822</v>
      </c>
      <c r="D102">
        <v>4</v>
      </c>
      <c r="G102" s="22" t="s">
        <v>1162</v>
      </c>
    </row>
    <row r="103" spans="1:12" x14ac:dyDescent="0.35">
      <c r="B103" s="42" t="s">
        <v>1138</v>
      </c>
      <c r="C103" t="s">
        <v>822</v>
      </c>
      <c r="D103">
        <v>4</v>
      </c>
      <c r="G103" s="22" t="s">
        <v>1162</v>
      </c>
    </row>
    <row r="104" spans="1:12" x14ac:dyDescent="0.35">
      <c r="B104" s="42" t="s">
        <v>1139</v>
      </c>
      <c r="C104" t="s">
        <v>1128</v>
      </c>
      <c r="D104">
        <v>4</v>
      </c>
      <c r="G104" s="22" t="s">
        <v>1162</v>
      </c>
    </row>
    <row r="105" spans="1:12" x14ac:dyDescent="0.35">
      <c r="B105" s="42" t="s">
        <v>1140</v>
      </c>
      <c r="C105" t="s">
        <v>1128</v>
      </c>
      <c r="D105">
        <v>4</v>
      </c>
      <c r="G105" s="22" t="s">
        <v>1162</v>
      </c>
    </row>
    <row r="106" spans="1:12" x14ac:dyDescent="0.35">
      <c r="B106" s="42" t="s">
        <v>646</v>
      </c>
      <c r="C106" t="s">
        <v>1128</v>
      </c>
      <c r="D106">
        <v>4</v>
      </c>
      <c r="G106" s="22" t="s">
        <v>1162</v>
      </c>
    </row>
    <row r="107" spans="1:12" x14ac:dyDescent="0.35">
      <c r="B107" s="42" t="s">
        <v>1141</v>
      </c>
      <c r="C107" t="s">
        <v>1128</v>
      </c>
      <c r="D107">
        <v>4</v>
      </c>
      <c r="G107" s="22" t="s">
        <v>1162</v>
      </c>
    </row>
    <row r="109" spans="1:12" x14ac:dyDescent="0.35">
      <c r="A109" t="s">
        <v>1163</v>
      </c>
    </row>
    <row r="110" spans="1:12" x14ac:dyDescent="0.35">
      <c r="A110">
        <v>13</v>
      </c>
      <c r="B110" t="s">
        <v>1154</v>
      </c>
      <c r="C110" s="55">
        <v>12.264150943396226</v>
      </c>
      <c r="D110" s="34">
        <v>0.12</v>
      </c>
      <c r="H110" t="s">
        <v>1150</v>
      </c>
      <c r="I110" s="34">
        <v>0.72</v>
      </c>
      <c r="K110" t="s">
        <v>1150</v>
      </c>
      <c r="L110" s="34">
        <v>0.72</v>
      </c>
    </row>
    <row r="111" spans="1:12" x14ac:dyDescent="0.35">
      <c r="A111">
        <v>42</v>
      </c>
      <c r="B111" t="s">
        <v>1155</v>
      </c>
      <c r="C111" s="55">
        <v>39.622641509433961</v>
      </c>
      <c r="D111" s="34">
        <v>0.4</v>
      </c>
      <c r="H111" t="s">
        <v>1151</v>
      </c>
      <c r="I111" s="34">
        <v>0.21</v>
      </c>
      <c r="K111" t="s">
        <v>1151</v>
      </c>
      <c r="L111" s="34"/>
    </row>
    <row r="112" spans="1:12" x14ac:dyDescent="0.35">
      <c r="A112">
        <v>18</v>
      </c>
      <c r="B112" t="s">
        <v>1156</v>
      </c>
      <c r="C112" s="55">
        <v>16.981132075471699</v>
      </c>
      <c r="D112" s="34">
        <v>0.17</v>
      </c>
      <c r="H112" t="s">
        <v>1152</v>
      </c>
      <c r="I112" s="34">
        <v>0.02</v>
      </c>
      <c r="K112" t="s">
        <v>1152</v>
      </c>
      <c r="L112" s="34"/>
    </row>
    <row r="113" spans="1:12" x14ac:dyDescent="0.35">
      <c r="A113">
        <v>17</v>
      </c>
      <c r="B113" t="s">
        <v>1157</v>
      </c>
      <c r="C113" s="55">
        <v>16.037735849056602</v>
      </c>
      <c r="D113" s="34">
        <v>0.16</v>
      </c>
      <c r="H113" t="s">
        <v>1153</v>
      </c>
      <c r="I113" s="34">
        <v>0.05</v>
      </c>
      <c r="K113" t="s">
        <v>1153</v>
      </c>
      <c r="L113" s="34"/>
    </row>
    <row r="114" spans="1:12" x14ac:dyDescent="0.35">
      <c r="A114">
        <v>2</v>
      </c>
      <c r="B114" t="s">
        <v>1158</v>
      </c>
      <c r="C114" s="55">
        <v>1.8867924528301887</v>
      </c>
      <c r="D114" s="34">
        <v>0.02</v>
      </c>
    </row>
    <row r="115" spans="1:12" x14ac:dyDescent="0.35">
      <c r="A115">
        <v>12</v>
      </c>
      <c r="B115" t="s">
        <v>1159</v>
      </c>
      <c r="C115" s="55">
        <v>11.320754716981133</v>
      </c>
      <c r="D115" s="34">
        <v>0.11</v>
      </c>
      <c r="H115" s="54" t="s">
        <v>1148</v>
      </c>
    </row>
    <row r="116" spans="1:12" x14ac:dyDescent="0.35">
      <c r="A116">
        <v>2</v>
      </c>
      <c r="B116" t="s">
        <v>1160</v>
      </c>
      <c r="C116" s="55">
        <v>1.8867924528301887</v>
      </c>
      <c r="D116" s="34">
        <v>0.02</v>
      </c>
      <c r="H116" s="54" t="s">
        <v>1149</v>
      </c>
    </row>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86BBD-E1DD-4322-B95D-8F10B6418BA2}">
  <sheetPr>
    <tabColor rgb="FF7030A0"/>
  </sheetPr>
  <dimension ref="A1:L145"/>
  <sheetViews>
    <sheetView topLeftCell="A136" workbookViewId="0">
      <selection activeCell="B148" sqref="B148"/>
    </sheetView>
  </sheetViews>
  <sheetFormatPr defaultRowHeight="14.5" x14ac:dyDescent="0.35"/>
  <cols>
    <col min="2" max="2" width="66" customWidth="1"/>
    <col min="3" max="3" width="25.08984375" customWidth="1"/>
    <col min="4" max="4" width="10.6328125" customWidth="1"/>
    <col min="5" max="5" width="11.08984375" customWidth="1"/>
    <col min="7" max="7" width="14.1796875" customWidth="1"/>
  </cols>
  <sheetData>
    <row r="1" spans="1:7" x14ac:dyDescent="0.35">
      <c r="B1" s="38" t="s">
        <v>1110</v>
      </c>
      <c r="C1" s="39" t="s">
        <v>1111</v>
      </c>
      <c r="D1" t="s">
        <v>1147</v>
      </c>
      <c r="E1" s="43" t="s">
        <v>1142</v>
      </c>
      <c r="F1" s="44" t="s">
        <v>1143</v>
      </c>
      <c r="G1" s="45" t="s">
        <v>1161</v>
      </c>
    </row>
    <row r="2" spans="1:7" x14ac:dyDescent="0.35">
      <c r="A2">
        <v>1</v>
      </c>
      <c r="B2" s="1" t="s">
        <v>24</v>
      </c>
      <c r="C2" s="2" t="s">
        <v>26</v>
      </c>
      <c r="D2">
        <v>3</v>
      </c>
      <c r="E2" s="46">
        <v>1</v>
      </c>
      <c r="F2" s="47">
        <v>1</v>
      </c>
      <c r="G2" s="22">
        <v>1</v>
      </c>
    </row>
    <row r="3" spans="1:7" x14ac:dyDescent="0.35">
      <c r="A3">
        <v>2</v>
      </c>
      <c r="B3" s="1" t="s">
        <v>1112</v>
      </c>
      <c r="C3" s="2" t="s">
        <v>159</v>
      </c>
      <c r="D3">
        <v>1</v>
      </c>
      <c r="E3" s="46">
        <v>1</v>
      </c>
      <c r="F3" s="47">
        <v>1</v>
      </c>
      <c r="G3" s="22">
        <v>1</v>
      </c>
    </row>
    <row r="4" spans="1:7" x14ac:dyDescent="0.35">
      <c r="A4">
        <v>3</v>
      </c>
      <c r="B4" s="1" t="s">
        <v>31</v>
      </c>
      <c r="C4" s="2" t="s">
        <v>160</v>
      </c>
      <c r="D4">
        <v>2</v>
      </c>
      <c r="E4" s="46">
        <v>1</v>
      </c>
      <c r="F4" s="47">
        <v>1</v>
      </c>
      <c r="G4" s="22">
        <v>1</v>
      </c>
    </row>
    <row r="5" spans="1:7" x14ac:dyDescent="0.35">
      <c r="A5">
        <v>4</v>
      </c>
      <c r="B5" s="1" t="s">
        <v>32</v>
      </c>
      <c r="C5" s="2" t="s">
        <v>160</v>
      </c>
      <c r="D5">
        <v>2</v>
      </c>
      <c r="E5" s="46">
        <v>1</v>
      </c>
      <c r="F5" s="47">
        <v>1</v>
      </c>
      <c r="G5" s="22">
        <v>1</v>
      </c>
    </row>
    <row r="6" spans="1:7" x14ac:dyDescent="0.35">
      <c r="A6">
        <v>5</v>
      </c>
      <c r="B6" s="1" t="s">
        <v>33</v>
      </c>
      <c r="C6" s="2" t="s">
        <v>161</v>
      </c>
      <c r="D6">
        <v>3</v>
      </c>
      <c r="E6" s="46">
        <v>1</v>
      </c>
      <c r="F6" s="47">
        <v>1</v>
      </c>
      <c r="G6" s="22">
        <v>1</v>
      </c>
    </row>
    <row r="7" spans="1:7" x14ac:dyDescent="0.35">
      <c r="A7">
        <v>6</v>
      </c>
      <c r="B7" s="1" t="s">
        <v>34</v>
      </c>
      <c r="C7" s="2" t="s">
        <v>160</v>
      </c>
      <c r="D7">
        <v>2</v>
      </c>
      <c r="E7" s="48">
        <v>3</v>
      </c>
      <c r="F7" s="49">
        <v>2</v>
      </c>
      <c r="G7" s="22">
        <v>3</v>
      </c>
    </row>
    <row r="8" spans="1:7" x14ac:dyDescent="0.35">
      <c r="A8">
        <v>7</v>
      </c>
      <c r="B8" s="1" t="s">
        <v>1113</v>
      </c>
      <c r="C8" s="2" t="s">
        <v>160</v>
      </c>
      <c r="D8">
        <v>2</v>
      </c>
      <c r="E8" s="46">
        <v>2</v>
      </c>
      <c r="F8" s="47">
        <v>2</v>
      </c>
      <c r="G8" s="22">
        <v>2</v>
      </c>
    </row>
    <row r="9" spans="1:7" x14ac:dyDescent="0.35">
      <c r="A9">
        <v>8</v>
      </c>
      <c r="B9" s="1" t="s">
        <v>35</v>
      </c>
      <c r="C9" s="2" t="s">
        <v>161</v>
      </c>
      <c r="D9">
        <v>3</v>
      </c>
      <c r="E9" s="46">
        <v>1</v>
      </c>
      <c r="F9" s="47">
        <v>1</v>
      </c>
      <c r="G9" s="22">
        <v>1</v>
      </c>
    </row>
    <row r="10" spans="1:7" x14ac:dyDescent="0.35">
      <c r="A10">
        <v>9</v>
      </c>
      <c r="B10" s="1" t="s">
        <v>36</v>
      </c>
      <c r="C10" s="2" t="s">
        <v>26</v>
      </c>
      <c r="D10">
        <v>3</v>
      </c>
      <c r="E10" s="46">
        <v>1</v>
      </c>
      <c r="F10" s="47">
        <v>1</v>
      </c>
      <c r="G10" s="22">
        <v>1</v>
      </c>
    </row>
    <row r="11" spans="1:7" x14ac:dyDescent="0.35">
      <c r="A11">
        <v>10</v>
      </c>
      <c r="B11" s="1" t="s">
        <v>37</v>
      </c>
      <c r="C11" s="2" t="s">
        <v>159</v>
      </c>
      <c r="D11">
        <v>1</v>
      </c>
      <c r="E11" s="46">
        <v>1</v>
      </c>
      <c r="F11" s="47">
        <v>1</v>
      </c>
      <c r="G11" s="22">
        <v>1</v>
      </c>
    </row>
    <row r="12" spans="1:7" x14ac:dyDescent="0.35">
      <c r="A12">
        <v>11</v>
      </c>
      <c r="B12" s="1" t="s">
        <v>38</v>
      </c>
      <c r="C12" s="2" t="s">
        <v>160</v>
      </c>
      <c r="D12">
        <v>2</v>
      </c>
      <c r="E12" s="46">
        <v>1</v>
      </c>
      <c r="F12" s="47">
        <v>1</v>
      </c>
      <c r="G12" s="22">
        <v>1</v>
      </c>
    </row>
    <row r="13" spans="1:7" x14ac:dyDescent="0.35">
      <c r="A13">
        <v>12</v>
      </c>
      <c r="B13" s="1" t="s">
        <v>39</v>
      </c>
      <c r="C13" s="2" t="s">
        <v>160</v>
      </c>
      <c r="D13">
        <v>2</v>
      </c>
      <c r="E13" s="46">
        <v>1</v>
      </c>
      <c r="F13" s="47">
        <v>1</v>
      </c>
      <c r="G13" s="22">
        <v>1</v>
      </c>
    </row>
    <row r="14" spans="1:7" x14ac:dyDescent="0.35">
      <c r="A14">
        <v>13</v>
      </c>
      <c r="B14" s="1" t="s">
        <v>40</v>
      </c>
      <c r="C14" s="2" t="s">
        <v>26</v>
      </c>
      <c r="D14">
        <v>3</v>
      </c>
      <c r="E14" s="46">
        <v>1</v>
      </c>
      <c r="F14" s="47">
        <v>1</v>
      </c>
      <c r="G14" s="22">
        <v>1</v>
      </c>
    </row>
    <row r="15" spans="1:7" x14ac:dyDescent="0.35">
      <c r="A15">
        <v>14</v>
      </c>
      <c r="B15" s="1" t="s">
        <v>41</v>
      </c>
      <c r="C15" s="2" t="s">
        <v>160</v>
      </c>
      <c r="D15">
        <v>2</v>
      </c>
      <c r="E15" s="46">
        <v>2</v>
      </c>
      <c r="F15" s="47">
        <v>2</v>
      </c>
      <c r="G15" s="22">
        <v>2</v>
      </c>
    </row>
    <row r="16" spans="1:7" x14ac:dyDescent="0.35">
      <c r="A16">
        <v>15</v>
      </c>
      <c r="B16" s="1" t="s">
        <v>1114</v>
      </c>
      <c r="C16" s="2" t="s">
        <v>160</v>
      </c>
      <c r="D16">
        <v>2</v>
      </c>
      <c r="E16" s="46">
        <v>2</v>
      </c>
      <c r="F16" s="47">
        <v>2</v>
      </c>
      <c r="G16" s="22">
        <v>2</v>
      </c>
    </row>
    <row r="17" spans="1:7" x14ac:dyDescent="0.35">
      <c r="A17">
        <v>16</v>
      </c>
      <c r="B17" s="1" t="s">
        <v>42</v>
      </c>
      <c r="C17" s="2" t="s">
        <v>160</v>
      </c>
      <c r="D17">
        <v>2</v>
      </c>
      <c r="E17" s="46">
        <v>2</v>
      </c>
      <c r="F17" s="47">
        <v>2</v>
      </c>
      <c r="G17" s="22">
        <v>2</v>
      </c>
    </row>
    <row r="18" spans="1:7" x14ac:dyDescent="0.35">
      <c r="A18">
        <v>17</v>
      </c>
      <c r="B18" s="1" t="s">
        <v>43</v>
      </c>
      <c r="C18" s="2" t="s">
        <v>160</v>
      </c>
      <c r="D18">
        <v>2</v>
      </c>
      <c r="E18" s="46">
        <v>2</v>
      </c>
      <c r="F18" s="47">
        <v>2</v>
      </c>
      <c r="G18" s="22">
        <v>2</v>
      </c>
    </row>
    <row r="19" spans="1:7" x14ac:dyDescent="0.35">
      <c r="A19">
        <v>18</v>
      </c>
      <c r="B19" s="1" t="s">
        <v>44</v>
      </c>
      <c r="C19" s="2" t="s">
        <v>160</v>
      </c>
      <c r="D19">
        <v>2</v>
      </c>
      <c r="E19" s="46">
        <v>2</v>
      </c>
      <c r="F19" s="47">
        <v>2</v>
      </c>
      <c r="G19" s="22">
        <v>2</v>
      </c>
    </row>
    <row r="20" spans="1:7" x14ac:dyDescent="0.35">
      <c r="A20">
        <v>19</v>
      </c>
      <c r="B20" s="1" t="s">
        <v>45</v>
      </c>
      <c r="C20" s="2" t="s">
        <v>1115</v>
      </c>
      <c r="D20">
        <v>2</v>
      </c>
      <c r="E20" s="46">
        <v>1</v>
      </c>
      <c r="F20" s="47">
        <v>1</v>
      </c>
      <c r="G20" s="22">
        <v>1</v>
      </c>
    </row>
    <row r="21" spans="1:7" x14ac:dyDescent="0.35">
      <c r="A21">
        <v>20</v>
      </c>
      <c r="B21" s="1" t="s">
        <v>46</v>
      </c>
      <c r="C21" s="2" t="s">
        <v>162</v>
      </c>
      <c r="D21">
        <v>4</v>
      </c>
      <c r="E21" s="46">
        <v>1</v>
      </c>
      <c r="F21" s="47">
        <v>1</v>
      </c>
      <c r="G21" s="22">
        <v>1</v>
      </c>
    </row>
    <row r="22" spans="1:7" x14ac:dyDescent="0.35">
      <c r="A22">
        <v>21</v>
      </c>
      <c r="B22" s="1" t="s">
        <v>47</v>
      </c>
      <c r="C22" s="2" t="s">
        <v>163</v>
      </c>
      <c r="D22">
        <v>2</v>
      </c>
      <c r="E22" s="46">
        <v>1</v>
      </c>
      <c r="F22" s="47">
        <v>1</v>
      </c>
      <c r="G22" s="22">
        <v>1</v>
      </c>
    </row>
    <row r="23" spans="1:7" x14ac:dyDescent="0.35">
      <c r="A23">
        <v>22</v>
      </c>
      <c r="B23" s="1" t="s">
        <v>48</v>
      </c>
      <c r="C23" s="2" t="s">
        <v>159</v>
      </c>
      <c r="D23">
        <v>1</v>
      </c>
      <c r="E23" s="46">
        <v>1</v>
      </c>
      <c r="F23" s="47">
        <v>1</v>
      </c>
      <c r="G23" s="22">
        <v>1</v>
      </c>
    </row>
    <row r="24" spans="1:7" x14ac:dyDescent="0.35">
      <c r="A24">
        <v>23</v>
      </c>
      <c r="B24" s="1" t="s">
        <v>49</v>
      </c>
      <c r="C24" s="2" t="s">
        <v>160</v>
      </c>
      <c r="D24">
        <v>2</v>
      </c>
      <c r="E24" s="46">
        <v>1</v>
      </c>
      <c r="F24" s="47">
        <v>1</v>
      </c>
      <c r="G24" s="22">
        <v>1</v>
      </c>
    </row>
    <row r="25" spans="1:7" x14ac:dyDescent="0.35">
      <c r="A25">
        <v>24</v>
      </c>
      <c r="B25" s="1" t="s">
        <v>50</v>
      </c>
      <c r="C25" s="2" t="s">
        <v>164</v>
      </c>
      <c r="D25">
        <v>3</v>
      </c>
      <c r="E25" s="46">
        <v>1</v>
      </c>
      <c r="F25" s="47">
        <v>1</v>
      </c>
      <c r="G25" s="22">
        <v>1</v>
      </c>
    </row>
    <row r="26" spans="1:7" x14ac:dyDescent="0.35">
      <c r="A26">
        <v>25</v>
      </c>
      <c r="B26" s="1" t="s">
        <v>1116</v>
      </c>
      <c r="C26" s="2" t="s">
        <v>164</v>
      </c>
      <c r="D26">
        <v>3</v>
      </c>
      <c r="E26" s="46">
        <v>1</v>
      </c>
      <c r="F26" s="47">
        <v>1</v>
      </c>
      <c r="G26" s="22">
        <v>1</v>
      </c>
    </row>
    <row r="27" spans="1:7" x14ac:dyDescent="0.35">
      <c r="A27">
        <v>26</v>
      </c>
      <c r="B27" s="1" t="s">
        <v>51</v>
      </c>
      <c r="C27" s="2" t="s">
        <v>160</v>
      </c>
      <c r="D27">
        <v>2</v>
      </c>
      <c r="E27" s="48" t="s">
        <v>1144</v>
      </c>
      <c r="F27" s="50" t="s">
        <v>1144</v>
      </c>
      <c r="G27" s="22">
        <v>1</v>
      </c>
    </row>
    <row r="28" spans="1:7" x14ac:dyDescent="0.35">
      <c r="A28">
        <v>27</v>
      </c>
      <c r="B28" s="1" t="s">
        <v>52</v>
      </c>
      <c r="C28" s="2" t="s">
        <v>160</v>
      </c>
      <c r="D28">
        <v>2</v>
      </c>
      <c r="E28" s="48" t="s">
        <v>1144</v>
      </c>
      <c r="F28" s="51">
        <v>2</v>
      </c>
      <c r="G28" s="22">
        <v>2</v>
      </c>
    </row>
    <row r="29" spans="1:7" x14ac:dyDescent="0.35">
      <c r="A29">
        <v>28</v>
      </c>
      <c r="B29" s="1" t="s">
        <v>53</v>
      </c>
      <c r="C29" s="2" t="s">
        <v>160</v>
      </c>
      <c r="D29">
        <v>2</v>
      </c>
      <c r="E29" s="46">
        <v>2</v>
      </c>
      <c r="F29" s="47">
        <v>2</v>
      </c>
      <c r="G29" s="22">
        <v>2</v>
      </c>
    </row>
    <row r="30" spans="1:7" x14ac:dyDescent="0.35">
      <c r="A30">
        <v>29</v>
      </c>
      <c r="B30" s="1" t="s">
        <v>54</v>
      </c>
      <c r="C30" s="2" t="s">
        <v>160</v>
      </c>
      <c r="D30">
        <v>2</v>
      </c>
      <c r="E30" s="46">
        <v>2</v>
      </c>
      <c r="F30" s="47">
        <v>2</v>
      </c>
      <c r="G30" s="22">
        <v>2</v>
      </c>
    </row>
    <row r="31" spans="1:7" x14ac:dyDescent="0.35">
      <c r="A31">
        <v>30</v>
      </c>
      <c r="B31" s="1" t="s">
        <v>55</v>
      </c>
      <c r="C31" s="2" t="s">
        <v>160</v>
      </c>
      <c r="D31">
        <v>2</v>
      </c>
      <c r="E31" s="46">
        <v>1</v>
      </c>
      <c r="F31" s="47">
        <v>1</v>
      </c>
      <c r="G31" s="22">
        <v>1</v>
      </c>
    </row>
    <row r="32" spans="1:7" x14ac:dyDescent="0.35">
      <c r="A32">
        <v>31</v>
      </c>
      <c r="B32" s="1" t="s">
        <v>56</v>
      </c>
      <c r="C32" s="2" t="s">
        <v>165</v>
      </c>
      <c r="D32">
        <v>2</v>
      </c>
      <c r="E32" s="46">
        <v>1</v>
      </c>
      <c r="F32" s="47">
        <v>1</v>
      </c>
      <c r="G32" s="22">
        <v>1</v>
      </c>
    </row>
    <row r="33" spans="1:7" x14ac:dyDescent="0.35">
      <c r="A33">
        <v>32</v>
      </c>
      <c r="B33" s="1" t="s">
        <v>57</v>
      </c>
      <c r="C33" s="2" t="s">
        <v>166</v>
      </c>
      <c r="D33">
        <v>1</v>
      </c>
      <c r="E33" s="48">
        <v>1</v>
      </c>
      <c r="F33" s="49" t="s">
        <v>1145</v>
      </c>
      <c r="G33" s="22">
        <v>1</v>
      </c>
    </row>
    <row r="34" spans="1:7" x14ac:dyDescent="0.35">
      <c r="A34">
        <v>33</v>
      </c>
      <c r="B34" s="1" t="s">
        <v>58</v>
      </c>
      <c r="C34" s="2" t="s">
        <v>167</v>
      </c>
      <c r="D34">
        <v>1</v>
      </c>
      <c r="E34" s="46">
        <v>1</v>
      </c>
      <c r="F34" s="47">
        <v>1</v>
      </c>
      <c r="G34" s="22">
        <v>1</v>
      </c>
    </row>
    <row r="35" spans="1:7" x14ac:dyDescent="0.35">
      <c r="A35">
        <v>34</v>
      </c>
      <c r="B35" s="1" t="s">
        <v>59</v>
      </c>
      <c r="C35" s="2" t="s">
        <v>168</v>
      </c>
      <c r="D35">
        <v>1</v>
      </c>
      <c r="E35" s="48">
        <v>1</v>
      </c>
      <c r="F35" s="49" t="s">
        <v>1145</v>
      </c>
      <c r="G35" s="22">
        <v>1</v>
      </c>
    </row>
    <row r="36" spans="1:7" x14ac:dyDescent="0.35">
      <c r="A36">
        <v>35</v>
      </c>
      <c r="B36" s="1" t="s">
        <v>60</v>
      </c>
      <c r="C36" s="2" t="s">
        <v>160</v>
      </c>
      <c r="D36">
        <v>2</v>
      </c>
      <c r="E36" s="46">
        <v>2</v>
      </c>
      <c r="F36" s="47">
        <v>2</v>
      </c>
      <c r="G36" s="22">
        <v>2</v>
      </c>
    </row>
    <row r="37" spans="1:7" x14ac:dyDescent="0.35">
      <c r="A37">
        <v>36</v>
      </c>
      <c r="B37" s="1" t="s">
        <v>61</v>
      </c>
      <c r="C37" s="2" t="s">
        <v>160</v>
      </c>
      <c r="D37">
        <v>2</v>
      </c>
      <c r="E37" s="48" t="s">
        <v>1144</v>
      </c>
      <c r="F37" s="49">
        <v>2</v>
      </c>
      <c r="G37" s="22">
        <v>2</v>
      </c>
    </row>
    <row r="38" spans="1:7" x14ac:dyDescent="0.35">
      <c r="A38">
        <v>37</v>
      </c>
      <c r="B38" s="1" t="s">
        <v>62</v>
      </c>
      <c r="C38" s="2" t="s">
        <v>160</v>
      </c>
      <c r="D38">
        <v>2</v>
      </c>
      <c r="E38" s="48" t="s">
        <v>1144</v>
      </c>
      <c r="F38" s="49">
        <v>2</v>
      </c>
      <c r="G38" s="22">
        <v>2</v>
      </c>
    </row>
    <row r="39" spans="1:7" x14ac:dyDescent="0.35">
      <c r="A39">
        <v>38</v>
      </c>
      <c r="B39" s="1" t="s">
        <v>63</v>
      </c>
      <c r="C39" s="2" t="s">
        <v>168</v>
      </c>
      <c r="D39">
        <v>1</v>
      </c>
      <c r="E39" s="46">
        <v>1</v>
      </c>
      <c r="F39" s="47">
        <v>1</v>
      </c>
      <c r="G39" s="22">
        <v>1</v>
      </c>
    </row>
    <row r="40" spans="1:7" x14ac:dyDescent="0.35">
      <c r="A40">
        <v>39</v>
      </c>
      <c r="B40" s="1" t="s">
        <v>64</v>
      </c>
      <c r="C40" s="2" t="s">
        <v>169</v>
      </c>
      <c r="D40">
        <v>6</v>
      </c>
      <c r="E40" s="48" t="s">
        <v>1146</v>
      </c>
      <c r="F40" s="50" t="s">
        <v>1146</v>
      </c>
      <c r="G40" s="22" t="s">
        <v>1146</v>
      </c>
    </row>
    <row r="41" spans="1:7" x14ac:dyDescent="0.35">
      <c r="A41">
        <v>40</v>
      </c>
      <c r="B41" s="1" t="s">
        <v>65</v>
      </c>
      <c r="C41" s="2" t="s">
        <v>170</v>
      </c>
      <c r="D41">
        <v>4</v>
      </c>
      <c r="E41" s="46">
        <v>1</v>
      </c>
      <c r="F41" s="47">
        <v>1</v>
      </c>
      <c r="G41" s="22">
        <v>1</v>
      </c>
    </row>
    <row r="42" spans="1:7" x14ac:dyDescent="0.35">
      <c r="A42">
        <v>41</v>
      </c>
      <c r="B42" s="1" t="s">
        <v>66</v>
      </c>
      <c r="C42" s="2" t="s">
        <v>171</v>
      </c>
      <c r="D42">
        <v>6</v>
      </c>
      <c r="E42" s="48" t="s">
        <v>1146</v>
      </c>
      <c r="F42" s="50" t="s">
        <v>1146</v>
      </c>
      <c r="G42" s="22" t="s">
        <v>1146</v>
      </c>
    </row>
    <row r="43" spans="1:7" x14ac:dyDescent="0.35">
      <c r="A43">
        <v>42</v>
      </c>
      <c r="B43" s="1" t="s">
        <v>67</v>
      </c>
      <c r="C43" s="2" t="s">
        <v>171</v>
      </c>
      <c r="D43">
        <v>6</v>
      </c>
      <c r="E43" s="48">
        <v>2</v>
      </c>
      <c r="F43" s="49" t="s">
        <v>1146</v>
      </c>
      <c r="G43" s="22">
        <v>3</v>
      </c>
    </row>
    <row r="44" spans="1:7" x14ac:dyDescent="0.35">
      <c r="A44">
        <v>43</v>
      </c>
      <c r="B44" s="1" t="s">
        <v>68</v>
      </c>
      <c r="C44" s="2" t="s">
        <v>160</v>
      </c>
      <c r="D44">
        <v>2</v>
      </c>
      <c r="E44" s="48" t="s">
        <v>1144</v>
      </c>
      <c r="F44" s="49">
        <v>2</v>
      </c>
      <c r="G44" s="22">
        <v>1</v>
      </c>
    </row>
    <row r="45" spans="1:7" x14ac:dyDescent="0.35">
      <c r="A45">
        <v>44</v>
      </c>
      <c r="B45" s="36" t="s">
        <v>69</v>
      </c>
      <c r="C45" s="2" t="s">
        <v>159</v>
      </c>
      <c r="D45">
        <v>1</v>
      </c>
      <c r="E45" s="46">
        <v>1</v>
      </c>
      <c r="F45" s="47">
        <v>1</v>
      </c>
      <c r="G45" s="22">
        <v>1</v>
      </c>
    </row>
    <row r="46" spans="1:7" x14ac:dyDescent="0.35">
      <c r="A46">
        <v>45</v>
      </c>
      <c r="B46" s="2" t="s">
        <v>70</v>
      </c>
      <c r="C46" s="2" t="s">
        <v>160</v>
      </c>
      <c r="D46">
        <v>2</v>
      </c>
      <c r="E46" s="48">
        <v>2</v>
      </c>
      <c r="F46" s="49">
        <v>1</v>
      </c>
      <c r="G46" s="22">
        <v>2</v>
      </c>
    </row>
    <row r="47" spans="1:7" x14ac:dyDescent="0.35">
      <c r="A47">
        <v>46</v>
      </c>
      <c r="B47" s="2" t="s">
        <v>71</v>
      </c>
      <c r="C47" s="2" t="s">
        <v>172</v>
      </c>
      <c r="D47">
        <v>3</v>
      </c>
      <c r="E47" s="47">
        <v>1</v>
      </c>
      <c r="F47" s="47">
        <v>1</v>
      </c>
      <c r="G47" s="22">
        <v>1</v>
      </c>
    </row>
    <row r="48" spans="1:7" x14ac:dyDescent="0.35">
      <c r="A48">
        <v>47</v>
      </c>
      <c r="B48" s="2" t="s">
        <v>72</v>
      </c>
      <c r="C48" s="2" t="s">
        <v>171</v>
      </c>
      <c r="D48">
        <v>6</v>
      </c>
      <c r="E48" s="47">
        <v>1</v>
      </c>
      <c r="F48" s="47">
        <v>1</v>
      </c>
      <c r="G48" s="22">
        <v>1</v>
      </c>
    </row>
    <row r="49" spans="1:7" x14ac:dyDescent="0.35">
      <c r="A49">
        <v>48</v>
      </c>
      <c r="B49" s="2" t="s">
        <v>73</v>
      </c>
      <c r="C49" s="2" t="s">
        <v>160</v>
      </c>
      <c r="D49">
        <v>2</v>
      </c>
      <c r="E49" s="47">
        <v>2</v>
      </c>
      <c r="F49" s="47">
        <v>2</v>
      </c>
      <c r="G49" s="22">
        <v>2</v>
      </c>
    </row>
    <row r="50" spans="1:7" x14ac:dyDescent="0.35">
      <c r="A50">
        <v>49</v>
      </c>
      <c r="B50" s="2" t="s">
        <v>74</v>
      </c>
      <c r="C50" s="2" t="s">
        <v>160</v>
      </c>
      <c r="D50">
        <v>2</v>
      </c>
      <c r="E50" s="50" t="s">
        <v>1144</v>
      </c>
      <c r="F50" s="49">
        <v>2</v>
      </c>
      <c r="G50" s="22">
        <v>2</v>
      </c>
    </row>
    <row r="51" spans="1:7" x14ac:dyDescent="0.35">
      <c r="A51">
        <v>50</v>
      </c>
      <c r="B51" s="2" t="s">
        <v>75</v>
      </c>
      <c r="C51" s="2" t="s">
        <v>173</v>
      </c>
      <c r="D51">
        <v>5</v>
      </c>
      <c r="E51" s="47">
        <v>1</v>
      </c>
      <c r="F51" s="47">
        <v>1</v>
      </c>
      <c r="G51" s="22">
        <v>1</v>
      </c>
    </row>
    <row r="52" spans="1:7" x14ac:dyDescent="0.35">
      <c r="A52">
        <v>51</v>
      </c>
      <c r="B52" s="2" t="s">
        <v>76</v>
      </c>
      <c r="C52" s="2" t="s">
        <v>174</v>
      </c>
      <c r="D52">
        <v>1</v>
      </c>
      <c r="E52" s="47">
        <v>1</v>
      </c>
      <c r="F52" s="47">
        <v>1</v>
      </c>
      <c r="G52" s="22">
        <v>1</v>
      </c>
    </row>
    <row r="53" spans="1:7" x14ac:dyDescent="0.35">
      <c r="A53">
        <v>52</v>
      </c>
      <c r="B53" s="2" t="s">
        <v>1117</v>
      </c>
      <c r="C53" s="2" t="s">
        <v>174</v>
      </c>
      <c r="D53">
        <v>1</v>
      </c>
      <c r="E53" s="47">
        <v>1</v>
      </c>
      <c r="F53" s="47">
        <v>1</v>
      </c>
      <c r="G53" s="22">
        <v>1</v>
      </c>
    </row>
    <row r="54" spans="1:7" x14ac:dyDescent="0.35">
      <c r="A54">
        <v>53</v>
      </c>
      <c r="B54" s="2" t="s">
        <v>77</v>
      </c>
      <c r="C54" s="2" t="s">
        <v>26</v>
      </c>
      <c r="D54">
        <v>3</v>
      </c>
      <c r="E54" s="47">
        <v>1</v>
      </c>
      <c r="F54" s="47">
        <v>1</v>
      </c>
      <c r="G54" s="22">
        <v>1</v>
      </c>
    </row>
    <row r="55" spans="1:7" x14ac:dyDescent="0.35">
      <c r="A55">
        <v>54</v>
      </c>
      <c r="B55" s="2" t="s">
        <v>78</v>
      </c>
      <c r="C55" s="2" t="s">
        <v>162</v>
      </c>
      <c r="D55">
        <v>4</v>
      </c>
      <c r="E55" s="47">
        <v>1</v>
      </c>
      <c r="F55" s="47">
        <v>1</v>
      </c>
      <c r="G55" s="22">
        <v>1</v>
      </c>
    </row>
    <row r="56" spans="1:7" x14ac:dyDescent="0.35">
      <c r="A56">
        <v>55</v>
      </c>
      <c r="B56" s="2" t="s">
        <v>79</v>
      </c>
      <c r="C56" s="2" t="s">
        <v>26</v>
      </c>
      <c r="D56">
        <v>3</v>
      </c>
      <c r="E56" s="46">
        <v>1</v>
      </c>
      <c r="F56" s="47">
        <v>1</v>
      </c>
      <c r="G56" s="22">
        <v>1</v>
      </c>
    </row>
    <row r="57" spans="1:7" x14ac:dyDescent="0.35">
      <c r="A57">
        <v>56</v>
      </c>
      <c r="B57" s="2" t="s">
        <v>80</v>
      </c>
      <c r="C57" s="2" t="s">
        <v>171</v>
      </c>
      <c r="D57">
        <v>6</v>
      </c>
      <c r="E57" s="52" t="s">
        <v>1146</v>
      </c>
      <c r="F57" s="50" t="s">
        <v>1146</v>
      </c>
      <c r="G57" s="22" t="s">
        <v>1146</v>
      </c>
    </row>
    <row r="58" spans="1:7" x14ac:dyDescent="0.35">
      <c r="A58">
        <v>57</v>
      </c>
      <c r="B58" s="2" t="s">
        <v>81</v>
      </c>
      <c r="C58" s="2" t="s">
        <v>160</v>
      </c>
      <c r="D58">
        <v>2</v>
      </c>
      <c r="E58" s="47">
        <v>2</v>
      </c>
      <c r="F58" s="47">
        <v>2</v>
      </c>
      <c r="G58" s="22">
        <v>2</v>
      </c>
    </row>
    <row r="59" spans="1:7" x14ac:dyDescent="0.35">
      <c r="A59">
        <v>58</v>
      </c>
      <c r="B59" s="2" t="s">
        <v>82</v>
      </c>
      <c r="C59" s="2" t="s">
        <v>171</v>
      </c>
      <c r="D59">
        <v>6</v>
      </c>
      <c r="E59" s="46">
        <v>1</v>
      </c>
      <c r="F59" s="53">
        <v>1</v>
      </c>
      <c r="G59" s="22">
        <v>1</v>
      </c>
    </row>
    <row r="60" spans="1:7" x14ac:dyDescent="0.35">
      <c r="A60">
        <v>59</v>
      </c>
      <c r="B60" s="2" t="s">
        <v>83</v>
      </c>
      <c r="C60" s="2" t="s">
        <v>160</v>
      </c>
      <c r="D60">
        <v>2</v>
      </c>
      <c r="E60" s="46">
        <v>1</v>
      </c>
      <c r="F60" s="47">
        <v>1</v>
      </c>
      <c r="G60" s="22">
        <v>1</v>
      </c>
    </row>
    <row r="61" spans="1:7" x14ac:dyDescent="0.35">
      <c r="A61">
        <v>60</v>
      </c>
      <c r="B61" s="2" t="s">
        <v>84</v>
      </c>
      <c r="C61" s="2" t="s">
        <v>160</v>
      </c>
      <c r="D61">
        <v>2</v>
      </c>
      <c r="E61" s="47">
        <v>1</v>
      </c>
      <c r="F61" s="47">
        <v>1</v>
      </c>
      <c r="G61" s="22">
        <v>1</v>
      </c>
    </row>
    <row r="62" spans="1:7" x14ac:dyDescent="0.35">
      <c r="A62">
        <v>61</v>
      </c>
      <c r="B62" s="2" t="s">
        <v>85</v>
      </c>
      <c r="C62" s="2" t="s">
        <v>163</v>
      </c>
      <c r="D62">
        <v>2</v>
      </c>
      <c r="E62" s="47">
        <v>1</v>
      </c>
      <c r="F62" s="47">
        <v>1</v>
      </c>
      <c r="G62" s="22">
        <v>1</v>
      </c>
    </row>
    <row r="63" spans="1:7" x14ac:dyDescent="0.35">
      <c r="A63">
        <v>62</v>
      </c>
      <c r="B63" s="2" t="s">
        <v>86</v>
      </c>
      <c r="C63" s="2" t="s">
        <v>171</v>
      </c>
      <c r="D63">
        <v>6</v>
      </c>
      <c r="E63" s="50" t="s">
        <v>1146</v>
      </c>
      <c r="F63" s="50" t="s">
        <v>1146</v>
      </c>
      <c r="G63" s="22" t="s">
        <v>1146</v>
      </c>
    </row>
    <row r="64" spans="1:7" x14ac:dyDescent="0.35">
      <c r="A64">
        <v>63</v>
      </c>
      <c r="B64" s="2" t="s">
        <v>87</v>
      </c>
      <c r="C64" s="2" t="s">
        <v>160</v>
      </c>
      <c r="D64">
        <v>2</v>
      </c>
      <c r="E64" s="46">
        <v>1</v>
      </c>
      <c r="F64" s="47">
        <v>1</v>
      </c>
      <c r="G64" s="22">
        <v>1</v>
      </c>
    </row>
    <row r="65" spans="1:7" x14ac:dyDescent="0.35">
      <c r="A65">
        <v>64</v>
      </c>
      <c r="B65" s="2" t="s">
        <v>86</v>
      </c>
      <c r="C65" s="2" t="s">
        <v>171</v>
      </c>
      <c r="D65">
        <v>6</v>
      </c>
      <c r="E65" s="50" t="s">
        <v>1146</v>
      </c>
      <c r="F65" s="50" t="s">
        <v>1146</v>
      </c>
      <c r="G65" s="22" t="s">
        <v>1146</v>
      </c>
    </row>
    <row r="66" spans="1:7" x14ac:dyDescent="0.35">
      <c r="A66">
        <v>65</v>
      </c>
      <c r="B66" s="2" t="s">
        <v>88</v>
      </c>
      <c r="C66" s="2" t="s">
        <v>160</v>
      </c>
      <c r="D66">
        <v>2</v>
      </c>
      <c r="E66" s="46">
        <v>1</v>
      </c>
      <c r="F66" s="47">
        <v>1</v>
      </c>
      <c r="G66" s="22">
        <v>1</v>
      </c>
    </row>
    <row r="67" spans="1:7" x14ac:dyDescent="0.35">
      <c r="A67">
        <v>66</v>
      </c>
      <c r="B67" s="2" t="s">
        <v>89</v>
      </c>
      <c r="C67" s="2" t="s">
        <v>160</v>
      </c>
      <c r="D67">
        <v>2</v>
      </c>
      <c r="E67" s="47">
        <v>1</v>
      </c>
      <c r="F67" s="47">
        <v>1</v>
      </c>
      <c r="G67" s="22">
        <v>1</v>
      </c>
    </row>
    <row r="68" spans="1:7" x14ac:dyDescent="0.35">
      <c r="A68">
        <v>67</v>
      </c>
      <c r="B68" s="2" t="s">
        <v>90</v>
      </c>
      <c r="C68" s="2" t="s">
        <v>171</v>
      </c>
      <c r="D68">
        <v>6</v>
      </c>
      <c r="E68" s="47">
        <v>2</v>
      </c>
      <c r="F68" s="47">
        <v>2</v>
      </c>
      <c r="G68" s="22">
        <v>1</v>
      </c>
    </row>
    <row r="69" spans="1:7" x14ac:dyDescent="0.35">
      <c r="A69">
        <v>68</v>
      </c>
      <c r="B69" s="2" t="s">
        <v>91</v>
      </c>
      <c r="C69" s="2" t="s">
        <v>171</v>
      </c>
      <c r="D69">
        <v>6</v>
      </c>
      <c r="E69" s="47">
        <v>2</v>
      </c>
      <c r="F69" s="47">
        <v>2</v>
      </c>
      <c r="G69" s="22">
        <v>1</v>
      </c>
    </row>
    <row r="70" spans="1:7" x14ac:dyDescent="0.35">
      <c r="A70">
        <v>69</v>
      </c>
      <c r="B70" s="2" t="s">
        <v>92</v>
      </c>
      <c r="C70" s="2" t="s">
        <v>26</v>
      </c>
      <c r="D70">
        <v>3</v>
      </c>
      <c r="E70" s="47">
        <v>1</v>
      </c>
      <c r="F70" s="47">
        <v>1</v>
      </c>
      <c r="G70" s="22">
        <v>1</v>
      </c>
    </row>
    <row r="71" spans="1:7" x14ac:dyDescent="0.35">
      <c r="A71">
        <v>70</v>
      </c>
      <c r="B71" s="2" t="s">
        <v>93</v>
      </c>
      <c r="C71" s="2" t="s">
        <v>172</v>
      </c>
      <c r="D71">
        <v>3</v>
      </c>
      <c r="E71" s="47">
        <v>1</v>
      </c>
      <c r="F71" s="47">
        <v>1</v>
      </c>
      <c r="G71" s="22">
        <v>1</v>
      </c>
    </row>
    <row r="72" spans="1:7" x14ac:dyDescent="0.35">
      <c r="A72">
        <v>71</v>
      </c>
      <c r="B72" s="2" t="s">
        <v>1118</v>
      </c>
      <c r="C72" s="2" t="s">
        <v>175</v>
      </c>
      <c r="D72">
        <v>1</v>
      </c>
      <c r="E72" s="47">
        <v>1</v>
      </c>
      <c r="F72" s="47">
        <v>1</v>
      </c>
      <c r="G72" s="22">
        <v>1</v>
      </c>
    </row>
    <row r="73" spans="1:7" x14ac:dyDescent="0.35">
      <c r="A73">
        <v>72</v>
      </c>
      <c r="B73" s="2" t="s">
        <v>94</v>
      </c>
      <c r="C73" s="2" t="s">
        <v>171</v>
      </c>
      <c r="D73">
        <v>6</v>
      </c>
      <c r="E73" s="47">
        <v>2</v>
      </c>
      <c r="F73" s="47">
        <v>2</v>
      </c>
      <c r="G73" s="22">
        <v>2</v>
      </c>
    </row>
    <row r="74" spans="1:7" x14ac:dyDescent="0.35">
      <c r="A74">
        <v>73</v>
      </c>
      <c r="B74" s="2" t="s">
        <v>95</v>
      </c>
      <c r="C74" s="2" t="s">
        <v>176</v>
      </c>
      <c r="D74">
        <v>7</v>
      </c>
      <c r="E74" s="47">
        <v>1</v>
      </c>
      <c r="F74" s="47">
        <v>1</v>
      </c>
      <c r="G74" s="22">
        <v>1</v>
      </c>
    </row>
    <row r="75" spans="1:7" x14ac:dyDescent="0.35">
      <c r="A75">
        <v>74</v>
      </c>
      <c r="B75" s="2" t="s">
        <v>96</v>
      </c>
      <c r="C75" s="2" t="s">
        <v>160</v>
      </c>
      <c r="D75">
        <v>2</v>
      </c>
      <c r="E75" s="47">
        <v>2</v>
      </c>
      <c r="F75" s="47">
        <v>2</v>
      </c>
      <c r="G75" s="22">
        <v>2</v>
      </c>
    </row>
    <row r="76" spans="1:7" x14ac:dyDescent="0.35">
      <c r="A76">
        <v>75</v>
      </c>
      <c r="B76" s="2" t="s">
        <v>97</v>
      </c>
      <c r="C76" s="2" t="s">
        <v>160</v>
      </c>
      <c r="D76">
        <v>2</v>
      </c>
      <c r="E76" s="47">
        <v>1</v>
      </c>
      <c r="F76" s="47">
        <v>1</v>
      </c>
      <c r="G76" s="22">
        <v>1</v>
      </c>
    </row>
    <row r="77" spans="1:7" x14ac:dyDescent="0.35">
      <c r="A77">
        <v>76</v>
      </c>
      <c r="B77" s="2" t="s">
        <v>98</v>
      </c>
      <c r="C77" s="2" t="s">
        <v>172</v>
      </c>
      <c r="D77">
        <v>3</v>
      </c>
      <c r="E77" s="47">
        <v>1</v>
      </c>
      <c r="F77" s="47">
        <v>1</v>
      </c>
      <c r="G77" s="22">
        <v>1</v>
      </c>
    </row>
    <row r="78" spans="1:7" x14ac:dyDescent="0.35">
      <c r="A78">
        <v>77</v>
      </c>
      <c r="B78" s="2" t="s">
        <v>99</v>
      </c>
      <c r="C78" s="2" t="s">
        <v>177</v>
      </c>
      <c r="D78">
        <v>2</v>
      </c>
      <c r="E78" s="47">
        <v>1</v>
      </c>
      <c r="F78" s="47">
        <v>1</v>
      </c>
      <c r="G78" s="22">
        <v>1</v>
      </c>
    </row>
    <row r="79" spans="1:7" x14ac:dyDescent="0.35">
      <c r="A79">
        <v>78</v>
      </c>
      <c r="B79" s="2" t="s">
        <v>1119</v>
      </c>
      <c r="C79" s="2" t="s">
        <v>177</v>
      </c>
      <c r="D79">
        <v>2</v>
      </c>
      <c r="E79" s="47">
        <v>1</v>
      </c>
      <c r="F79" s="47">
        <v>1</v>
      </c>
      <c r="G79" s="22">
        <v>1</v>
      </c>
    </row>
    <row r="80" spans="1:7" x14ac:dyDescent="0.35">
      <c r="A80">
        <v>79</v>
      </c>
      <c r="B80" s="2" t="s">
        <v>100</v>
      </c>
      <c r="C80" s="2" t="s">
        <v>172</v>
      </c>
      <c r="D80">
        <v>3</v>
      </c>
      <c r="E80" s="47">
        <v>1</v>
      </c>
      <c r="F80" s="47">
        <v>1</v>
      </c>
      <c r="G80" s="22">
        <v>1</v>
      </c>
    </row>
    <row r="81" spans="1:7" x14ac:dyDescent="0.35">
      <c r="A81">
        <v>80</v>
      </c>
      <c r="B81" s="2" t="s">
        <v>101</v>
      </c>
      <c r="C81" s="2" t="s">
        <v>176</v>
      </c>
      <c r="D81">
        <v>7</v>
      </c>
      <c r="E81" s="47">
        <v>1</v>
      </c>
      <c r="F81" s="47">
        <v>1</v>
      </c>
      <c r="G81" s="22">
        <v>1</v>
      </c>
    </row>
    <row r="82" spans="1:7" x14ac:dyDescent="0.35">
      <c r="A82">
        <v>81</v>
      </c>
      <c r="B82" s="2" t="s">
        <v>102</v>
      </c>
      <c r="C82" s="2" t="s">
        <v>161</v>
      </c>
      <c r="D82">
        <v>3</v>
      </c>
      <c r="E82" s="47">
        <v>1</v>
      </c>
      <c r="F82" s="47">
        <v>1</v>
      </c>
      <c r="G82" s="22">
        <v>1</v>
      </c>
    </row>
    <row r="83" spans="1:7" x14ac:dyDescent="0.35">
      <c r="A83">
        <v>82</v>
      </c>
      <c r="B83" s="2" t="s">
        <v>103</v>
      </c>
      <c r="C83" s="2" t="s">
        <v>171</v>
      </c>
      <c r="D83">
        <v>6</v>
      </c>
      <c r="E83" s="47">
        <v>2</v>
      </c>
      <c r="F83" s="47">
        <v>2</v>
      </c>
      <c r="G83" s="22">
        <v>2</v>
      </c>
    </row>
    <row r="84" spans="1:7" x14ac:dyDescent="0.35">
      <c r="A84">
        <v>83</v>
      </c>
      <c r="B84" s="2" t="s">
        <v>1121</v>
      </c>
      <c r="C84" s="2" t="s">
        <v>160</v>
      </c>
      <c r="D84">
        <v>2</v>
      </c>
      <c r="E84" s="46"/>
      <c r="F84" s="46">
        <v>1</v>
      </c>
      <c r="G84" s="22">
        <v>1</v>
      </c>
    </row>
    <row r="85" spans="1:7" x14ac:dyDescent="0.35">
      <c r="A85">
        <v>84</v>
      </c>
      <c r="B85" s="2" t="s">
        <v>1122</v>
      </c>
      <c r="C85" s="2" t="s">
        <v>26</v>
      </c>
      <c r="D85">
        <v>3</v>
      </c>
      <c r="E85" s="46"/>
      <c r="F85" s="46">
        <v>1</v>
      </c>
      <c r="G85" s="22">
        <v>1</v>
      </c>
    </row>
    <row r="86" spans="1:7" x14ac:dyDescent="0.35">
      <c r="A86">
        <v>85</v>
      </c>
      <c r="B86" s="2" t="s">
        <v>1123</v>
      </c>
      <c r="C86" s="2" t="s">
        <v>1124</v>
      </c>
      <c r="D86">
        <v>3</v>
      </c>
      <c r="E86" s="46"/>
      <c r="F86" s="46">
        <v>1</v>
      </c>
      <c r="G86" s="22">
        <v>1</v>
      </c>
    </row>
    <row r="87" spans="1:7" x14ac:dyDescent="0.35">
      <c r="A87">
        <v>86</v>
      </c>
      <c r="B87" s="2" t="s">
        <v>1125</v>
      </c>
      <c r="C87" s="2" t="s">
        <v>173</v>
      </c>
      <c r="D87">
        <v>5</v>
      </c>
      <c r="E87" s="46"/>
      <c r="F87" s="46">
        <v>1</v>
      </c>
      <c r="G87" s="22">
        <v>1</v>
      </c>
    </row>
    <row r="88" spans="1:7" x14ac:dyDescent="0.35">
      <c r="A88">
        <v>87</v>
      </c>
      <c r="B88" s="2" t="s">
        <v>790</v>
      </c>
      <c r="C88" s="2" t="s">
        <v>160</v>
      </c>
      <c r="D88">
        <v>2</v>
      </c>
      <c r="E88" s="46"/>
      <c r="F88" s="46">
        <v>1</v>
      </c>
      <c r="G88" s="22">
        <v>1</v>
      </c>
    </row>
    <row r="89" spans="1:7" x14ac:dyDescent="0.35">
      <c r="A89">
        <v>88</v>
      </c>
      <c r="B89" s="2" t="s">
        <v>1126</v>
      </c>
      <c r="C89" s="2" t="s">
        <v>160</v>
      </c>
      <c r="D89">
        <v>2</v>
      </c>
      <c r="E89" s="46"/>
      <c r="F89" s="46">
        <v>1</v>
      </c>
      <c r="G89" s="22">
        <v>1</v>
      </c>
    </row>
    <row r="90" spans="1:7" x14ac:dyDescent="0.35">
      <c r="A90">
        <v>89</v>
      </c>
      <c r="B90" s="2" t="s">
        <v>1127</v>
      </c>
      <c r="C90" s="2" t="s">
        <v>1124</v>
      </c>
      <c r="D90">
        <v>3</v>
      </c>
      <c r="E90" s="46"/>
      <c r="F90" s="46">
        <v>1</v>
      </c>
      <c r="G90" s="22">
        <v>1</v>
      </c>
    </row>
    <row r="91" spans="1:7" x14ac:dyDescent="0.35">
      <c r="A91">
        <v>90</v>
      </c>
      <c r="B91" s="2" t="s">
        <v>1021</v>
      </c>
      <c r="C91" s="40"/>
      <c r="D91">
        <v>2</v>
      </c>
      <c r="E91" s="46"/>
      <c r="F91" s="46"/>
      <c r="G91" s="22">
        <v>2</v>
      </c>
    </row>
    <row r="92" spans="1:7" x14ac:dyDescent="0.35">
      <c r="A92">
        <v>91</v>
      </c>
      <c r="B92" s="2" t="s">
        <v>1220</v>
      </c>
      <c r="C92" s="40"/>
      <c r="D92">
        <v>1</v>
      </c>
      <c r="E92" s="46"/>
      <c r="F92" s="46"/>
      <c r="G92" s="22">
        <v>1</v>
      </c>
    </row>
    <row r="93" spans="1:7" x14ac:dyDescent="0.35">
      <c r="B93" s="41" t="s">
        <v>1129</v>
      </c>
      <c r="C93" s="40" t="s">
        <v>1128</v>
      </c>
      <c r="D93">
        <v>4</v>
      </c>
      <c r="E93" s="37"/>
      <c r="F93" s="37"/>
      <c r="G93" s="22" t="s">
        <v>1162</v>
      </c>
    </row>
    <row r="94" spans="1:7" x14ac:dyDescent="0.35">
      <c r="B94" s="41" t="s">
        <v>1130</v>
      </c>
      <c r="C94" s="40" t="s">
        <v>1128</v>
      </c>
      <c r="D94">
        <v>4</v>
      </c>
      <c r="E94" s="37"/>
      <c r="F94" s="37"/>
      <c r="G94" s="22" t="s">
        <v>1162</v>
      </c>
    </row>
    <row r="95" spans="1:7" x14ac:dyDescent="0.35">
      <c r="B95" s="41" t="s">
        <v>1131</v>
      </c>
      <c r="C95" s="2" t="s">
        <v>1128</v>
      </c>
      <c r="D95">
        <v>4</v>
      </c>
      <c r="G95" s="22" t="s">
        <v>1162</v>
      </c>
    </row>
    <row r="96" spans="1:7" x14ac:dyDescent="0.35">
      <c r="B96" s="42" t="s">
        <v>1132</v>
      </c>
      <c r="C96" t="s">
        <v>822</v>
      </c>
      <c r="D96">
        <v>4</v>
      </c>
      <c r="G96" s="22" t="s">
        <v>1162</v>
      </c>
    </row>
    <row r="97" spans="1:7" x14ac:dyDescent="0.35">
      <c r="B97" s="42" t="s">
        <v>1133</v>
      </c>
      <c r="C97" t="s">
        <v>822</v>
      </c>
      <c r="D97">
        <v>4</v>
      </c>
      <c r="G97" s="22" t="s">
        <v>1162</v>
      </c>
    </row>
    <row r="98" spans="1:7" x14ac:dyDescent="0.35">
      <c r="B98" s="42" t="s">
        <v>1134</v>
      </c>
      <c r="C98" t="s">
        <v>1128</v>
      </c>
      <c r="D98">
        <v>4</v>
      </c>
      <c r="G98" s="22" t="s">
        <v>1162</v>
      </c>
    </row>
    <row r="99" spans="1:7" x14ac:dyDescent="0.35">
      <c r="B99" s="42" t="s">
        <v>1135</v>
      </c>
      <c r="C99" t="s">
        <v>1128</v>
      </c>
      <c r="D99">
        <v>4</v>
      </c>
      <c r="G99" s="22" t="s">
        <v>1162</v>
      </c>
    </row>
    <row r="100" spans="1:7" x14ac:dyDescent="0.35">
      <c r="B100" s="42" t="s">
        <v>1136</v>
      </c>
      <c r="C100" t="s">
        <v>822</v>
      </c>
      <c r="D100">
        <v>4</v>
      </c>
      <c r="G100" s="22" t="s">
        <v>1162</v>
      </c>
    </row>
    <row r="101" spans="1:7" x14ac:dyDescent="0.35">
      <c r="B101" s="42" t="s">
        <v>1137</v>
      </c>
      <c r="C101" t="s">
        <v>822</v>
      </c>
      <c r="D101">
        <v>4</v>
      </c>
      <c r="G101" s="22" t="s">
        <v>1162</v>
      </c>
    </row>
    <row r="102" spans="1:7" x14ac:dyDescent="0.35">
      <c r="B102" s="42" t="s">
        <v>1138</v>
      </c>
      <c r="C102" t="s">
        <v>822</v>
      </c>
      <c r="D102">
        <v>4</v>
      </c>
      <c r="G102" s="22" t="s">
        <v>1162</v>
      </c>
    </row>
    <row r="103" spans="1:7" x14ac:dyDescent="0.35">
      <c r="B103" s="42" t="s">
        <v>1139</v>
      </c>
      <c r="C103" t="s">
        <v>1128</v>
      </c>
      <c r="D103">
        <v>4</v>
      </c>
      <c r="G103" s="22" t="s">
        <v>1162</v>
      </c>
    </row>
    <row r="104" spans="1:7" x14ac:dyDescent="0.35">
      <c r="B104" s="42" t="s">
        <v>1140</v>
      </c>
      <c r="C104" t="s">
        <v>1128</v>
      </c>
      <c r="D104">
        <v>4</v>
      </c>
      <c r="G104" s="22" t="s">
        <v>1162</v>
      </c>
    </row>
    <row r="105" spans="1:7" x14ac:dyDescent="0.35">
      <c r="B105" s="42" t="s">
        <v>646</v>
      </c>
      <c r="C105" t="s">
        <v>1128</v>
      </c>
      <c r="D105">
        <v>4</v>
      </c>
      <c r="G105" s="22" t="s">
        <v>1162</v>
      </c>
    </row>
    <row r="106" spans="1:7" x14ac:dyDescent="0.35">
      <c r="B106" s="42" t="s">
        <v>1141</v>
      </c>
      <c r="C106" t="s">
        <v>1128</v>
      </c>
      <c r="D106">
        <v>4</v>
      </c>
      <c r="G106" s="22" t="s">
        <v>1162</v>
      </c>
    </row>
    <row r="107" spans="1:7" x14ac:dyDescent="0.35">
      <c r="C107" s="64"/>
    </row>
    <row r="108" spans="1:7" x14ac:dyDescent="0.35">
      <c r="C108" s="64"/>
    </row>
    <row r="109" spans="1:7" x14ac:dyDescent="0.35">
      <c r="A109">
        <v>92</v>
      </c>
      <c r="B109" t="s">
        <v>1219</v>
      </c>
      <c r="C109" s="64"/>
      <c r="D109">
        <v>3</v>
      </c>
      <c r="E109" s="66">
        <v>1</v>
      </c>
      <c r="F109" s="66">
        <v>1</v>
      </c>
      <c r="G109">
        <v>1</v>
      </c>
    </row>
    <row r="110" spans="1:7" x14ac:dyDescent="0.35">
      <c r="A110">
        <v>93</v>
      </c>
      <c r="B110" t="s">
        <v>1218</v>
      </c>
      <c r="C110" s="64"/>
      <c r="D110">
        <v>3</v>
      </c>
      <c r="E110" s="66">
        <v>1</v>
      </c>
      <c r="F110" s="66">
        <v>1</v>
      </c>
      <c r="G110">
        <v>1</v>
      </c>
    </row>
    <row r="111" spans="1:7" x14ac:dyDescent="0.35">
      <c r="A111">
        <v>94</v>
      </c>
      <c r="B111" t="s">
        <v>1217</v>
      </c>
      <c r="C111" s="64"/>
      <c r="D111">
        <v>2</v>
      </c>
      <c r="E111" s="66">
        <v>2</v>
      </c>
      <c r="F111" s="66">
        <v>2</v>
      </c>
      <c r="G111">
        <v>2</v>
      </c>
    </row>
    <row r="112" spans="1:7" x14ac:dyDescent="0.35">
      <c r="A112">
        <v>95</v>
      </c>
      <c r="B112" t="s">
        <v>1216</v>
      </c>
      <c r="C112" s="64"/>
      <c r="D112">
        <v>2</v>
      </c>
      <c r="E112" s="66">
        <v>2</v>
      </c>
      <c r="F112" s="66">
        <v>2</v>
      </c>
      <c r="G112">
        <v>2</v>
      </c>
    </row>
    <row r="113" spans="1:7" x14ac:dyDescent="0.35">
      <c r="A113">
        <v>96</v>
      </c>
      <c r="B113" t="s">
        <v>1215</v>
      </c>
      <c r="C113" s="64"/>
      <c r="D113">
        <v>1</v>
      </c>
      <c r="E113" s="66">
        <v>1</v>
      </c>
      <c r="F113" s="66">
        <v>1</v>
      </c>
      <c r="G113">
        <v>1</v>
      </c>
    </row>
    <row r="114" spans="1:7" x14ac:dyDescent="0.35">
      <c r="A114">
        <v>97</v>
      </c>
      <c r="B114" t="s">
        <v>1214</v>
      </c>
      <c r="C114" s="64"/>
      <c r="D114">
        <v>3</v>
      </c>
      <c r="E114" s="66">
        <v>1</v>
      </c>
      <c r="F114" s="66">
        <v>1</v>
      </c>
      <c r="G114">
        <v>1</v>
      </c>
    </row>
    <row r="115" spans="1:7" x14ac:dyDescent="0.35">
      <c r="A115">
        <v>98</v>
      </c>
      <c r="B115" t="s">
        <v>1213</v>
      </c>
      <c r="C115" s="64"/>
      <c r="D115">
        <v>1</v>
      </c>
      <c r="E115" s="66">
        <v>1</v>
      </c>
      <c r="F115" s="66">
        <v>1</v>
      </c>
      <c r="G115">
        <v>1</v>
      </c>
    </row>
    <row r="116" spans="1:7" x14ac:dyDescent="0.35">
      <c r="A116">
        <v>99</v>
      </c>
      <c r="B116" t="s">
        <v>1212</v>
      </c>
      <c r="C116" s="64"/>
      <c r="D116">
        <v>3</v>
      </c>
      <c r="E116" s="66">
        <v>1</v>
      </c>
      <c r="F116" s="66">
        <v>1</v>
      </c>
      <c r="G116">
        <v>1</v>
      </c>
    </row>
    <row r="117" spans="1:7" x14ac:dyDescent="0.35">
      <c r="A117">
        <v>100</v>
      </c>
      <c r="B117" t="s">
        <v>1211</v>
      </c>
      <c r="C117" s="64"/>
      <c r="D117">
        <v>1</v>
      </c>
      <c r="E117" s="66">
        <v>1</v>
      </c>
      <c r="F117" s="66">
        <v>1</v>
      </c>
      <c r="G117">
        <v>1</v>
      </c>
    </row>
    <row r="118" spans="1:7" x14ac:dyDescent="0.35">
      <c r="A118">
        <v>101</v>
      </c>
      <c r="B118" t="s">
        <v>1210</v>
      </c>
      <c r="C118" s="64"/>
      <c r="D118">
        <v>1</v>
      </c>
      <c r="E118" s="66">
        <v>1</v>
      </c>
      <c r="F118" s="66">
        <v>1</v>
      </c>
      <c r="G118">
        <v>1</v>
      </c>
    </row>
    <row r="119" spans="1:7" x14ac:dyDescent="0.35">
      <c r="A119">
        <v>102</v>
      </c>
      <c r="B119" t="s">
        <v>1209</v>
      </c>
      <c r="C119" s="64"/>
      <c r="D119">
        <v>3</v>
      </c>
      <c r="E119" s="66">
        <v>1</v>
      </c>
      <c r="F119" s="66">
        <v>1</v>
      </c>
      <c r="G119">
        <v>1</v>
      </c>
    </row>
    <row r="120" spans="1:7" x14ac:dyDescent="0.35">
      <c r="A120">
        <v>103</v>
      </c>
      <c r="B120" t="s">
        <v>1208</v>
      </c>
      <c r="C120" s="64"/>
      <c r="D120">
        <v>3</v>
      </c>
      <c r="E120" s="66">
        <v>1</v>
      </c>
      <c r="F120" s="66">
        <v>1</v>
      </c>
      <c r="G120">
        <v>1</v>
      </c>
    </row>
    <row r="121" spans="1:7" x14ac:dyDescent="0.35">
      <c r="A121">
        <v>104</v>
      </c>
      <c r="B121" t="s">
        <v>1207</v>
      </c>
      <c r="C121" s="64"/>
      <c r="D121">
        <v>2</v>
      </c>
      <c r="E121" s="66">
        <v>2</v>
      </c>
      <c r="F121" s="66">
        <v>2</v>
      </c>
      <c r="G121">
        <v>2</v>
      </c>
    </row>
    <row r="122" spans="1:7" x14ac:dyDescent="0.35">
      <c r="C122" s="64"/>
    </row>
    <row r="123" spans="1:7" x14ac:dyDescent="0.35">
      <c r="B123" t="s">
        <v>1206</v>
      </c>
      <c r="C123" s="64"/>
    </row>
    <row r="124" spans="1:7" x14ac:dyDescent="0.35">
      <c r="A124">
        <v>105</v>
      </c>
      <c r="B124" s="1" t="s">
        <v>1205</v>
      </c>
      <c r="C124" s="64"/>
      <c r="D124">
        <v>3</v>
      </c>
      <c r="E124" s="66">
        <v>1</v>
      </c>
      <c r="F124" s="66">
        <v>1</v>
      </c>
      <c r="G124">
        <v>1</v>
      </c>
    </row>
    <row r="125" spans="1:7" x14ac:dyDescent="0.35">
      <c r="A125">
        <v>106</v>
      </c>
      <c r="B125" s="1" t="s">
        <v>1204</v>
      </c>
      <c r="C125" s="64"/>
      <c r="D125">
        <v>4</v>
      </c>
      <c r="E125" s="66">
        <v>1</v>
      </c>
      <c r="F125" s="66">
        <v>1</v>
      </c>
      <c r="G125">
        <v>1</v>
      </c>
    </row>
    <row r="126" spans="1:7" x14ac:dyDescent="0.35">
      <c r="A126">
        <v>107</v>
      </c>
      <c r="B126" s="1" t="s">
        <v>1203</v>
      </c>
      <c r="C126" s="64"/>
      <c r="D126">
        <v>3</v>
      </c>
      <c r="E126" s="66">
        <v>1</v>
      </c>
      <c r="F126" s="66">
        <v>1</v>
      </c>
      <c r="G126">
        <v>1</v>
      </c>
    </row>
    <row r="127" spans="1:7" x14ac:dyDescent="0.35">
      <c r="A127">
        <v>108</v>
      </c>
      <c r="B127" s="1" t="s">
        <v>1202</v>
      </c>
      <c r="C127" s="64"/>
      <c r="D127">
        <v>3</v>
      </c>
      <c r="E127" s="66">
        <v>1</v>
      </c>
      <c r="F127" s="66">
        <v>1</v>
      </c>
      <c r="G127">
        <v>1</v>
      </c>
    </row>
    <row r="128" spans="1:7" x14ac:dyDescent="0.35">
      <c r="A128">
        <v>109</v>
      </c>
      <c r="B128" s="1" t="s">
        <v>1201</v>
      </c>
      <c r="C128" s="64"/>
      <c r="D128">
        <v>3</v>
      </c>
      <c r="E128" s="66">
        <v>1</v>
      </c>
      <c r="F128" s="66">
        <v>1</v>
      </c>
      <c r="G128">
        <v>1</v>
      </c>
    </row>
    <row r="129" spans="1:12" x14ac:dyDescent="0.35">
      <c r="A129">
        <v>110</v>
      </c>
      <c r="B129" s="65" t="s">
        <v>1200</v>
      </c>
      <c r="C129" s="64"/>
      <c r="D129">
        <v>2</v>
      </c>
      <c r="E129" s="66">
        <v>2</v>
      </c>
      <c r="F129" s="66">
        <v>2</v>
      </c>
      <c r="G129">
        <v>2</v>
      </c>
    </row>
    <row r="130" spans="1:12" x14ac:dyDescent="0.35">
      <c r="A130">
        <v>111</v>
      </c>
      <c r="B130" t="s">
        <v>1199</v>
      </c>
      <c r="C130" s="64"/>
      <c r="D130">
        <v>3</v>
      </c>
      <c r="E130" s="66">
        <v>1</v>
      </c>
      <c r="F130" s="66">
        <v>1</v>
      </c>
      <c r="G130">
        <v>1</v>
      </c>
    </row>
    <row r="131" spans="1:12" x14ac:dyDescent="0.35">
      <c r="C131" s="64"/>
    </row>
    <row r="132" spans="1:12" x14ac:dyDescent="0.35">
      <c r="B132" s="23" t="s">
        <v>1198</v>
      </c>
      <c r="C132" s="64"/>
      <c r="D132">
        <v>4</v>
      </c>
      <c r="G132" t="s">
        <v>1162</v>
      </c>
    </row>
    <row r="133" spans="1:12" x14ac:dyDescent="0.35">
      <c r="A133" t="s">
        <v>1163</v>
      </c>
      <c r="B133" s="23" t="s">
        <v>1197</v>
      </c>
      <c r="C133" s="64"/>
      <c r="D133">
        <v>4</v>
      </c>
      <c r="G133" t="s">
        <v>1162</v>
      </c>
    </row>
    <row r="134" spans="1:12" x14ac:dyDescent="0.35">
      <c r="B134" s="42"/>
      <c r="C134" s="64"/>
    </row>
    <row r="135" spans="1:12" x14ac:dyDescent="0.35">
      <c r="B135" s="42" t="s">
        <v>1196</v>
      </c>
      <c r="C135" s="64"/>
    </row>
    <row r="136" spans="1:12" x14ac:dyDescent="0.35">
      <c r="A136">
        <v>13</v>
      </c>
      <c r="B136" s="42"/>
      <c r="C136" s="64"/>
      <c r="G136">
        <f>COUNTIF(Table24[Agreed Tier],1)</f>
        <v>80</v>
      </c>
      <c r="H136" t="s">
        <v>1150</v>
      </c>
      <c r="I136" s="34">
        <v>0.72</v>
      </c>
      <c r="K136" t="s">
        <v>1150</v>
      </c>
      <c r="L136" s="34">
        <v>0.72</v>
      </c>
    </row>
    <row r="137" spans="1:12" x14ac:dyDescent="0.35">
      <c r="A137">
        <v>42</v>
      </c>
      <c r="G137">
        <f>COUNTIF(Table24[Agreed Tier],2)</f>
        <v>24</v>
      </c>
      <c r="H137" t="s">
        <v>1151</v>
      </c>
      <c r="I137" s="34">
        <v>0.21</v>
      </c>
      <c r="K137" t="s">
        <v>1151</v>
      </c>
      <c r="L137" s="34"/>
    </row>
    <row r="138" spans="1:12" x14ac:dyDescent="0.35">
      <c r="A138">
        <v>18</v>
      </c>
      <c r="G138">
        <f>COUNTIF(Table24[Agreed Tier],3)</f>
        <v>2</v>
      </c>
      <c r="H138" t="s">
        <v>1152</v>
      </c>
      <c r="I138" s="34">
        <v>0.02</v>
      </c>
      <c r="K138" t="s">
        <v>1152</v>
      </c>
      <c r="L138" s="34"/>
    </row>
    <row r="139" spans="1:12" x14ac:dyDescent="0.35">
      <c r="A139">
        <v>17</v>
      </c>
      <c r="B139" t="s">
        <v>1154</v>
      </c>
      <c r="C139" s="55">
        <f>COUNTIF(D2:D133,1)</f>
        <v>16</v>
      </c>
      <c r="D139" s="34">
        <v>0.12</v>
      </c>
      <c r="G139">
        <v>5</v>
      </c>
      <c r="H139" t="s">
        <v>1153</v>
      </c>
      <c r="I139" s="34">
        <v>0.05</v>
      </c>
      <c r="K139" t="s">
        <v>1153</v>
      </c>
      <c r="L139" s="34"/>
    </row>
    <row r="140" spans="1:12" x14ac:dyDescent="0.35">
      <c r="A140">
        <v>2</v>
      </c>
      <c r="B140" t="s">
        <v>1155</v>
      </c>
      <c r="C140" s="55">
        <f>COUNTIF(D2:D121,2)</f>
        <v>45</v>
      </c>
      <c r="D140" s="34">
        <v>0.4</v>
      </c>
    </row>
    <row r="141" spans="1:12" x14ac:dyDescent="0.35">
      <c r="A141">
        <v>12</v>
      </c>
      <c r="B141" t="s">
        <v>1156</v>
      </c>
      <c r="C141" s="55">
        <f>COUNTIF(D2:D133,3)</f>
        <v>29</v>
      </c>
      <c r="D141" s="34">
        <v>0.17</v>
      </c>
      <c r="H141" s="54" t="s">
        <v>1148</v>
      </c>
    </row>
    <row r="142" spans="1:12" x14ac:dyDescent="0.35">
      <c r="A142">
        <v>2</v>
      </c>
      <c r="B142" t="s">
        <v>1157</v>
      </c>
      <c r="C142" s="55">
        <f>COUNTIF(D2:D133,4)</f>
        <v>20</v>
      </c>
      <c r="D142" s="34">
        <v>0.16</v>
      </c>
      <c r="H142" s="54" t="s">
        <v>1149</v>
      </c>
    </row>
    <row r="143" spans="1:12" x14ac:dyDescent="0.35">
      <c r="B143" t="s">
        <v>1158</v>
      </c>
      <c r="C143" s="55">
        <f>COUNTIF(D2:D133,5)</f>
        <v>2</v>
      </c>
      <c r="D143" s="34">
        <v>0.02</v>
      </c>
    </row>
    <row r="144" spans="1:12" x14ac:dyDescent="0.35">
      <c r="B144" t="s">
        <v>1159</v>
      </c>
      <c r="C144" s="55">
        <f>COUNTIF(D2:D133,6)</f>
        <v>12</v>
      </c>
      <c r="D144" s="34">
        <v>0.11</v>
      </c>
    </row>
    <row r="145" spans="2:4" x14ac:dyDescent="0.35">
      <c r="B145" t="s">
        <v>1160</v>
      </c>
      <c r="C145" s="55">
        <f>COUNTIF(D2:D106,7)</f>
        <v>2</v>
      </c>
      <c r="D145" s="34">
        <v>0.02</v>
      </c>
    </row>
  </sheetData>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A67C9-78AD-44F6-9B05-387E5E29F609}">
  <sheetPr>
    <tabColor theme="9"/>
  </sheetPr>
  <dimension ref="A1:AB51"/>
  <sheetViews>
    <sheetView zoomScale="50" zoomScaleNormal="50" workbookViewId="0">
      <selection activeCell="F74" sqref="F74"/>
    </sheetView>
  </sheetViews>
  <sheetFormatPr defaultColWidth="8.81640625" defaultRowHeight="14.5" x14ac:dyDescent="0.35"/>
  <cols>
    <col min="1" max="1" width="12.453125" customWidth="1"/>
    <col min="2" max="2" width="28" customWidth="1"/>
    <col min="3" max="3" width="61.81640625" customWidth="1"/>
    <col min="4" max="4" width="21.6328125" customWidth="1"/>
    <col min="5" max="5" width="8.453125" customWidth="1"/>
    <col min="6" max="6" width="24.36328125" customWidth="1"/>
    <col min="7" max="7" width="22.81640625" customWidth="1"/>
    <col min="8" max="8" width="32" customWidth="1"/>
    <col min="9" max="9" width="24" customWidth="1"/>
    <col min="10" max="11" width="23.453125" customWidth="1"/>
    <col min="12" max="12" width="28.6328125" customWidth="1"/>
    <col min="13" max="14" width="27.6328125" customWidth="1"/>
    <col min="15" max="15" width="25.6328125" customWidth="1"/>
    <col min="16" max="17" width="25.1796875" customWidth="1"/>
    <col min="18" max="18" width="24.6328125" customWidth="1"/>
    <col min="19" max="20" width="23.36328125" customWidth="1"/>
    <col min="21" max="21" width="25.81640625" customWidth="1"/>
    <col min="22" max="23" width="25.1796875" customWidth="1"/>
    <col min="24" max="24" width="27.6328125" customWidth="1"/>
    <col min="25" max="26" width="26.453125" customWidth="1"/>
    <col min="27" max="27" width="68.453125" customWidth="1"/>
    <col min="28" max="28" width="26.453125" customWidth="1"/>
  </cols>
  <sheetData>
    <row r="1" spans="1:28" ht="55.5" customHeight="1" x14ac:dyDescent="0.35">
      <c r="A1" s="24" t="s">
        <v>1372</v>
      </c>
      <c r="B1" s="89" t="s">
        <v>1371</v>
      </c>
      <c r="C1" s="89" t="s">
        <v>1370</v>
      </c>
      <c r="D1" s="89" t="s">
        <v>1369</v>
      </c>
      <c r="E1" s="89" t="s">
        <v>1225</v>
      </c>
      <c r="F1" s="89" t="s">
        <v>1368</v>
      </c>
      <c r="G1" s="89" t="s">
        <v>1367</v>
      </c>
      <c r="H1" s="89" t="s">
        <v>1366</v>
      </c>
      <c r="I1" s="87" t="s">
        <v>1365</v>
      </c>
      <c r="J1" s="86" t="s">
        <v>1364</v>
      </c>
      <c r="K1" s="88" t="s">
        <v>1363</v>
      </c>
      <c r="L1" s="87" t="s">
        <v>1362</v>
      </c>
      <c r="M1" s="86" t="s">
        <v>1361</v>
      </c>
      <c r="N1" s="88" t="s">
        <v>1360</v>
      </c>
      <c r="O1" s="87" t="s">
        <v>1359</v>
      </c>
      <c r="P1" s="86" t="s">
        <v>1358</v>
      </c>
      <c r="Q1" s="88" t="s">
        <v>1357</v>
      </c>
      <c r="R1" s="87" t="s">
        <v>1356</v>
      </c>
      <c r="S1" s="86" t="s">
        <v>1355</v>
      </c>
      <c r="T1" s="88" t="s">
        <v>1354</v>
      </c>
      <c r="U1" s="87" t="s">
        <v>1353</v>
      </c>
      <c r="V1" s="86" t="s">
        <v>1352</v>
      </c>
      <c r="W1" s="88" t="s">
        <v>1351</v>
      </c>
      <c r="X1" s="87" t="s">
        <v>1350</v>
      </c>
      <c r="Y1" s="86" t="s">
        <v>1349</v>
      </c>
      <c r="Z1" s="85" t="s">
        <v>1348</v>
      </c>
      <c r="AA1" s="84" t="s">
        <v>1347</v>
      </c>
      <c r="AB1" s="83" t="s">
        <v>1346</v>
      </c>
    </row>
    <row r="2" spans="1:28" x14ac:dyDescent="0.35">
      <c r="A2">
        <v>1</v>
      </c>
      <c r="B2" s="58" t="s">
        <v>1345</v>
      </c>
      <c r="C2" s="73" t="s">
        <v>1344</v>
      </c>
      <c r="D2" s="73" t="s">
        <v>476</v>
      </c>
      <c r="E2" s="73" t="s">
        <v>1237</v>
      </c>
      <c r="F2" s="73" t="s">
        <v>1322</v>
      </c>
      <c r="G2" s="73" t="s">
        <v>1235</v>
      </c>
      <c r="H2" s="73" t="s">
        <v>1248</v>
      </c>
      <c r="I2" s="2">
        <v>0</v>
      </c>
      <c r="J2" s="2"/>
      <c r="K2" s="2"/>
      <c r="L2" s="2">
        <v>0</v>
      </c>
      <c r="M2" s="2"/>
      <c r="N2" s="2"/>
      <c r="O2" s="2">
        <v>1</v>
      </c>
      <c r="P2" s="2"/>
      <c r="Q2" s="2"/>
      <c r="R2" s="2">
        <v>1</v>
      </c>
      <c r="S2" s="2"/>
      <c r="T2" s="2"/>
      <c r="U2" s="2">
        <v>0</v>
      </c>
      <c r="V2" s="2"/>
      <c r="W2" s="2"/>
      <c r="X2" s="2">
        <v>0</v>
      </c>
      <c r="Y2" s="2"/>
      <c r="Z2" s="2"/>
      <c r="AA2" s="2" t="s">
        <v>1343</v>
      </c>
      <c r="AB2" s="2"/>
    </row>
    <row r="3" spans="1:28" x14ac:dyDescent="0.35">
      <c r="A3">
        <v>2</v>
      </c>
      <c r="B3" s="58" t="s">
        <v>1342</v>
      </c>
      <c r="C3" s="73" t="s">
        <v>1341</v>
      </c>
      <c r="D3" s="73" t="s">
        <v>476</v>
      </c>
      <c r="E3" s="73" t="s">
        <v>1237</v>
      </c>
      <c r="F3" s="73" t="s">
        <v>1322</v>
      </c>
      <c r="G3" s="73" t="s">
        <v>1235</v>
      </c>
      <c r="H3" s="73" t="s">
        <v>1248</v>
      </c>
      <c r="I3" s="2">
        <v>0</v>
      </c>
      <c r="J3" s="2"/>
      <c r="K3" s="2"/>
      <c r="L3" s="2">
        <v>0</v>
      </c>
      <c r="M3" s="2"/>
      <c r="N3" s="2"/>
      <c r="O3" s="2">
        <v>1</v>
      </c>
      <c r="P3" s="2"/>
      <c r="Q3" s="2"/>
      <c r="R3" s="2">
        <v>1</v>
      </c>
      <c r="S3" s="2"/>
      <c r="T3" s="2"/>
      <c r="U3" s="2">
        <v>0</v>
      </c>
      <c r="V3" s="2"/>
      <c r="W3" s="2"/>
      <c r="X3" s="2">
        <v>1</v>
      </c>
      <c r="Y3" s="2"/>
      <c r="Z3" s="2"/>
      <c r="AA3" s="2" t="s">
        <v>1340</v>
      </c>
      <c r="AB3" s="2"/>
    </row>
    <row r="4" spans="1:28" x14ac:dyDescent="0.35">
      <c r="A4">
        <v>3</v>
      </c>
      <c r="B4" s="58" t="s">
        <v>1339</v>
      </c>
      <c r="C4" s="73" t="s">
        <v>1238</v>
      </c>
      <c r="D4" s="73" t="s">
        <v>476</v>
      </c>
      <c r="E4" s="73" t="s">
        <v>1237</v>
      </c>
      <c r="F4" s="73" t="s">
        <v>1322</v>
      </c>
      <c r="G4" s="73" t="s">
        <v>1279</v>
      </c>
      <c r="H4" s="73" t="s">
        <v>1256</v>
      </c>
      <c r="I4" s="2">
        <v>0</v>
      </c>
      <c r="J4" s="2"/>
      <c r="K4" s="2"/>
      <c r="L4" s="2">
        <v>1</v>
      </c>
      <c r="M4" s="2"/>
      <c r="N4" s="2"/>
      <c r="O4" s="2">
        <v>1</v>
      </c>
      <c r="P4" s="2"/>
      <c r="Q4" s="2"/>
      <c r="R4" s="2">
        <v>1</v>
      </c>
      <c r="S4" s="2"/>
      <c r="T4" s="2"/>
      <c r="U4" s="2">
        <v>1</v>
      </c>
      <c r="V4" s="2"/>
      <c r="W4" s="2"/>
      <c r="X4" s="2">
        <v>1</v>
      </c>
      <c r="Y4" s="2"/>
      <c r="Z4" s="2"/>
      <c r="AA4" s="2" t="s">
        <v>1338</v>
      </c>
      <c r="AB4" s="2"/>
    </row>
    <row r="5" spans="1:28" ht="29" x14ac:dyDescent="0.35">
      <c r="A5">
        <v>4</v>
      </c>
      <c r="B5" s="58" t="s">
        <v>1337</v>
      </c>
      <c r="C5" s="73" t="s">
        <v>1336</v>
      </c>
      <c r="D5" s="73" t="s">
        <v>476</v>
      </c>
      <c r="E5" s="73" t="s">
        <v>1237</v>
      </c>
      <c r="F5" s="73" t="s">
        <v>1322</v>
      </c>
      <c r="G5" s="73" t="s">
        <v>1248</v>
      </c>
      <c r="H5" s="7" t="s">
        <v>1335</v>
      </c>
      <c r="I5" s="2">
        <v>0</v>
      </c>
      <c r="J5" s="2"/>
      <c r="K5" s="2"/>
      <c r="L5" s="2">
        <v>0</v>
      </c>
      <c r="M5" s="2"/>
      <c r="N5" s="2"/>
      <c r="O5" s="2">
        <v>1</v>
      </c>
      <c r="P5" s="2"/>
      <c r="Q5" s="2"/>
      <c r="R5" s="2">
        <v>1</v>
      </c>
      <c r="S5" s="2"/>
      <c r="T5" s="2"/>
      <c r="U5" s="2">
        <v>1</v>
      </c>
      <c r="V5" s="2"/>
      <c r="W5" s="2"/>
      <c r="X5" s="2">
        <v>1</v>
      </c>
      <c r="Y5" s="2"/>
      <c r="Z5" s="2"/>
      <c r="AA5" s="2"/>
      <c r="AB5" s="2"/>
    </row>
    <row r="6" spans="1:28" x14ac:dyDescent="0.35">
      <c r="A6">
        <v>5</v>
      </c>
      <c r="B6" s="58" t="s">
        <v>1334</v>
      </c>
      <c r="C6" s="2" t="s">
        <v>1238</v>
      </c>
      <c r="D6" s="73" t="s">
        <v>476</v>
      </c>
      <c r="E6" s="2" t="s">
        <v>1237</v>
      </c>
      <c r="F6" s="2" t="s">
        <v>1322</v>
      </c>
      <c r="G6" s="73" t="s">
        <v>1272</v>
      </c>
      <c r="H6" s="73" t="s">
        <v>1248</v>
      </c>
      <c r="I6" s="2">
        <v>0</v>
      </c>
      <c r="J6" s="2"/>
      <c r="K6" s="2"/>
      <c r="L6" s="2">
        <v>0</v>
      </c>
      <c r="M6" s="2"/>
      <c r="N6" s="2"/>
      <c r="O6" s="72">
        <v>1</v>
      </c>
      <c r="P6" s="72"/>
      <c r="Q6" s="72"/>
      <c r="R6" s="72">
        <v>1</v>
      </c>
      <c r="S6" s="72"/>
      <c r="T6" s="72"/>
      <c r="U6" s="2">
        <v>1</v>
      </c>
      <c r="V6" s="2"/>
      <c r="W6" s="2"/>
      <c r="X6" s="2">
        <v>1</v>
      </c>
      <c r="Y6" s="2"/>
      <c r="Z6" s="2"/>
      <c r="AA6" s="2" t="s">
        <v>1333</v>
      </c>
      <c r="AB6" s="2"/>
    </row>
    <row r="7" spans="1:28" x14ac:dyDescent="0.35">
      <c r="A7">
        <v>6</v>
      </c>
      <c r="B7" s="58" t="s">
        <v>1332</v>
      </c>
      <c r="C7" s="7" t="s">
        <v>1238</v>
      </c>
      <c r="D7" s="73" t="s">
        <v>476</v>
      </c>
      <c r="E7" s="7" t="s">
        <v>1237</v>
      </c>
      <c r="F7" s="7" t="s">
        <v>1322</v>
      </c>
      <c r="G7" s="73" t="s">
        <v>1279</v>
      </c>
      <c r="H7" s="73" t="s">
        <v>1248</v>
      </c>
      <c r="I7" s="2">
        <v>0</v>
      </c>
      <c r="J7" s="2"/>
      <c r="K7" s="2"/>
      <c r="L7" s="2">
        <v>0</v>
      </c>
      <c r="M7" s="2"/>
      <c r="N7" s="2"/>
      <c r="O7" s="2">
        <v>1</v>
      </c>
      <c r="P7" s="2"/>
      <c r="Q7" s="2"/>
      <c r="R7" s="2">
        <v>1</v>
      </c>
      <c r="S7" s="2"/>
      <c r="T7" s="2"/>
      <c r="U7" s="2">
        <v>1</v>
      </c>
      <c r="V7" s="2"/>
      <c r="W7" s="2"/>
      <c r="X7" s="2">
        <v>1</v>
      </c>
      <c r="Y7" s="2"/>
      <c r="Z7" s="2"/>
      <c r="AA7" s="2" t="s">
        <v>1331</v>
      </c>
      <c r="AB7" s="2"/>
    </row>
    <row r="8" spans="1:28" x14ac:dyDescent="0.35">
      <c r="A8">
        <v>7</v>
      </c>
      <c r="B8" s="58" t="s">
        <v>1330</v>
      </c>
      <c r="C8" s="73" t="s">
        <v>1329</v>
      </c>
      <c r="D8" s="73" t="s">
        <v>476</v>
      </c>
      <c r="E8" s="73" t="s">
        <v>1237</v>
      </c>
      <c r="F8" s="73" t="s">
        <v>1322</v>
      </c>
      <c r="G8" s="73" t="s">
        <v>1279</v>
      </c>
      <c r="H8" s="73" t="s">
        <v>1328</v>
      </c>
      <c r="I8" s="2">
        <v>0</v>
      </c>
      <c r="J8" s="2"/>
      <c r="K8" s="2"/>
      <c r="L8" s="2">
        <v>0</v>
      </c>
      <c r="M8" s="2"/>
      <c r="N8" s="2"/>
      <c r="O8" s="2">
        <v>1</v>
      </c>
      <c r="P8" s="2"/>
      <c r="Q8" s="2"/>
      <c r="R8" s="2">
        <v>1</v>
      </c>
      <c r="S8" s="2"/>
      <c r="T8" s="2"/>
      <c r="U8" s="2">
        <v>1</v>
      </c>
      <c r="V8" s="2"/>
      <c r="W8" s="2"/>
      <c r="X8" s="2">
        <v>1</v>
      </c>
      <c r="Y8" s="72"/>
      <c r="Z8" s="72"/>
      <c r="AA8" s="2" t="s">
        <v>1327</v>
      </c>
      <c r="AB8" s="72"/>
    </row>
    <row r="9" spans="1:28" x14ac:dyDescent="0.35">
      <c r="A9">
        <v>8</v>
      </c>
      <c r="B9" s="58" t="s">
        <v>1326</v>
      </c>
      <c r="C9" s="73" t="s">
        <v>1325</v>
      </c>
      <c r="D9" s="73" t="s">
        <v>476</v>
      </c>
      <c r="E9" s="73" t="s">
        <v>1237</v>
      </c>
      <c r="F9" s="73" t="s">
        <v>1322</v>
      </c>
      <c r="G9" s="73" t="s">
        <v>1279</v>
      </c>
      <c r="H9" s="73" t="s">
        <v>1248</v>
      </c>
      <c r="I9" s="2">
        <v>1</v>
      </c>
      <c r="J9" s="2"/>
      <c r="K9" s="2"/>
      <c r="L9" s="2">
        <v>1</v>
      </c>
      <c r="M9" s="2"/>
      <c r="N9" s="2"/>
      <c r="O9" s="2">
        <v>0</v>
      </c>
      <c r="P9" s="2"/>
      <c r="Q9" s="2"/>
      <c r="R9" s="2">
        <v>1</v>
      </c>
      <c r="S9" s="2"/>
      <c r="T9" s="2"/>
      <c r="U9" s="2">
        <v>0</v>
      </c>
      <c r="V9" s="2"/>
      <c r="W9" s="2"/>
      <c r="X9" s="2">
        <v>0</v>
      </c>
      <c r="Y9" s="2"/>
      <c r="Z9" s="2"/>
      <c r="AA9" s="2"/>
      <c r="AB9" s="2"/>
    </row>
    <row r="10" spans="1:28" x14ac:dyDescent="0.35">
      <c r="A10" s="66">
        <v>9</v>
      </c>
      <c r="B10" s="58" t="s">
        <v>1324</v>
      </c>
      <c r="C10" s="73" t="s">
        <v>1323</v>
      </c>
      <c r="D10" s="73" t="s">
        <v>476</v>
      </c>
      <c r="E10" s="73" t="s">
        <v>1237</v>
      </c>
      <c r="F10" s="73" t="s">
        <v>1322</v>
      </c>
      <c r="G10" s="73" t="s">
        <v>1279</v>
      </c>
      <c r="H10" s="73" t="s">
        <v>1248</v>
      </c>
      <c r="I10" s="2">
        <v>0</v>
      </c>
      <c r="J10" s="2">
        <v>0</v>
      </c>
      <c r="K10" s="70">
        <v>0</v>
      </c>
      <c r="L10" s="2">
        <v>0</v>
      </c>
      <c r="M10" s="2">
        <v>0</v>
      </c>
      <c r="N10" s="70">
        <v>0</v>
      </c>
      <c r="O10" s="2">
        <v>1</v>
      </c>
      <c r="P10" s="2">
        <v>1</v>
      </c>
      <c r="Q10" s="70">
        <v>1</v>
      </c>
      <c r="R10" s="2">
        <v>1</v>
      </c>
      <c r="S10" s="2">
        <v>1</v>
      </c>
      <c r="T10" s="70">
        <v>1</v>
      </c>
      <c r="U10" s="2">
        <v>0</v>
      </c>
      <c r="V10" s="2">
        <v>0</v>
      </c>
      <c r="W10" s="70">
        <v>0</v>
      </c>
      <c r="X10" s="2">
        <v>1</v>
      </c>
      <c r="Y10" s="2">
        <v>1</v>
      </c>
      <c r="Z10" s="70">
        <v>1</v>
      </c>
      <c r="AA10" s="2"/>
      <c r="AB10" s="2"/>
    </row>
    <row r="11" spans="1:28" x14ac:dyDescent="0.35">
      <c r="A11">
        <v>10</v>
      </c>
      <c r="B11" s="58" t="s">
        <v>1321</v>
      </c>
      <c r="C11" s="73" t="s">
        <v>1320</v>
      </c>
      <c r="D11" s="73" t="s">
        <v>476</v>
      </c>
      <c r="E11" s="73" t="s">
        <v>1237</v>
      </c>
      <c r="F11" s="73" t="s">
        <v>1318</v>
      </c>
      <c r="G11" s="73" t="s">
        <v>1279</v>
      </c>
      <c r="H11" s="73" t="s">
        <v>1248</v>
      </c>
      <c r="I11" s="2">
        <v>0</v>
      </c>
      <c r="J11" s="2"/>
      <c r="K11" s="2"/>
      <c r="L11" s="2">
        <v>0</v>
      </c>
      <c r="M11" s="2"/>
      <c r="N11" s="2"/>
      <c r="O11" s="2">
        <v>1</v>
      </c>
      <c r="P11" s="2"/>
      <c r="Q11" s="2"/>
      <c r="R11" s="2">
        <v>1</v>
      </c>
      <c r="S11" s="2"/>
      <c r="T11" s="2"/>
      <c r="U11" s="2">
        <v>0</v>
      </c>
      <c r="V11" s="2"/>
      <c r="W11" s="2"/>
      <c r="X11" s="2">
        <v>0</v>
      </c>
      <c r="Y11" s="2"/>
      <c r="Z11" s="2"/>
      <c r="AA11" s="2"/>
      <c r="AB11" s="2"/>
    </row>
    <row r="12" spans="1:28" ht="29" x14ac:dyDescent="0.35">
      <c r="A12">
        <v>11</v>
      </c>
      <c r="B12" s="80" t="s">
        <v>1319</v>
      </c>
      <c r="C12" s="7" t="s">
        <v>1238</v>
      </c>
      <c r="D12" s="73" t="s">
        <v>476</v>
      </c>
      <c r="E12" s="7" t="s">
        <v>1237</v>
      </c>
      <c r="F12" s="7" t="s">
        <v>1318</v>
      </c>
      <c r="G12" s="73" t="s">
        <v>1248</v>
      </c>
      <c r="H12" s="7" t="s">
        <v>1251</v>
      </c>
      <c r="I12" s="2">
        <v>0</v>
      </c>
      <c r="J12" s="2"/>
      <c r="K12" s="2"/>
      <c r="L12" s="2">
        <v>0</v>
      </c>
      <c r="M12" s="2"/>
      <c r="N12" s="2"/>
      <c r="O12" s="2">
        <v>1</v>
      </c>
      <c r="P12" s="2"/>
      <c r="Q12" s="2"/>
      <c r="R12" s="2">
        <v>1</v>
      </c>
      <c r="S12" s="2"/>
      <c r="T12" s="2"/>
      <c r="U12" s="2">
        <v>1</v>
      </c>
      <c r="V12" s="2"/>
      <c r="W12" s="2"/>
      <c r="X12" s="2">
        <v>0</v>
      </c>
      <c r="Y12" s="2"/>
      <c r="Z12" s="2"/>
      <c r="AA12" s="2"/>
      <c r="AB12" s="2"/>
    </row>
    <row r="13" spans="1:28" x14ac:dyDescent="0.35">
      <c r="A13" s="66">
        <v>12</v>
      </c>
      <c r="B13" s="58" t="s">
        <v>1317</v>
      </c>
      <c r="C13" s="73" t="s">
        <v>1316</v>
      </c>
      <c r="D13" s="73" t="s">
        <v>476</v>
      </c>
      <c r="E13" s="73" t="s">
        <v>1237</v>
      </c>
      <c r="F13" s="73" t="s">
        <v>1298</v>
      </c>
      <c r="G13" s="73" t="s">
        <v>1235</v>
      </c>
      <c r="H13" s="73" t="s">
        <v>1248</v>
      </c>
      <c r="I13" s="2">
        <v>1</v>
      </c>
      <c r="J13" s="2">
        <v>1</v>
      </c>
      <c r="K13" s="70">
        <v>1</v>
      </c>
      <c r="L13" s="2">
        <v>1</v>
      </c>
      <c r="M13" s="2">
        <v>0</v>
      </c>
      <c r="N13" s="71">
        <v>0</v>
      </c>
      <c r="O13" s="2">
        <v>1</v>
      </c>
      <c r="P13" s="2">
        <v>1</v>
      </c>
      <c r="Q13" s="70">
        <v>1</v>
      </c>
      <c r="R13" s="2">
        <v>1</v>
      </c>
      <c r="S13" s="2">
        <v>1</v>
      </c>
      <c r="T13" s="70">
        <v>1</v>
      </c>
      <c r="U13" s="2">
        <v>0</v>
      </c>
      <c r="V13" s="2">
        <v>0</v>
      </c>
      <c r="W13" s="82">
        <v>0</v>
      </c>
      <c r="X13" s="2">
        <v>0</v>
      </c>
      <c r="Y13" s="2">
        <v>0</v>
      </c>
      <c r="Z13" s="70">
        <v>0</v>
      </c>
      <c r="AA13" s="2"/>
      <c r="AB13" s="2"/>
    </row>
    <row r="14" spans="1:28" ht="29" x14ac:dyDescent="0.35">
      <c r="A14">
        <v>13</v>
      </c>
      <c r="B14" s="58" t="s">
        <v>1315</v>
      </c>
      <c r="C14" s="81" t="s">
        <v>1314</v>
      </c>
      <c r="D14" s="73" t="s">
        <v>1313</v>
      </c>
      <c r="E14" s="73" t="s">
        <v>1237</v>
      </c>
      <c r="F14" s="73" t="s">
        <v>1298</v>
      </c>
      <c r="G14" s="73" t="s">
        <v>1297</v>
      </c>
      <c r="H14" s="73" t="s">
        <v>1248</v>
      </c>
      <c r="I14" s="2">
        <v>1</v>
      </c>
      <c r="J14" s="2"/>
      <c r="K14" s="2"/>
      <c r="L14" s="2">
        <v>0</v>
      </c>
      <c r="M14" s="2"/>
      <c r="N14" s="2"/>
      <c r="O14" s="2">
        <v>1</v>
      </c>
      <c r="P14" s="2"/>
      <c r="Q14" s="2"/>
      <c r="R14" s="2">
        <v>1</v>
      </c>
      <c r="S14" s="2"/>
      <c r="T14" s="2"/>
      <c r="U14" s="2">
        <v>0</v>
      </c>
      <c r="V14" s="2"/>
      <c r="W14" s="2"/>
      <c r="X14" s="2">
        <v>1</v>
      </c>
      <c r="Y14" s="2"/>
      <c r="Z14" s="2"/>
      <c r="AA14" s="2" t="s">
        <v>1312</v>
      </c>
      <c r="AB14" s="2"/>
    </row>
    <row r="15" spans="1:28" s="42" customFormat="1" x14ac:dyDescent="0.35">
      <c r="B15" s="69" t="s">
        <v>1311</v>
      </c>
      <c r="C15" s="68" t="s">
        <v>1310</v>
      </c>
      <c r="D15" s="68" t="s">
        <v>1309</v>
      </c>
      <c r="E15" s="68" t="s">
        <v>1237</v>
      </c>
      <c r="F15" s="68" t="s">
        <v>1298</v>
      </c>
      <c r="G15" s="68" t="s">
        <v>1248</v>
      </c>
      <c r="H15" s="68" t="s">
        <v>1256</v>
      </c>
      <c r="I15" s="67"/>
      <c r="J15" s="67"/>
      <c r="K15" s="67"/>
      <c r="L15" s="67"/>
      <c r="M15" s="67"/>
      <c r="N15" s="67"/>
      <c r="O15" s="67"/>
      <c r="P15" s="67"/>
      <c r="Q15" s="67"/>
      <c r="R15" s="67"/>
      <c r="S15" s="67"/>
      <c r="T15" s="67"/>
      <c r="U15" s="67"/>
      <c r="V15" s="67"/>
      <c r="W15" s="67"/>
      <c r="X15" s="67"/>
      <c r="Y15" s="67"/>
      <c r="Z15" s="67"/>
      <c r="AA15" s="67"/>
      <c r="AB15" s="67"/>
    </row>
    <row r="16" spans="1:28" x14ac:dyDescent="0.35">
      <c r="A16">
        <v>14</v>
      </c>
      <c r="B16" s="58" t="s">
        <v>1308</v>
      </c>
      <c r="C16" s="73" t="s">
        <v>1307</v>
      </c>
      <c r="D16" s="73" t="s">
        <v>476</v>
      </c>
      <c r="E16" s="73" t="s">
        <v>1237</v>
      </c>
      <c r="F16" s="73" t="s">
        <v>1298</v>
      </c>
      <c r="G16" s="73" t="s">
        <v>1297</v>
      </c>
      <c r="H16" s="73" t="s">
        <v>1248</v>
      </c>
      <c r="I16" s="2">
        <v>1</v>
      </c>
      <c r="J16" s="2"/>
      <c r="K16" s="2"/>
      <c r="L16" s="2">
        <v>0</v>
      </c>
      <c r="M16" s="2"/>
      <c r="N16" s="2"/>
      <c r="O16" s="2">
        <v>1</v>
      </c>
      <c r="P16" s="2"/>
      <c r="Q16" s="2"/>
      <c r="R16" s="2">
        <v>1</v>
      </c>
      <c r="S16" s="2"/>
      <c r="T16" s="2"/>
      <c r="U16" s="2">
        <v>1</v>
      </c>
      <c r="V16" s="2"/>
      <c r="W16" s="2"/>
      <c r="X16" s="2">
        <v>0</v>
      </c>
      <c r="Y16" s="2"/>
      <c r="Z16" s="2"/>
      <c r="AA16" s="2"/>
      <c r="AB16" s="2"/>
    </row>
    <row r="17" spans="1:28" x14ac:dyDescent="0.35">
      <c r="A17">
        <v>15</v>
      </c>
      <c r="B17" s="80" t="s">
        <v>1306</v>
      </c>
      <c r="C17" s="79" t="s">
        <v>1305</v>
      </c>
      <c r="D17" s="73" t="s">
        <v>476</v>
      </c>
      <c r="E17" s="79" t="s">
        <v>1237</v>
      </c>
      <c r="F17" s="73" t="s">
        <v>1298</v>
      </c>
      <c r="G17" s="79" t="s">
        <v>1297</v>
      </c>
      <c r="H17" s="79" t="s">
        <v>1248</v>
      </c>
      <c r="I17" s="2">
        <v>1</v>
      </c>
      <c r="J17" s="2"/>
      <c r="K17" s="2"/>
      <c r="L17" s="2">
        <v>0</v>
      </c>
      <c r="M17" s="2"/>
      <c r="N17" s="2"/>
      <c r="O17" s="2">
        <v>1</v>
      </c>
      <c r="P17" s="2"/>
      <c r="Q17" s="2"/>
      <c r="R17" s="2">
        <v>1</v>
      </c>
      <c r="S17" s="2"/>
      <c r="T17" s="2"/>
      <c r="U17" s="2">
        <v>1</v>
      </c>
      <c r="V17" s="2"/>
      <c r="W17" s="2"/>
      <c r="X17" s="2">
        <v>0</v>
      </c>
      <c r="Y17" s="2"/>
      <c r="Z17" s="2"/>
      <c r="AA17" s="2"/>
      <c r="AB17" s="2"/>
    </row>
    <row r="18" spans="1:28" x14ac:dyDescent="0.35">
      <c r="A18">
        <v>16</v>
      </c>
      <c r="B18" s="58" t="s">
        <v>1304</v>
      </c>
      <c r="C18" s="73" t="s">
        <v>1303</v>
      </c>
      <c r="D18" s="73" t="s">
        <v>476</v>
      </c>
      <c r="E18" s="73" t="s">
        <v>1237</v>
      </c>
      <c r="F18" s="73" t="s">
        <v>1298</v>
      </c>
      <c r="G18" s="73" t="s">
        <v>1297</v>
      </c>
      <c r="H18" s="73" t="s">
        <v>1248</v>
      </c>
      <c r="I18" s="2">
        <v>1</v>
      </c>
      <c r="J18" s="2"/>
      <c r="K18" s="2"/>
      <c r="L18" s="2">
        <v>0</v>
      </c>
      <c r="M18" s="2"/>
      <c r="N18" s="2"/>
      <c r="O18" s="2">
        <v>1</v>
      </c>
      <c r="P18" s="2"/>
      <c r="Q18" s="2"/>
      <c r="R18" s="2">
        <v>1</v>
      </c>
      <c r="S18" s="72"/>
      <c r="T18" s="72"/>
      <c r="U18" s="72">
        <v>0</v>
      </c>
      <c r="V18" s="72"/>
      <c r="W18" s="72"/>
      <c r="X18" s="2">
        <v>1</v>
      </c>
      <c r="Y18" s="2"/>
      <c r="Z18" s="2"/>
      <c r="AA18" s="2"/>
      <c r="AB18" s="2"/>
    </row>
    <row r="19" spans="1:28" x14ac:dyDescent="0.35">
      <c r="A19">
        <v>17</v>
      </c>
      <c r="B19" s="58" t="s">
        <v>1302</v>
      </c>
      <c r="C19" s="73" t="s">
        <v>1301</v>
      </c>
      <c r="D19" s="73" t="s">
        <v>476</v>
      </c>
      <c r="E19" s="73" t="s">
        <v>1237</v>
      </c>
      <c r="F19" s="73" t="s">
        <v>1298</v>
      </c>
      <c r="G19" s="73" t="s">
        <v>1297</v>
      </c>
      <c r="H19" s="73" t="s">
        <v>1248</v>
      </c>
      <c r="I19" s="2">
        <v>1</v>
      </c>
      <c r="J19" s="2"/>
      <c r="K19" s="2"/>
      <c r="L19" s="2">
        <v>0</v>
      </c>
      <c r="M19" s="2"/>
      <c r="N19" s="2"/>
      <c r="O19" s="2">
        <v>1</v>
      </c>
      <c r="P19" s="2"/>
      <c r="Q19" s="2"/>
      <c r="R19" s="2">
        <v>1</v>
      </c>
      <c r="S19" s="2"/>
      <c r="T19" s="2"/>
      <c r="U19" s="2">
        <v>1</v>
      </c>
      <c r="V19" s="2"/>
      <c r="W19" s="2"/>
      <c r="X19" s="2">
        <v>0</v>
      </c>
      <c r="Y19" s="2"/>
      <c r="Z19" s="2"/>
      <c r="AA19" s="2"/>
      <c r="AB19" s="2"/>
    </row>
    <row r="20" spans="1:28" x14ac:dyDescent="0.35">
      <c r="A20">
        <v>18</v>
      </c>
      <c r="B20" s="58" t="s">
        <v>1300</v>
      </c>
      <c r="C20" s="73" t="s">
        <v>1299</v>
      </c>
      <c r="D20" s="73" t="s">
        <v>476</v>
      </c>
      <c r="E20" s="73" t="s">
        <v>1237</v>
      </c>
      <c r="F20" s="73" t="s">
        <v>1298</v>
      </c>
      <c r="G20" s="73" t="s">
        <v>1297</v>
      </c>
      <c r="H20" s="73" t="s">
        <v>1248</v>
      </c>
      <c r="I20" s="2">
        <v>1</v>
      </c>
      <c r="J20" s="2"/>
      <c r="K20" s="2"/>
      <c r="L20" s="2">
        <v>0</v>
      </c>
      <c r="M20" s="2"/>
      <c r="N20" s="2"/>
      <c r="O20" s="2">
        <v>0</v>
      </c>
      <c r="P20" s="2"/>
      <c r="Q20" s="2"/>
      <c r="R20" s="2">
        <v>0</v>
      </c>
      <c r="S20" s="2"/>
      <c r="T20" s="2"/>
      <c r="U20" s="72">
        <v>0</v>
      </c>
      <c r="V20" s="72"/>
      <c r="W20" s="72"/>
      <c r="X20" s="2">
        <v>0</v>
      </c>
      <c r="Y20" s="2"/>
      <c r="Z20" s="2"/>
      <c r="AA20" s="2" t="s">
        <v>1296</v>
      </c>
      <c r="AB20" s="2"/>
    </row>
    <row r="21" spans="1:28" x14ac:dyDescent="0.35">
      <c r="A21">
        <v>19</v>
      </c>
      <c r="B21" s="58" t="s">
        <v>1295</v>
      </c>
      <c r="C21" s="7" t="s">
        <v>1294</v>
      </c>
      <c r="D21" s="73" t="s">
        <v>476</v>
      </c>
      <c r="E21" s="7" t="s">
        <v>1237</v>
      </c>
      <c r="F21" s="7" t="s">
        <v>1280</v>
      </c>
      <c r="G21" s="73" t="s">
        <v>1235</v>
      </c>
      <c r="H21" s="73" t="s">
        <v>1234</v>
      </c>
      <c r="I21" s="2">
        <v>0</v>
      </c>
      <c r="J21" s="2"/>
      <c r="K21" s="2"/>
      <c r="L21" s="2">
        <v>1</v>
      </c>
      <c r="M21" s="2"/>
      <c r="N21" s="2"/>
      <c r="O21" s="2">
        <v>0</v>
      </c>
      <c r="P21" s="2"/>
      <c r="Q21" s="2"/>
      <c r="R21" s="2">
        <v>0</v>
      </c>
      <c r="S21" s="2"/>
      <c r="T21" s="2"/>
      <c r="U21" s="72">
        <v>1</v>
      </c>
      <c r="V21" s="72"/>
      <c r="W21" s="72"/>
      <c r="X21" s="2">
        <v>1</v>
      </c>
      <c r="Y21" s="2"/>
      <c r="Z21" s="2"/>
      <c r="AA21" s="2"/>
      <c r="AB21" s="2"/>
    </row>
    <row r="22" spans="1:28" s="42" customFormat="1" x14ac:dyDescent="0.35">
      <c r="B22" s="69" t="s">
        <v>1293</v>
      </c>
      <c r="C22" s="67" t="s">
        <v>1292</v>
      </c>
      <c r="D22" s="67" t="s">
        <v>1291</v>
      </c>
      <c r="E22" s="67" t="s">
        <v>1237</v>
      </c>
      <c r="F22" s="67" t="s">
        <v>1280</v>
      </c>
      <c r="G22" s="67" t="s">
        <v>1248</v>
      </c>
      <c r="H22" s="67" t="s">
        <v>1248</v>
      </c>
      <c r="I22" s="67"/>
      <c r="J22" s="67"/>
      <c r="K22" s="67"/>
      <c r="L22" s="67"/>
      <c r="M22" s="67"/>
      <c r="N22" s="67"/>
      <c r="O22" s="67"/>
      <c r="P22" s="67"/>
      <c r="Q22" s="67"/>
      <c r="R22" s="67"/>
      <c r="S22" s="67"/>
      <c r="T22" s="67"/>
      <c r="U22" s="67"/>
      <c r="V22" s="67"/>
      <c r="W22" s="67"/>
      <c r="X22" s="67"/>
      <c r="Y22" s="67"/>
      <c r="Z22" s="67"/>
      <c r="AA22" s="67"/>
      <c r="AB22" s="67"/>
    </row>
    <row r="23" spans="1:28" ht="29" x14ac:dyDescent="0.35">
      <c r="A23">
        <v>20</v>
      </c>
      <c r="B23" s="58" t="s">
        <v>1290</v>
      </c>
      <c r="C23" s="7" t="s">
        <v>1289</v>
      </c>
      <c r="D23" s="7" t="s">
        <v>476</v>
      </c>
      <c r="E23" s="2" t="s">
        <v>1237</v>
      </c>
      <c r="F23" s="7" t="s">
        <v>1280</v>
      </c>
      <c r="G23" s="73" t="s">
        <v>1235</v>
      </c>
      <c r="H23" s="73" t="s">
        <v>1248</v>
      </c>
      <c r="I23" s="2">
        <v>0</v>
      </c>
      <c r="J23" s="2"/>
      <c r="K23" s="2"/>
      <c r="L23" s="2">
        <v>1</v>
      </c>
      <c r="M23" s="2"/>
      <c r="N23" s="2"/>
      <c r="O23" s="2">
        <v>0</v>
      </c>
      <c r="P23" s="2"/>
      <c r="Q23" s="2"/>
      <c r="R23" s="2">
        <v>0</v>
      </c>
      <c r="S23" s="2"/>
      <c r="T23" s="2"/>
      <c r="U23" s="2">
        <v>0</v>
      </c>
      <c r="V23" s="2"/>
      <c r="W23" s="2"/>
      <c r="X23" s="2">
        <v>0</v>
      </c>
      <c r="Y23" s="2"/>
      <c r="Z23" s="2"/>
      <c r="AA23" s="2"/>
      <c r="AB23" s="2"/>
    </row>
    <row r="24" spans="1:28" x14ac:dyDescent="0.35">
      <c r="A24" s="66">
        <v>21</v>
      </c>
      <c r="B24" s="58" t="s">
        <v>1288</v>
      </c>
      <c r="C24" s="73" t="s">
        <v>1287</v>
      </c>
      <c r="D24" s="7" t="s">
        <v>476</v>
      </c>
      <c r="E24" s="2" t="s">
        <v>1237</v>
      </c>
      <c r="F24" s="73" t="s">
        <v>1280</v>
      </c>
      <c r="G24" s="73" t="s">
        <v>1235</v>
      </c>
      <c r="H24" s="73" t="s">
        <v>1234</v>
      </c>
      <c r="I24" s="2">
        <v>0</v>
      </c>
      <c r="J24" s="2">
        <v>0</v>
      </c>
      <c r="K24" s="70">
        <v>0</v>
      </c>
      <c r="L24" s="2">
        <v>1</v>
      </c>
      <c r="M24" s="2">
        <v>1</v>
      </c>
      <c r="N24" s="70">
        <v>1</v>
      </c>
      <c r="O24" s="2">
        <v>0</v>
      </c>
      <c r="P24" s="2">
        <v>0</v>
      </c>
      <c r="Q24" s="70">
        <v>0</v>
      </c>
      <c r="R24" s="2">
        <v>0</v>
      </c>
      <c r="S24" s="2">
        <v>0</v>
      </c>
      <c r="T24" s="70">
        <v>0</v>
      </c>
      <c r="U24" s="2">
        <v>1</v>
      </c>
      <c r="V24" s="2">
        <v>1</v>
      </c>
      <c r="W24" s="70">
        <v>1</v>
      </c>
      <c r="X24" s="2">
        <v>1</v>
      </c>
      <c r="Y24" s="2">
        <v>1</v>
      </c>
      <c r="Z24" s="70">
        <v>1</v>
      </c>
      <c r="AA24" s="2"/>
      <c r="AB24" s="2"/>
    </row>
    <row r="25" spans="1:28" ht="29" x14ac:dyDescent="0.35">
      <c r="A25">
        <v>22</v>
      </c>
      <c r="B25" s="58" t="s">
        <v>1286</v>
      </c>
      <c r="C25" s="73" t="s">
        <v>1285</v>
      </c>
      <c r="D25" s="7" t="s">
        <v>476</v>
      </c>
      <c r="E25" s="73" t="s">
        <v>1237</v>
      </c>
      <c r="F25" s="73" t="s">
        <v>1280</v>
      </c>
      <c r="G25" s="73" t="s">
        <v>1235</v>
      </c>
      <c r="H25" s="73" t="s">
        <v>1234</v>
      </c>
      <c r="I25" s="2">
        <v>0</v>
      </c>
      <c r="J25" s="2"/>
      <c r="K25" s="2"/>
      <c r="L25" s="2">
        <v>1</v>
      </c>
      <c r="M25" s="2"/>
      <c r="N25" s="2"/>
      <c r="O25" s="2">
        <v>0</v>
      </c>
      <c r="P25" s="2"/>
      <c r="Q25" s="2"/>
      <c r="R25" s="2">
        <v>0</v>
      </c>
      <c r="S25" s="2"/>
      <c r="T25" s="2"/>
      <c r="U25" s="2">
        <v>1</v>
      </c>
      <c r="V25" s="2"/>
      <c r="W25" s="2"/>
      <c r="X25" s="2">
        <v>0</v>
      </c>
      <c r="Y25" s="2"/>
      <c r="Z25" s="2"/>
      <c r="AA25" s="2"/>
      <c r="AB25" s="2"/>
    </row>
    <row r="26" spans="1:28" ht="29" x14ac:dyDescent="0.35">
      <c r="A26">
        <v>23</v>
      </c>
      <c r="B26" s="58" t="s">
        <v>1284</v>
      </c>
      <c r="C26" s="73" t="s">
        <v>1283</v>
      </c>
      <c r="D26" s="7" t="s">
        <v>476</v>
      </c>
      <c r="E26" s="73" t="s">
        <v>1237</v>
      </c>
      <c r="F26" s="73" t="s">
        <v>1280</v>
      </c>
      <c r="G26" s="73" t="s">
        <v>1279</v>
      </c>
      <c r="H26" s="73" t="s">
        <v>1248</v>
      </c>
      <c r="I26" s="2">
        <v>0</v>
      </c>
      <c r="J26" s="2"/>
      <c r="K26" s="2"/>
      <c r="L26" s="2">
        <v>1</v>
      </c>
      <c r="M26" s="2"/>
      <c r="N26" s="2"/>
      <c r="O26" s="2">
        <v>0</v>
      </c>
      <c r="P26" s="2"/>
      <c r="Q26" s="2"/>
      <c r="R26" s="2">
        <v>0</v>
      </c>
      <c r="S26" s="2"/>
      <c r="T26" s="2"/>
      <c r="U26" s="2">
        <v>1</v>
      </c>
      <c r="V26" s="2"/>
      <c r="W26" s="2"/>
      <c r="X26" s="2">
        <v>1</v>
      </c>
      <c r="Y26" s="2"/>
      <c r="Z26" s="2"/>
      <c r="AA26" s="2"/>
      <c r="AB26" s="2"/>
    </row>
    <row r="27" spans="1:28" x14ac:dyDescent="0.35">
      <c r="A27">
        <v>24</v>
      </c>
      <c r="B27" s="58" t="s">
        <v>1282</v>
      </c>
      <c r="C27" s="73" t="s">
        <v>1281</v>
      </c>
      <c r="D27" s="7" t="s">
        <v>476</v>
      </c>
      <c r="E27" s="73" t="s">
        <v>1237</v>
      </c>
      <c r="F27" s="73" t="s">
        <v>1280</v>
      </c>
      <c r="G27" s="73" t="s">
        <v>1279</v>
      </c>
      <c r="H27" s="73" t="s">
        <v>1248</v>
      </c>
      <c r="I27" s="2">
        <v>0</v>
      </c>
      <c r="J27" s="2"/>
      <c r="K27" s="2"/>
      <c r="L27" s="2">
        <v>1</v>
      </c>
      <c r="M27" s="2"/>
      <c r="N27" s="2"/>
      <c r="O27" s="2">
        <v>0</v>
      </c>
      <c r="P27" s="72"/>
      <c r="Q27" s="72"/>
      <c r="R27" s="2">
        <v>1</v>
      </c>
      <c r="S27" s="2"/>
      <c r="T27" s="2"/>
      <c r="U27" s="2">
        <v>1</v>
      </c>
      <c r="V27" s="2"/>
      <c r="W27" s="2"/>
      <c r="X27" s="2">
        <v>1</v>
      </c>
      <c r="Y27" s="2"/>
      <c r="Z27" s="2"/>
      <c r="AA27" s="2" t="s">
        <v>1278</v>
      </c>
      <c r="AB27" s="2"/>
    </row>
    <row r="28" spans="1:28" x14ac:dyDescent="0.35">
      <c r="A28" s="66">
        <v>25</v>
      </c>
      <c r="B28" s="58" t="s">
        <v>1277</v>
      </c>
      <c r="C28" s="73" t="s">
        <v>1238</v>
      </c>
      <c r="D28" s="7" t="s">
        <v>476</v>
      </c>
      <c r="E28" s="73" t="s">
        <v>1237</v>
      </c>
      <c r="F28" s="73" t="s">
        <v>1242</v>
      </c>
      <c r="G28" s="73" t="s">
        <v>1276</v>
      </c>
      <c r="H28" s="73" t="s">
        <v>1248</v>
      </c>
      <c r="I28" s="2">
        <v>1</v>
      </c>
      <c r="J28" s="2">
        <v>0</v>
      </c>
      <c r="K28" s="71">
        <v>0</v>
      </c>
      <c r="L28" s="72">
        <v>1</v>
      </c>
      <c r="M28" s="72">
        <v>0</v>
      </c>
      <c r="N28" s="71">
        <v>0</v>
      </c>
      <c r="O28" s="2">
        <v>0</v>
      </c>
      <c r="P28" s="2">
        <v>0</v>
      </c>
      <c r="Q28" s="70">
        <v>0</v>
      </c>
      <c r="R28" s="2">
        <v>0</v>
      </c>
      <c r="S28" s="2">
        <v>0</v>
      </c>
      <c r="T28" s="70">
        <v>0</v>
      </c>
      <c r="U28" s="72">
        <v>0</v>
      </c>
      <c r="V28" s="72">
        <v>0</v>
      </c>
      <c r="W28" s="70">
        <v>0</v>
      </c>
      <c r="X28" s="72">
        <v>1</v>
      </c>
      <c r="Y28" s="72">
        <v>1</v>
      </c>
      <c r="Z28" s="70">
        <v>1</v>
      </c>
      <c r="AA28" s="2" t="s">
        <v>1275</v>
      </c>
      <c r="AB28" s="72"/>
    </row>
    <row r="29" spans="1:28" x14ac:dyDescent="0.35">
      <c r="A29">
        <v>26</v>
      </c>
      <c r="B29" s="58" t="s">
        <v>1274</v>
      </c>
      <c r="C29" s="73" t="s">
        <v>1273</v>
      </c>
      <c r="D29" s="7" t="s">
        <v>476</v>
      </c>
      <c r="E29" s="73" t="s">
        <v>1237</v>
      </c>
      <c r="F29" s="73" t="s">
        <v>1242</v>
      </c>
      <c r="G29" s="73" t="s">
        <v>1272</v>
      </c>
      <c r="H29" s="73" t="s">
        <v>1248</v>
      </c>
      <c r="I29" s="2">
        <v>0</v>
      </c>
      <c r="J29" s="2"/>
      <c r="K29" s="2"/>
      <c r="L29" s="2">
        <v>0</v>
      </c>
      <c r="M29" s="2"/>
      <c r="N29" s="2"/>
      <c r="O29" s="2">
        <v>0</v>
      </c>
      <c r="P29" s="2"/>
      <c r="Q29" s="2"/>
      <c r="R29" s="2">
        <v>0</v>
      </c>
      <c r="S29" s="2"/>
      <c r="T29" s="2"/>
      <c r="U29" s="2">
        <v>1</v>
      </c>
      <c r="V29" s="2"/>
      <c r="W29" s="2"/>
      <c r="X29" s="2">
        <v>1</v>
      </c>
      <c r="Y29" s="2"/>
      <c r="Z29" s="2"/>
      <c r="AA29" s="2" t="s">
        <v>1271</v>
      </c>
      <c r="AB29" s="2"/>
    </row>
    <row r="30" spans="1:28" ht="29" x14ac:dyDescent="0.35">
      <c r="A30">
        <v>27</v>
      </c>
      <c r="B30" s="58" t="s">
        <v>1270</v>
      </c>
      <c r="C30" s="73" t="s">
        <v>1269</v>
      </c>
      <c r="D30" s="7" t="s">
        <v>476</v>
      </c>
      <c r="E30" s="73" t="s">
        <v>1237</v>
      </c>
      <c r="F30" s="73" t="s">
        <v>1242</v>
      </c>
      <c r="G30" s="73" t="s">
        <v>1248</v>
      </c>
      <c r="H30" s="73" t="s">
        <v>1256</v>
      </c>
      <c r="I30" s="2">
        <v>0</v>
      </c>
      <c r="J30" s="2"/>
      <c r="K30" s="2"/>
      <c r="L30" s="2">
        <v>0</v>
      </c>
      <c r="M30" s="2"/>
      <c r="N30" s="2"/>
      <c r="O30" s="2">
        <v>0</v>
      </c>
      <c r="P30" s="2"/>
      <c r="Q30" s="2"/>
      <c r="R30" s="2">
        <v>0</v>
      </c>
      <c r="S30" s="2"/>
      <c r="T30" s="2"/>
      <c r="U30" s="2">
        <v>1</v>
      </c>
      <c r="V30" s="2"/>
      <c r="W30" s="2"/>
      <c r="X30" s="2">
        <v>1</v>
      </c>
      <c r="Y30" s="2"/>
      <c r="Z30" s="2"/>
      <c r="AA30" s="2" t="s">
        <v>1268</v>
      </c>
      <c r="AB30" s="2"/>
    </row>
    <row r="31" spans="1:28" s="74" customFormat="1" x14ac:dyDescent="0.35">
      <c r="B31" s="78" t="s">
        <v>1267</v>
      </c>
      <c r="C31" s="76" t="s">
        <v>1266</v>
      </c>
      <c r="D31" s="77" t="s">
        <v>476</v>
      </c>
      <c r="E31" s="76" t="s">
        <v>1237</v>
      </c>
      <c r="F31" s="76" t="s">
        <v>1242</v>
      </c>
      <c r="G31" s="76" t="s">
        <v>1241</v>
      </c>
      <c r="H31" s="76" t="s">
        <v>1248</v>
      </c>
      <c r="I31" s="75">
        <v>0</v>
      </c>
      <c r="J31" s="75"/>
      <c r="K31" s="75"/>
      <c r="L31" s="75">
        <v>0</v>
      </c>
      <c r="M31" s="75"/>
      <c r="N31" s="75"/>
      <c r="O31" s="75">
        <v>1</v>
      </c>
      <c r="P31" s="75"/>
      <c r="Q31" s="75"/>
      <c r="R31" s="75">
        <v>0</v>
      </c>
      <c r="S31" s="75"/>
      <c r="T31" s="75"/>
      <c r="U31" s="75">
        <v>0</v>
      </c>
      <c r="V31" s="75"/>
      <c r="W31" s="75"/>
      <c r="X31" s="75">
        <v>1</v>
      </c>
      <c r="Y31" s="75"/>
      <c r="Z31" s="75"/>
      <c r="AA31" s="75" t="s">
        <v>1265</v>
      </c>
      <c r="AB31" s="75"/>
    </row>
    <row r="32" spans="1:28" s="42" customFormat="1" ht="29" x14ac:dyDescent="0.35">
      <c r="B32" s="69" t="s">
        <v>1264</v>
      </c>
      <c r="C32" s="68" t="s">
        <v>1263</v>
      </c>
      <c r="D32" s="68" t="s">
        <v>1262</v>
      </c>
      <c r="E32" s="68" t="s">
        <v>1237</v>
      </c>
      <c r="F32" s="68" t="s">
        <v>1242</v>
      </c>
      <c r="G32" s="68" t="s">
        <v>1241</v>
      </c>
      <c r="H32" s="68" t="s">
        <v>1248</v>
      </c>
      <c r="I32" s="67"/>
      <c r="J32" s="67"/>
      <c r="K32" s="67"/>
      <c r="L32" s="67"/>
      <c r="M32" s="67"/>
      <c r="N32" s="67"/>
      <c r="O32" s="67"/>
      <c r="P32" s="67"/>
      <c r="Q32" s="67"/>
      <c r="R32" s="67"/>
      <c r="S32" s="67"/>
      <c r="T32" s="67"/>
      <c r="U32" s="67"/>
      <c r="V32" s="67"/>
      <c r="W32" s="67"/>
      <c r="X32" s="67"/>
      <c r="Y32" s="67"/>
      <c r="Z32" s="67"/>
      <c r="AA32" s="67"/>
      <c r="AB32" s="67"/>
    </row>
    <row r="33" spans="1:28" s="42" customFormat="1" x14ac:dyDescent="0.35">
      <c r="B33" s="69" t="s">
        <v>1261</v>
      </c>
      <c r="C33" s="68" t="s">
        <v>1260</v>
      </c>
      <c r="D33" s="68" t="s">
        <v>1243</v>
      </c>
      <c r="E33" s="68" t="s">
        <v>1237</v>
      </c>
      <c r="F33" s="68" t="s">
        <v>1242</v>
      </c>
      <c r="G33" s="68" t="s">
        <v>1248</v>
      </c>
      <c r="H33" s="68" t="s">
        <v>1256</v>
      </c>
      <c r="I33" s="67"/>
      <c r="J33" s="67"/>
      <c r="K33" s="67"/>
      <c r="L33" s="67"/>
      <c r="M33" s="67"/>
      <c r="N33" s="67"/>
      <c r="O33" s="67"/>
      <c r="P33" s="67"/>
      <c r="Q33" s="67"/>
      <c r="R33" s="67"/>
      <c r="S33" s="67"/>
      <c r="T33" s="67"/>
      <c r="U33" s="67"/>
      <c r="V33" s="67"/>
      <c r="W33" s="67"/>
      <c r="X33" s="67"/>
      <c r="Y33" s="67"/>
      <c r="Z33" s="67"/>
      <c r="AA33" s="67"/>
      <c r="AB33" s="67"/>
    </row>
    <row r="34" spans="1:28" s="42" customFormat="1" x14ac:dyDescent="0.35">
      <c r="B34" s="69" t="s">
        <v>1259</v>
      </c>
      <c r="C34" s="68" t="s">
        <v>1258</v>
      </c>
      <c r="D34" s="68" t="s">
        <v>1257</v>
      </c>
      <c r="E34" s="68" t="s">
        <v>1237</v>
      </c>
      <c r="F34" s="68" t="s">
        <v>1242</v>
      </c>
      <c r="G34" s="68" t="s">
        <v>1248</v>
      </c>
      <c r="H34" s="68" t="s">
        <v>1256</v>
      </c>
      <c r="I34" s="67"/>
      <c r="J34" s="67"/>
      <c r="K34" s="67"/>
      <c r="L34" s="67"/>
      <c r="M34" s="67"/>
      <c r="N34" s="67"/>
      <c r="O34" s="67"/>
      <c r="P34" s="67"/>
      <c r="Q34" s="67"/>
      <c r="R34" s="67"/>
      <c r="S34" s="67"/>
      <c r="T34" s="67"/>
      <c r="U34" s="67"/>
      <c r="V34" s="67"/>
      <c r="W34" s="67"/>
      <c r="X34" s="67"/>
      <c r="Y34" s="67"/>
      <c r="Z34" s="67"/>
      <c r="AA34" s="67"/>
      <c r="AB34" s="67"/>
    </row>
    <row r="35" spans="1:28" ht="29" x14ac:dyDescent="0.35">
      <c r="A35">
        <v>28</v>
      </c>
      <c r="B35" s="58" t="s">
        <v>1255</v>
      </c>
      <c r="C35" s="73" t="s">
        <v>1238</v>
      </c>
      <c r="D35" s="73" t="s">
        <v>476</v>
      </c>
      <c r="E35" s="73" t="s">
        <v>1237</v>
      </c>
      <c r="F35" s="73" t="s">
        <v>1242</v>
      </c>
      <c r="G35" s="73" t="s">
        <v>1241</v>
      </c>
      <c r="H35" s="73" t="s">
        <v>1248</v>
      </c>
      <c r="I35" s="2">
        <v>1</v>
      </c>
      <c r="J35" s="2"/>
      <c r="K35" s="2"/>
      <c r="L35" s="2">
        <v>1</v>
      </c>
      <c r="M35" s="2"/>
      <c r="N35" s="2"/>
      <c r="O35" s="2">
        <v>1</v>
      </c>
      <c r="P35" s="2"/>
      <c r="Q35" s="2"/>
      <c r="R35" s="2">
        <v>1</v>
      </c>
      <c r="S35" s="2"/>
      <c r="T35" s="2"/>
      <c r="U35" s="2">
        <v>1</v>
      </c>
      <c r="V35" s="2"/>
      <c r="W35" s="2"/>
      <c r="X35" s="2">
        <v>1</v>
      </c>
      <c r="Y35" s="2"/>
      <c r="Z35" s="2"/>
      <c r="AA35" s="2" t="s">
        <v>1254</v>
      </c>
      <c r="AB35" s="2"/>
    </row>
    <row r="36" spans="1:28" s="42" customFormat="1" ht="29" x14ac:dyDescent="0.35">
      <c r="B36" s="69" t="s">
        <v>1253</v>
      </c>
      <c r="C36" s="68" t="s">
        <v>1252</v>
      </c>
      <c r="D36" s="68" t="s">
        <v>1243</v>
      </c>
      <c r="E36" s="68" t="s">
        <v>1237</v>
      </c>
      <c r="F36" s="68" t="s">
        <v>1242</v>
      </c>
      <c r="G36" s="68" t="s">
        <v>1248</v>
      </c>
      <c r="H36" s="68" t="s">
        <v>1251</v>
      </c>
      <c r="I36" s="67"/>
      <c r="J36" s="67"/>
      <c r="K36" s="67"/>
      <c r="L36" s="67"/>
      <c r="M36" s="67"/>
      <c r="N36" s="67"/>
      <c r="O36" s="67"/>
      <c r="P36" s="67"/>
      <c r="Q36" s="67"/>
      <c r="R36" s="67"/>
      <c r="S36" s="67"/>
      <c r="T36" s="67"/>
      <c r="U36" s="67"/>
      <c r="V36" s="67"/>
      <c r="W36" s="67"/>
      <c r="X36" s="67"/>
      <c r="Y36" s="67"/>
      <c r="Z36" s="67"/>
      <c r="AA36" s="67"/>
      <c r="AB36" s="67"/>
    </row>
    <row r="37" spans="1:28" s="42" customFormat="1" x14ac:dyDescent="0.35">
      <c r="B37" s="69" t="s">
        <v>1250</v>
      </c>
      <c r="C37" s="68" t="s">
        <v>1249</v>
      </c>
      <c r="D37" s="68" t="s">
        <v>1243</v>
      </c>
      <c r="E37" s="68" t="s">
        <v>1237</v>
      </c>
      <c r="F37" s="68" t="s">
        <v>1242</v>
      </c>
      <c r="G37" s="68" t="s">
        <v>1241</v>
      </c>
      <c r="H37" s="68" t="s">
        <v>1248</v>
      </c>
      <c r="I37" s="67"/>
      <c r="J37" s="67"/>
      <c r="K37" s="67"/>
      <c r="L37" s="67"/>
      <c r="M37" s="67"/>
      <c r="N37" s="67"/>
      <c r="O37" s="67"/>
      <c r="P37" s="67"/>
      <c r="Q37" s="67"/>
      <c r="R37" s="67"/>
      <c r="S37" s="67"/>
      <c r="T37" s="67"/>
      <c r="U37" s="67"/>
      <c r="V37" s="67"/>
      <c r="W37" s="67"/>
      <c r="X37" s="67"/>
      <c r="Y37" s="67"/>
      <c r="Z37" s="67"/>
      <c r="AA37" s="67"/>
      <c r="AB37" s="67"/>
    </row>
    <row r="38" spans="1:28" s="42" customFormat="1" x14ac:dyDescent="0.35">
      <c r="B38" s="69" t="s">
        <v>1247</v>
      </c>
      <c r="C38" s="68" t="s">
        <v>1246</v>
      </c>
      <c r="D38" s="68" t="s">
        <v>1243</v>
      </c>
      <c r="E38" s="68" t="s">
        <v>1237</v>
      </c>
      <c r="F38" s="68" t="s">
        <v>1242</v>
      </c>
      <c r="G38" s="68" t="s">
        <v>1241</v>
      </c>
      <c r="H38" s="68" t="s">
        <v>1240</v>
      </c>
      <c r="I38" s="67"/>
      <c r="J38" s="67"/>
      <c r="K38" s="67"/>
      <c r="L38" s="67"/>
      <c r="M38" s="67"/>
      <c r="N38" s="67"/>
      <c r="O38" s="67"/>
      <c r="P38" s="67"/>
      <c r="Q38" s="67"/>
      <c r="R38" s="67"/>
      <c r="S38" s="67"/>
      <c r="T38" s="67"/>
      <c r="U38" s="67"/>
      <c r="V38" s="67"/>
      <c r="W38" s="67"/>
      <c r="X38" s="67"/>
      <c r="Y38" s="67"/>
      <c r="Z38" s="67"/>
      <c r="AA38" s="67"/>
      <c r="AB38" s="67"/>
    </row>
    <row r="39" spans="1:28" s="42" customFormat="1" x14ac:dyDescent="0.35">
      <c r="B39" s="69" t="s">
        <v>1245</v>
      </c>
      <c r="C39" s="68" t="s">
        <v>1244</v>
      </c>
      <c r="D39" s="68" t="s">
        <v>1243</v>
      </c>
      <c r="E39" s="68" t="s">
        <v>1237</v>
      </c>
      <c r="F39" s="68" t="s">
        <v>1242</v>
      </c>
      <c r="G39" s="68" t="s">
        <v>1241</v>
      </c>
      <c r="H39" s="68" t="s">
        <v>1240</v>
      </c>
      <c r="I39" s="67"/>
      <c r="J39" s="67"/>
      <c r="K39" s="67"/>
      <c r="L39" s="67"/>
      <c r="M39" s="67"/>
      <c r="N39" s="67"/>
      <c r="O39" s="67"/>
      <c r="P39" s="67"/>
      <c r="Q39" s="67"/>
      <c r="R39" s="67"/>
      <c r="S39" s="67"/>
      <c r="T39" s="67"/>
      <c r="U39" s="67"/>
      <c r="V39" s="67"/>
      <c r="W39" s="67"/>
      <c r="X39" s="67"/>
      <c r="Y39" s="67"/>
      <c r="Z39" s="67"/>
      <c r="AA39" s="67"/>
      <c r="AB39" s="67"/>
    </row>
    <row r="40" spans="1:28" x14ac:dyDescent="0.35">
      <c r="A40" s="66">
        <v>29</v>
      </c>
      <c r="B40" s="58" t="s">
        <v>1239</v>
      </c>
      <c r="C40" s="2" t="s">
        <v>1238</v>
      </c>
      <c r="D40" s="2" t="s">
        <v>476</v>
      </c>
      <c r="E40" s="2" t="s">
        <v>1237</v>
      </c>
      <c r="F40" s="2" t="s">
        <v>1236</v>
      </c>
      <c r="G40" s="73" t="s">
        <v>1235</v>
      </c>
      <c r="H40" s="73" t="s">
        <v>1234</v>
      </c>
      <c r="I40" s="2">
        <v>0</v>
      </c>
      <c r="J40" s="2">
        <v>0</v>
      </c>
      <c r="K40" s="70">
        <v>0</v>
      </c>
      <c r="L40" s="72">
        <v>1</v>
      </c>
      <c r="M40" s="72">
        <v>0</v>
      </c>
      <c r="N40" s="71">
        <v>0</v>
      </c>
      <c r="O40" s="2">
        <v>1</v>
      </c>
      <c r="P40" s="2">
        <v>1</v>
      </c>
      <c r="Q40" s="70">
        <v>1</v>
      </c>
      <c r="R40" s="2">
        <v>1</v>
      </c>
      <c r="S40" s="2">
        <v>1</v>
      </c>
      <c r="T40" s="70">
        <v>1</v>
      </c>
      <c r="U40" s="2">
        <v>1</v>
      </c>
      <c r="V40" s="2">
        <v>1</v>
      </c>
      <c r="W40" s="70">
        <v>1</v>
      </c>
      <c r="X40" s="2">
        <v>1</v>
      </c>
      <c r="Y40" s="2">
        <v>1</v>
      </c>
      <c r="Z40" s="70">
        <v>1</v>
      </c>
      <c r="AA40" s="2" t="s">
        <v>1233</v>
      </c>
      <c r="AB40" s="2"/>
    </row>
    <row r="41" spans="1:28" x14ac:dyDescent="0.35">
      <c r="B41" s="69"/>
      <c r="C41" s="68"/>
      <c r="D41" s="68"/>
      <c r="E41" s="68"/>
      <c r="F41" s="68"/>
      <c r="G41" s="68"/>
      <c r="H41" s="68"/>
      <c r="I41" s="67"/>
      <c r="J41" s="67"/>
      <c r="K41" s="67"/>
      <c r="L41" s="67"/>
      <c r="M41" s="67"/>
      <c r="N41" s="67"/>
      <c r="O41" s="67"/>
      <c r="P41" s="67"/>
      <c r="Q41" s="67"/>
      <c r="R41" s="67"/>
      <c r="S41" s="67"/>
      <c r="T41" s="67"/>
      <c r="U41" s="67"/>
      <c r="V41" s="67"/>
      <c r="W41" s="67"/>
      <c r="X41" s="67"/>
      <c r="Y41" s="67"/>
      <c r="Z41" s="67"/>
      <c r="AA41" s="67"/>
    </row>
    <row r="44" spans="1:28" x14ac:dyDescent="0.35">
      <c r="B44" t="s">
        <v>1232</v>
      </c>
    </row>
    <row r="45" spans="1:28" x14ac:dyDescent="0.35">
      <c r="A45">
        <v>1</v>
      </c>
      <c r="B45" t="s">
        <v>1231</v>
      </c>
    </row>
    <row r="46" spans="1:28" x14ac:dyDescent="0.35">
      <c r="A46">
        <v>2</v>
      </c>
      <c r="B46" t="s">
        <v>1230</v>
      </c>
    </row>
    <row r="49" spans="1:2" x14ac:dyDescent="0.35">
      <c r="B49" t="s">
        <v>1229</v>
      </c>
    </row>
    <row r="50" spans="1:2" x14ac:dyDescent="0.35">
      <c r="A50">
        <v>1</v>
      </c>
      <c r="B50" t="s">
        <v>1228</v>
      </c>
    </row>
    <row r="51" spans="1:2" x14ac:dyDescent="0.35">
      <c r="A51">
        <v>2</v>
      </c>
      <c r="B51" t="s">
        <v>1227</v>
      </c>
    </row>
  </sheetData>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A1:DM120"/>
  <sheetViews>
    <sheetView zoomScale="40" zoomScaleNormal="40" zoomScalePageLayoutView="50" workbookViewId="0">
      <pane ySplit="1" topLeftCell="A2" activePane="bottomLeft" state="frozen"/>
      <selection pane="bottomLeft" activeCell="B101" sqref="B101"/>
    </sheetView>
  </sheetViews>
  <sheetFormatPr defaultColWidth="8.81640625" defaultRowHeight="14.5" x14ac:dyDescent="0.35"/>
  <cols>
    <col min="1" max="1" width="11.81640625" customWidth="1"/>
    <col min="2" max="2" width="56.453125" customWidth="1"/>
    <col min="3" max="3" width="38" customWidth="1"/>
    <col min="4" max="4" width="21" customWidth="1"/>
    <col min="5" max="5" width="17.453125" customWidth="1"/>
    <col min="6" max="6" width="13.81640625" customWidth="1"/>
    <col min="7" max="7" width="76.7265625" customWidth="1"/>
    <col min="8" max="8" width="12.7265625" customWidth="1"/>
    <col min="9" max="9" width="5.36328125" customWidth="1"/>
    <col min="10" max="10" width="6" customWidth="1"/>
    <col min="11" max="11" width="14" customWidth="1"/>
    <col min="12" max="12" width="4.6328125" customWidth="1"/>
    <col min="13" max="13" width="16.81640625" customWidth="1"/>
    <col min="14" max="14" width="13.26953125" customWidth="1"/>
    <col min="15" max="15" width="11" customWidth="1"/>
    <col min="16" max="16" width="10.26953125" customWidth="1"/>
    <col min="17" max="17" width="10.90625" customWidth="1"/>
    <col min="18" max="18" width="16.1796875" hidden="1" customWidth="1"/>
    <col min="19" max="19" width="24.54296875" customWidth="1"/>
    <col min="20" max="20" width="15" customWidth="1"/>
    <col min="21" max="23" width="9" customWidth="1"/>
    <col min="24" max="24" width="9.453125" customWidth="1"/>
    <col min="25" max="25" width="17.1796875" hidden="1" customWidth="1"/>
    <col min="26" max="26" width="27.36328125" customWidth="1"/>
    <col min="27" max="27" width="17.7265625" customWidth="1"/>
    <col min="28" max="28" width="8.90625" customWidth="1"/>
    <col min="29" max="29" width="7.7265625" customWidth="1"/>
    <col min="30" max="30" width="9.08984375" customWidth="1"/>
    <col min="31" max="31" width="9.26953125" customWidth="1"/>
    <col min="32" max="32" width="17.1796875" hidden="1" customWidth="1"/>
    <col min="33" max="33" width="22.81640625" customWidth="1"/>
    <col min="34" max="34" width="18.6328125" customWidth="1"/>
    <col min="35" max="35" width="10.54296875" customWidth="1"/>
    <col min="36" max="36" width="9.1796875" customWidth="1"/>
    <col min="37" max="37" width="9.08984375" customWidth="1"/>
    <col min="38" max="38" width="9.36328125" customWidth="1"/>
    <col min="39" max="39" width="6.36328125" hidden="1" customWidth="1"/>
    <col min="40" max="40" width="13.36328125" customWidth="1"/>
    <col min="41" max="41" width="14.36328125" customWidth="1"/>
    <col min="42" max="43" width="10.1796875" customWidth="1"/>
    <col min="44" max="44" width="10.6328125" customWidth="1"/>
    <col min="45" max="45" width="10.81640625" customWidth="1"/>
    <col min="46" max="46" width="12.6328125" hidden="1" customWidth="1"/>
    <col min="47" max="47" width="16.453125" customWidth="1"/>
    <col min="48" max="48" width="11.6328125" customWidth="1"/>
    <col min="49" max="49" width="11.453125" customWidth="1"/>
    <col min="50" max="50" width="10.36328125" customWidth="1"/>
    <col min="51" max="51" width="11" customWidth="1"/>
    <col min="52" max="52" width="10.81640625" customWidth="1"/>
    <col min="53" max="53" width="10.453125" hidden="1" customWidth="1"/>
    <col min="54" max="54" width="17.36328125" customWidth="1"/>
    <col min="55" max="55" width="14.36328125" customWidth="1"/>
    <col min="56" max="56" width="12" customWidth="1"/>
    <col min="57" max="57" width="10.6328125" customWidth="1"/>
    <col min="58" max="58" width="11.36328125" customWidth="1"/>
    <col min="59" max="59" width="10.81640625" customWidth="1"/>
    <col min="60" max="60" width="9" hidden="1" customWidth="1"/>
    <col min="61" max="61" width="15.453125" customWidth="1"/>
    <col min="62" max="62" width="14.453125" customWidth="1"/>
    <col min="63" max="63" width="12.6328125" customWidth="1"/>
    <col min="64" max="64" width="10.81640625" customWidth="1"/>
    <col min="65" max="65" width="11.36328125" customWidth="1"/>
    <col min="66" max="66" width="9.36328125" customWidth="1"/>
    <col min="67" max="67" width="9.81640625" hidden="1" customWidth="1"/>
    <col min="68" max="68" width="14.1796875" customWidth="1"/>
    <col min="69" max="69" width="14.6328125" customWidth="1"/>
    <col min="70" max="70" width="11.6328125" customWidth="1"/>
    <col min="71" max="72" width="10.6328125" customWidth="1"/>
    <col min="73" max="73" width="10.1796875" customWidth="1"/>
    <col min="74" max="74" width="10.1796875" hidden="1" customWidth="1"/>
    <col min="75" max="75" width="13.81640625" customWidth="1"/>
    <col min="76" max="76" width="17" customWidth="1"/>
    <col min="77" max="77" width="10" customWidth="1"/>
    <col min="78" max="79" width="10.36328125" customWidth="1"/>
    <col min="80" max="80" width="6.36328125" hidden="1" customWidth="1"/>
    <col min="81" max="81" width="13.453125" customWidth="1"/>
    <col min="82" max="82" width="16.453125" customWidth="1"/>
    <col min="83" max="83" width="12.36328125" customWidth="1"/>
    <col min="84" max="84" width="10.81640625" customWidth="1"/>
    <col min="85" max="85" width="13.81640625" customWidth="1"/>
    <col min="86" max="86" width="2.6328125" hidden="1" customWidth="1"/>
    <col min="87" max="87" width="13.6328125" customWidth="1"/>
    <col min="88" max="88" width="15.81640625" customWidth="1"/>
    <col min="89" max="89" width="9.453125" customWidth="1"/>
    <col min="90" max="90" width="10.81640625" customWidth="1"/>
    <col min="91" max="91" width="10.453125" customWidth="1"/>
    <col min="92" max="92" width="10.81640625" hidden="1" customWidth="1"/>
    <col min="93" max="93" width="15.1796875" customWidth="1"/>
    <col min="94" max="94" width="15.453125" customWidth="1"/>
    <col min="95" max="95" width="10.1796875" customWidth="1"/>
    <col min="96" max="96" width="10.6328125" customWidth="1"/>
    <col min="97" max="97" width="14" customWidth="1"/>
    <col min="98" max="98" width="5.6328125" hidden="1" customWidth="1"/>
    <col min="99" max="99" width="15.36328125" customWidth="1"/>
    <col min="100" max="100" width="14.36328125" customWidth="1"/>
    <col min="101" max="101" width="10.1796875" customWidth="1"/>
    <col min="102" max="102" width="9.36328125" customWidth="1"/>
    <col min="103" max="103" width="13.1796875" customWidth="1"/>
    <col min="104" max="104" width="11.1796875" hidden="1" customWidth="1"/>
    <col min="105" max="105" width="14.1796875" customWidth="1"/>
    <col min="106" max="106" width="15.453125" customWidth="1"/>
    <col min="107" max="107" width="9.81640625" customWidth="1"/>
    <col min="108" max="108" width="10.1796875" customWidth="1"/>
    <col min="109" max="109" width="9.6328125" customWidth="1"/>
    <col min="110" max="110" width="10.7265625" hidden="1" customWidth="1"/>
    <col min="111" max="111" width="15.6328125" customWidth="1"/>
    <col min="112" max="112" width="14.453125" customWidth="1"/>
    <col min="113" max="113" width="11.81640625" customWidth="1"/>
    <col min="114" max="114" width="10" customWidth="1"/>
    <col min="115" max="115" width="11.36328125" customWidth="1"/>
    <col min="116" max="116" width="10.6328125" hidden="1" customWidth="1"/>
    <col min="117" max="117" width="15.36328125" customWidth="1"/>
  </cols>
  <sheetData>
    <row r="1" spans="1:117" ht="139.5" x14ac:dyDescent="0.35">
      <c r="A1" s="31" t="s">
        <v>1049</v>
      </c>
      <c r="B1" s="57" t="s">
        <v>0</v>
      </c>
      <c r="C1" s="3" t="s">
        <v>1</v>
      </c>
      <c r="D1" s="3" t="s">
        <v>27</v>
      </c>
      <c r="E1" s="3" t="s">
        <v>28</v>
      </c>
      <c r="F1" s="3" t="s">
        <v>29</v>
      </c>
      <c r="G1" s="3" t="s">
        <v>2</v>
      </c>
      <c r="H1" s="3" t="s">
        <v>3</v>
      </c>
      <c r="I1" s="3" t="s">
        <v>4</v>
      </c>
      <c r="J1" s="3" t="s">
        <v>5</v>
      </c>
      <c r="K1" s="3" t="s">
        <v>6</v>
      </c>
      <c r="L1" s="3" t="s">
        <v>30</v>
      </c>
      <c r="M1" s="4" t="s">
        <v>7</v>
      </c>
      <c r="N1" s="16" t="s">
        <v>674</v>
      </c>
      <c r="O1" s="14" t="s">
        <v>675</v>
      </c>
      <c r="P1" s="17" t="s">
        <v>676</v>
      </c>
      <c r="Q1" s="3" t="s">
        <v>250</v>
      </c>
      <c r="R1" s="3" t="s">
        <v>8</v>
      </c>
      <c r="S1" s="3" t="s">
        <v>251</v>
      </c>
      <c r="T1" s="4" t="s">
        <v>9</v>
      </c>
      <c r="U1" s="15" t="s">
        <v>677</v>
      </c>
      <c r="V1" s="14" t="s">
        <v>678</v>
      </c>
      <c r="W1" s="17" t="s">
        <v>679</v>
      </c>
      <c r="X1" s="3" t="s">
        <v>252</v>
      </c>
      <c r="Y1" s="3" t="s">
        <v>249</v>
      </c>
      <c r="Z1" s="3" t="s">
        <v>712</v>
      </c>
      <c r="AA1" s="4" t="s">
        <v>10</v>
      </c>
      <c r="AB1" s="15" t="s">
        <v>680</v>
      </c>
      <c r="AC1" s="14" t="s">
        <v>681</v>
      </c>
      <c r="AD1" s="17" t="s">
        <v>682</v>
      </c>
      <c r="AE1" s="3" t="s">
        <v>253</v>
      </c>
      <c r="AF1" s="3" t="s">
        <v>246</v>
      </c>
      <c r="AG1" s="3" t="s">
        <v>711</v>
      </c>
      <c r="AH1" s="4" t="s">
        <v>11</v>
      </c>
      <c r="AI1" s="15" t="s">
        <v>683</v>
      </c>
      <c r="AJ1" s="14" t="s">
        <v>684</v>
      </c>
      <c r="AK1" s="17" t="s">
        <v>685</v>
      </c>
      <c r="AL1" s="3" t="s">
        <v>254</v>
      </c>
      <c r="AM1" s="3" t="s">
        <v>247</v>
      </c>
      <c r="AN1" s="3" t="s">
        <v>710</v>
      </c>
      <c r="AO1" s="4" t="s">
        <v>12</v>
      </c>
      <c r="AP1" s="15" t="s">
        <v>686</v>
      </c>
      <c r="AQ1" s="14" t="s">
        <v>687</v>
      </c>
      <c r="AR1" s="17" t="s">
        <v>688</v>
      </c>
      <c r="AS1" s="3" t="s">
        <v>255</v>
      </c>
      <c r="AT1" s="3" t="s">
        <v>256</v>
      </c>
      <c r="AU1" s="3" t="s">
        <v>709</v>
      </c>
      <c r="AV1" s="4" t="s">
        <v>13</v>
      </c>
      <c r="AW1" s="15" t="s">
        <v>689</v>
      </c>
      <c r="AX1" s="14" t="s">
        <v>690</v>
      </c>
      <c r="AY1" s="17" t="s">
        <v>691</v>
      </c>
      <c r="AZ1" s="3" t="s">
        <v>257</v>
      </c>
      <c r="BA1" s="3" t="s">
        <v>258</v>
      </c>
      <c r="BB1" s="3" t="s">
        <v>708</v>
      </c>
      <c r="BC1" s="4" t="s">
        <v>14</v>
      </c>
      <c r="BD1" s="15" t="s">
        <v>692</v>
      </c>
      <c r="BE1" s="14" t="s">
        <v>693</v>
      </c>
      <c r="BF1" s="17" t="s">
        <v>694</v>
      </c>
      <c r="BG1" s="3" t="s">
        <v>259</v>
      </c>
      <c r="BH1" s="3" t="s">
        <v>260</v>
      </c>
      <c r="BI1" s="3" t="s">
        <v>707</v>
      </c>
      <c r="BJ1" s="4" t="s">
        <v>15</v>
      </c>
      <c r="BK1" s="15" t="s">
        <v>695</v>
      </c>
      <c r="BL1" s="14" t="s">
        <v>696</v>
      </c>
      <c r="BM1" s="17" t="s">
        <v>697</v>
      </c>
      <c r="BN1" s="3" t="s">
        <v>261</v>
      </c>
      <c r="BO1" s="3" t="s">
        <v>262</v>
      </c>
      <c r="BP1" s="3" t="s">
        <v>713</v>
      </c>
      <c r="BQ1" s="4" t="s">
        <v>16</v>
      </c>
      <c r="BR1" s="15" t="s">
        <v>698</v>
      </c>
      <c r="BS1" s="14" t="s">
        <v>699</v>
      </c>
      <c r="BT1" s="17" t="s">
        <v>700</v>
      </c>
      <c r="BU1" s="3" t="s">
        <v>263</v>
      </c>
      <c r="BV1" s="3" t="s">
        <v>264</v>
      </c>
      <c r="BW1" s="3" t="s">
        <v>265</v>
      </c>
      <c r="BX1" s="5" t="s">
        <v>17</v>
      </c>
      <c r="BY1" s="15" t="s">
        <v>1063</v>
      </c>
      <c r="BZ1" s="14" t="s">
        <v>1064</v>
      </c>
      <c r="CA1" s="17" t="s">
        <v>1083</v>
      </c>
      <c r="CB1" s="3" t="s">
        <v>266</v>
      </c>
      <c r="CC1" s="3" t="s">
        <v>267</v>
      </c>
      <c r="CD1" s="5" t="s">
        <v>18</v>
      </c>
      <c r="CE1" s="15" t="s">
        <v>1065</v>
      </c>
      <c r="CF1" s="14" t="s">
        <v>1066</v>
      </c>
      <c r="CG1" s="17" t="s">
        <v>1082</v>
      </c>
      <c r="CH1" s="3" t="s">
        <v>268</v>
      </c>
      <c r="CI1" s="3" t="s">
        <v>269</v>
      </c>
      <c r="CJ1" s="5" t="s">
        <v>19</v>
      </c>
      <c r="CK1" s="15" t="s">
        <v>1067</v>
      </c>
      <c r="CL1" s="14" t="s">
        <v>1068</v>
      </c>
      <c r="CM1" s="17" t="s">
        <v>1081</v>
      </c>
      <c r="CN1" s="3" t="s">
        <v>270</v>
      </c>
      <c r="CO1" s="3" t="s">
        <v>271</v>
      </c>
      <c r="CP1" s="5" t="s">
        <v>20</v>
      </c>
      <c r="CQ1" s="15" t="s">
        <v>1069</v>
      </c>
      <c r="CR1" s="14" t="s">
        <v>1070</v>
      </c>
      <c r="CS1" s="17" t="s">
        <v>1080</v>
      </c>
      <c r="CT1" s="3" t="s">
        <v>272</v>
      </c>
      <c r="CU1" s="3" t="s">
        <v>273</v>
      </c>
      <c r="CV1" s="5" t="s">
        <v>21</v>
      </c>
      <c r="CW1" s="15" t="s">
        <v>1071</v>
      </c>
      <c r="CX1" s="14" t="s">
        <v>1072</v>
      </c>
      <c r="CY1" s="17" t="s">
        <v>1079</v>
      </c>
      <c r="CZ1" s="3" t="s">
        <v>274</v>
      </c>
      <c r="DA1" s="3" t="s">
        <v>275</v>
      </c>
      <c r="DB1" s="5" t="s">
        <v>22</v>
      </c>
      <c r="DC1" s="15" t="s">
        <v>1073</v>
      </c>
      <c r="DD1" s="14" t="s">
        <v>1074</v>
      </c>
      <c r="DE1" s="17" t="s">
        <v>1078</v>
      </c>
      <c r="DF1" s="3" t="s">
        <v>278</v>
      </c>
      <c r="DG1" s="3" t="s">
        <v>277</v>
      </c>
      <c r="DH1" s="5" t="s">
        <v>23</v>
      </c>
      <c r="DI1" s="15" t="s">
        <v>1075</v>
      </c>
      <c r="DJ1" s="14" t="s">
        <v>1076</v>
      </c>
      <c r="DK1" s="17" t="s">
        <v>1077</v>
      </c>
      <c r="DL1" s="3" t="s">
        <v>276</v>
      </c>
      <c r="DM1" s="3" t="s">
        <v>279</v>
      </c>
    </row>
    <row r="2" spans="1:117" ht="98.5" customHeight="1" x14ac:dyDescent="0.35">
      <c r="A2" s="30">
        <v>1</v>
      </c>
      <c r="B2" s="11" t="s">
        <v>24</v>
      </c>
      <c r="C2" s="7" t="s">
        <v>25</v>
      </c>
      <c r="D2" s="8" t="s">
        <v>706</v>
      </c>
      <c r="E2" s="8" t="s">
        <v>26</v>
      </c>
      <c r="F2" s="7" t="s">
        <v>216</v>
      </c>
      <c r="G2" s="8" t="s">
        <v>472</v>
      </c>
      <c r="H2" s="8" t="s">
        <v>500</v>
      </c>
      <c r="I2" s="9">
        <v>1</v>
      </c>
      <c r="J2" s="8" t="s">
        <v>477</v>
      </c>
      <c r="K2" s="8"/>
      <c r="L2" s="8" t="s">
        <v>477</v>
      </c>
      <c r="M2" s="8">
        <v>1</v>
      </c>
      <c r="N2" s="8"/>
      <c r="O2" s="8"/>
      <c r="P2" s="8">
        <v>1</v>
      </c>
      <c r="Q2" s="8">
        <v>1</v>
      </c>
      <c r="R2" s="8"/>
      <c r="S2" s="8" t="s">
        <v>434</v>
      </c>
      <c r="T2" s="8">
        <v>1</v>
      </c>
      <c r="U2" s="8"/>
      <c r="V2" s="8"/>
      <c r="W2" s="8">
        <v>1</v>
      </c>
      <c r="X2" s="8">
        <v>1</v>
      </c>
      <c r="Y2" s="8"/>
      <c r="Z2" s="8" t="s">
        <v>518</v>
      </c>
      <c r="AA2" s="8">
        <v>0</v>
      </c>
      <c r="AB2" s="8"/>
      <c r="AC2" s="8"/>
      <c r="AD2" s="8">
        <v>0</v>
      </c>
      <c r="AE2" s="8"/>
      <c r="AF2" s="8"/>
      <c r="AG2" s="8"/>
      <c r="AH2" s="8">
        <v>0</v>
      </c>
      <c r="AI2" s="8"/>
      <c r="AJ2" s="8"/>
      <c r="AK2" s="8">
        <v>0</v>
      </c>
      <c r="AL2" s="8"/>
      <c r="AM2" s="8"/>
      <c r="AN2" s="8"/>
      <c r="AO2" s="8">
        <v>0</v>
      </c>
      <c r="AP2" s="8"/>
      <c r="AQ2" s="8"/>
      <c r="AR2" s="8">
        <v>0</v>
      </c>
      <c r="AS2" s="8"/>
      <c r="AT2" s="8"/>
      <c r="AU2" s="8"/>
      <c r="AV2" s="8">
        <v>0</v>
      </c>
      <c r="AW2" s="8"/>
      <c r="AX2" s="8"/>
      <c r="AY2" s="8">
        <v>0</v>
      </c>
      <c r="AZ2" s="8"/>
      <c r="BA2" s="8"/>
      <c r="BB2" s="8"/>
      <c r="BC2" s="8">
        <v>0</v>
      </c>
      <c r="BD2" s="8"/>
      <c r="BE2" s="8"/>
      <c r="BF2" s="8">
        <v>0</v>
      </c>
      <c r="BG2" s="8"/>
      <c r="BH2" s="8"/>
      <c r="BI2" s="8"/>
      <c r="BJ2" s="8">
        <v>0</v>
      </c>
      <c r="BK2" s="8"/>
      <c r="BL2" s="8"/>
      <c r="BM2" s="8">
        <v>0</v>
      </c>
      <c r="BN2" s="8"/>
      <c r="BO2" s="8"/>
      <c r="BP2" s="8"/>
      <c r="BQ2" s="8">
        <v>0</v>
      </c>
      <c r="BR2" s="8"/>
      <c r="BS2" s="8"/>
      <c r="BT2" s="8">
        <v>0</v>
      </c>
      <c r="BU2" s="8"/>
      <c r="BV2" s="8"/>
      <c r="BW2" s="8"/>
      <c r="BX2" s="8">
        <v>1</v>
      </c>
      <c r="BY2" s="8"/>
      <c r="BZ2" s="8"/>
      <c r="CA2" s="8">
        <v>1</v>
      </c>
      <c r="CB2" s="8"/>
      <c r="CC2" s="8"/>
      <c r="CD2" s="8">
        <v>0</v>
      </c>
      <c r="CE2" s="8"/>
      <c r="CF2" s="8"/>
      <c r="CG2" s="8">
        <v>0</v>
      </c>
      <c r="CH2" s="8"/>
      <c r="CI2" s="8"/>
      <c r="CJ2" s="8">
        <v>0</v>
      </c>
      <c r="CK2" s="8"/>
      <c r="CL2" s="8"/>
      <c r="CM2" s="8">
        <v>0</v>
      </c>
      <c r="CN2" s="8"/>
      <c r="CO2" s="8"/>
      <c r="CP2" s="8">
        <v>0</v>
      </c>
      <c r="CQ2" s="8"/>
      <c r="CR2" s="8"/>
      <c r="CS2" s="8">
        <v>0</v>
      </c>
      <c r="CT2" s="8"/>
      <c r="CU2" s="8"/>
      <c r="CV2" s="8">
        <v>0</v>
      </c>
      <c r="CW2" s="8"/>
      <c r="CX2" s="8"/>
      <c r="CY2" s="8">
        <v>0</v>
      </c>
      <c r="CZ2" s="8"/>
      <c r="DA2" s="8"/>
      <c r="DB2" s="8">
        <v>0</v>
      </c>
      <c r="DC2" s="8"/>
      <c r="DD2" s="8"/>
      <c r="DE2" s="8">
        <v>0</v>
      </c>
      <c r="DF2" s="8"/>
      <c r="DG2" s="8"/>
      <c r="DH2" s="8">
        <v>0</v>
      </c>
      <c r="DI2" s="8"/>
      <c r="DJ2" s="8"/>
      <c r="DK2" s="8">
        <v>0</v>
      </c>
      <c r="DL2" s="8"/>
      <c r="DM2" s="8"/>
    </row>
    <row r="3" spans="1:117" ht="55" customHeight="1" x14ac:dyDescent="0.35">
      <c r="A3" s="30">
        <v>2</v>
      </c>
      <c r="B3" s="11" t="s">
        <v>1112</v>
      </c>
      <c r="C3" s="59" t="s">
        <v>104</v>
      </c>
      <c r="D3" s="8" t="s">
        <v>650</v>
      </c>
      <c r="E3" s="7" t="s">
        <v>159</v>
      </c>
      <c r="F3" s="7" t="s">
        <v>178</v>
      </c>
      <c r="G3" s="7" t="s">
        <v>473</v>
      </c>
      <c r="H3" s="8" t="s">
        <v>501</v>
      </c>
      <c r="I3" s="9">
        <v>2</v>
      </c>
      <c r="J3" s="8" t="s">
        <v>476</v>
      </c>
      <c r="K3" s="8" t="s">
        <v>481</v>
      </c>
      <c r="L3" s="8" t="s">
        <v>477</v>
      </c>
      <c r="M3" s="8">
        <v>1</v>
      </c>
      <c r="N3" s="8"/>
      <c r="O3" s="8"/>
      <c r="P3" s="8">
        <v>1</v>
      </c>
      <c r="Q3" s="8">
        <v>2</v>
      </c>
      <c r="R3" s="8"/>
      <c r="S3" s="8" t="s">
        <v>248</v>
      </c>
      <c r="T3" s="8">
        <v>1</v>
      </c>
      <c r="U3" s="8"/>
      <c r="V3" s="8"/>
      <c r="W3" s="8">
        <v>1</v>
      </c>
      <c r="X3" s="8">
        <v>2</v>
      </c>
      <c r="Y3" s="8"/>
      <c r="Z3" s="8" t="s">
        <v>519</v>
      </c>
      <c r="AA3" s="8">
        <v>0</v>
      </c>
      <c r="AB3" s="8"/>
      <c r="AC3" s="8"/>
      <c r="AD3" s="8">
        <v>0</v>
      </c>
      <c r="AE3" s="8"/>
      <c r="AF3" s="8"/>
      <c r="AG3" s="8"/>
      <c r="AH3" s="8">
        <v>0</v>
      </c>
      <c r="AI3" s="8"/>
      <c r="AJ3" s="8"/>
      <c r="AK3" s="8">
        <v>0</v>
      </c>
      <c r="AL3" s="8"/>
      <c r="AM3" s="8"/>
      <c r="AN3" s="8"/>
      <c r="AO3" s="8">
        <v>0</v>
      </c>
      <c r="AP3" s="8"/>
      <c r="AQ3" s="8"/>
      <c r="AR3" s="8">
        <v>0</v>
      </c>
      <c r="AS3" s="8"/>
      <c r="AT3" s="8"/>
      <c r="AU3" s="8"/>
      <c r="AV3" s="8">
        <v>0</v>
      </c>
      <c r="AW3" s="8"/>
      <c r="AX3" s="8"/>
      <c r="AY3" s="8">
        <v>0</v>
      </c>
      <c r="AZ3" s="8"/>
      <c r="BA3" s="8"/>
      <c r="BB3" s="8"/>
      <c r="BC3" s="8">
        <v>1</v>
      </c>
      <c r="BD3" s="8"/>
      <c r="BE3" s="8"/>
      <c r="BF3" s="8">
        <v>1</v>
      </c>
      <c r="BG3" s="8">
        <v>2</v>
      </c>
      <c r="BH3" s="8"/>
      <c r="BI3" s="8" t="s">
        <v>520</v>
      </c>
      <c r="BJ3" s="8">
        <v>0</v>
      </c>
      <c r="BK3" s="8"/>
      <c r="BL3" s="8"/>
      <c r="BM3" s="8">
        <v>0</v>
      </c>
      <c r="BN3" s="8"/>
      <c r="BO3" s="8"/>
      <c r="BP3" s="8"/>
      <c r="BQ3" s="8">
        <v>1</v>
      </c>
      <c r="BR3" s="8"/>
      <c r="BS3" s="8"/>
      <c r="BT3" s="8">
        <v>1</v>
      </c>
      <c r="BU3" s="8">
        <v>2</v>
      </c>
      <c r="BV3" s="8"/>
      <c r="BW3" s="8" t="s">
        <v>521</v>
      </c>
      <c r="BX3" s="8">
        <v>1</v>
      </c>
      <c r="BY3" s="8"/>
      <c r="BZ3" s="8"/>
      <c r="CA3" s="8">
        <v>1</v>
      </c>
      <c r="CB3" s="8"/>
      <c r="CC3" s="8"/>
      <c r="CD3" s="8">
        <v>1</v>
      </c>
      <c r="CE3" s="8"/>
      <c r="CF3" s="8"/>
      <c r="CG3" s="8">
        <v>1</v>
      </c>
      <c r="CH3" s="8"/>
      <c r="CI3" s="8"/>
      <c r="CJ3" s="8">
        <v>0</v>
      </c>
      <c r="CK3" s="8"/>
      <c r="CL3" s="8"/>
      <c r="CM3" s="8">
        <v>0</v>
      </c>
      <c r="CN3" s="8"/>
      <c r="CO3" s="8"/>
      <c r="CP3" s="8">
        <v>0</v>
      </c>
      <c r="CQ3" s="8"/>
      <c r="CR3" s="8"/>
      <c r="CS3" s="8">
        <v>0</v>
      </c>
      <c r="CT3" s="8"/>
      <c r="CU3" s="8"/>
      <c r="CV3" s="8">
        <v>0</v>
      </c>
      <c r="CW3" s="8"/>
      <c r="CX3" s="8"/>
      <c r="CY3" s="8">
        <v>0</v>
      </c>
      <c r="CZ3" s="8"/>
      <c r="DA3" s="8"/>
      <c r="DB3" s="8">
        <v>1</v>
      </c>
      <c r="DC3" s="8"/>
      <c r="DD3" s="8"/>
      <c r="DE3" s="8">
        <v>1</v>
      </c>
      <c r="DF3" s="8"/>
      <c r="DG3" s="8"/>
      <c r="DH3" s="8">
        <v>0</v>
      </c>
      <c r="DI3" s="8"/>
      <c r="DJ3" s="8"/>
      <c r="DK3" s="8">
        <v>0</v>
      </c>
      <c r="DL3" s="8"/>
      <c r="DM3" s="8"/>
    </row>
    <row r="4" spans="1:117" ht="69" customHeight="1" x14ac:dyDescent="0.35">
      <c r="A4" s="30">
        <v>3</v>
      </c>
      <c r="B4" s="11" t="s">
        <v>31</v>
      </c>
      <c r="C4" s="7" t="s">
        <v>105</v>
      </c>
      <c r="D4" s="8" t="s">
        <v>670</v>
      </c>
      <c r="E4" s="7" t="s">
        <v>160</v>
      </c>
      <c r="F4" s="7" t="s">
        <v>180</v>
      </c>
      <c r="G4" s="7" t="s">
        <v>474</v>
      </c>
      <c r="H4" s="8" t="s">
        <v>502</v>
      </c>
      <c r="I4" s="9">
        <v>1</v>
      </c>
      <c r="J4" s="8" t="s">
        <v>476</v>
      </c>
      <c r="K4" s="8" t="s">
        <v>480</v>
      </c>
      <c r="L4" s="8" t="s">
        <v>477</v>
      </c>
      <c r="M4" s="8">
        <v>1</v>
      </c>
      <c r="N4" s="8"/>
      <c r="O4" s="8"/>
      <c r="P4" s="8">
        <v>1</v>
      </c>
      <c r="Q4" s="8">
        <v>1</v>
      </c>
      <c r="R4" s="8"/>
      <c r="S4" s="8" t="s">
        <v>405</v>
      </c>
      <c r="T4" s="8">
        <v>0</v>
      </c>
      <c r="U4" s="8"/>
      <c r="V4" s="8"/>
      <c r="W4" s="8">
        <v>0</v>
      </c>
      <c r="X4" s="8"/>
      <c r="Y4" s="8"/>
      <c r="Z4" s="8"/>
      <c r="AA4" s="8">
        <v>0</v>
      </c>
      <c r="AB4" s="8"/>
      <c r="AC4" s="8"/>
      <c r="AD4" s="8">
        <v>0</v>
      </c>
      <c r="AE4" s="8"/>
      <c r="AF4" s="8"/>
      <c r="AG4" s="8"/>
      <c r="AH4" s="8">
        <v>0</v>
      </c>
      <c r="AI4" s="8"/>
      <c r="AJ4" s="8"/>
      <c r="AK4" s="8">
        <v>0</v>
      </c>
      <c r="AL4" s="8"/>
      <c r="AM4" s="8"/>
      <c r="AN4" s="8"/>
      <c r="AO4" s="8">
        <v>1</v>
      </c>
      <c r="AP4" s="8"/>
      <c r="AQ4" s="8"/>
      <c r="AR4" s="8">
        <v>1</v>
      </c>
      <c r="AS4" s="8">
        <v>1</v>
      </c>
      <c r="AT4" s="8"/>
      <c r="AU4" s="8" t="s">
        <v>280</v>
      </c>
      <c r="AV4" s="8">
        <v>0</v>
      </c>
      <c r="AW4" s="8"/>
      <c r="AX4" s="8"/>
      <c r="AY4" s="8">
        <v>0</v>
      </c>
      <c r="AZ4" s="8"/>
      <c r="BA4" s="8"/>
      <c r="BB4" s="8"/>
      <c r="BC4" s="8">
        <v>0</v>
      </c>
      <c r="BD4" s="8"/>
      <c r="BE4" s="8"/>
      <c r="BF4" s="8">
        <v>0</v>
      </c>
      <c r="BG4" s="8"/>
      <c r="BH4" s="8"/>
      <c r="BI4" s="8"/>
      <c r="BJ4" s="8">
        <v>1</v>
      </c>
      <c r="BK4" s="8"/>
      <c r="BL4" s="8"/>
      <c r="BM4" s="8">
        <v>1</v>
      </c>
      <c r="BN4" s="8">
        <v>1</v>
      </c>
      <c r="BO4" s="8"/>
      <c r="BP4" s="8" t="s">
        <v>900</v>
      </c>
      <c r="BQ4" s="8">
        <v>0</v>
      </c>
      <c r="BR4" s="8"/>
      <c r="BS4" s="8"/>
      <c r="BT4" s="8">
        <v>0</v>
      </c>
      <c r="BU4" s="8"/>
      <c r="BV4" s="8"/>
      <c r="BW4" s="8"/>
      <c r="BX4" s="8">
        <v>1</v>
      </c>
      <c r="BY4" s="8"/>
      <c r="BZ4" s="8"/>
      <c r="CA4" s="8">
        <v>1</v>
      </c>
      <c r="CB4" s="8"/>
      <c r="CC4" s="8" t="s">
        <v>1040</v>
      </c>
      <c r="CD4" s="8">
        <v>0</v>
      </c>
      <c r="CE4" s="8"/>
      <c r="CF4" s="8"/>
      <c r="CG4" s="8">
        <v>0</v>
      </c>
      <c r="CH4" s="8"/>
      <c r="CI4" s="8"/>
      <c r="CJ4" s="8">
        <v>0</v>
      </c>
      <c r="CK4" s="8"/>
      <c r="CL4" s="8"/>
      <c r="CM4" s="8">
        <v>0</v>
      </c>
      <c r="CN4" s="8"/>
      <c r="CO4" s="8"/>
      <c r="CP4" s="8">
        <v>0</v>
      </c>
      <c r="CQ4" s="8"/>
      <c r="CR4" s="8"/>
      <c r="CS4" s="8">
        <v>0</v>
      </c>
      <c r="CT4" s="8"/>
      <c r="CU4" s="8"/>
      <c r="CV4" s="8">
        <v>0</v>
      </c>
      <c r="CW4" s="8"/>
      <c r="CX4" s="8"/>
      <c r="CY4" s="8">
        <v>0</v>
      </c>
      <c r="CZ4" s="8"/>
      <c r="DA4" s="8"/>
      <c r="DB4" s="8">
        <v>0</v>
      </c>
      <c r="DC4" s="8"/>
      <c r="DD4" s="8"/>
      <c r="DE4" s="8">
        <v>0</v>
      </c>
      <c r="DF4" s="8"/>
      <c r="DG4" s="8"/>
      <c r="DH4" s="8">
        <v>1</v>
      </c>
      <c r="DI4" s="8"/>
      <c r="DJ4" s="8"/>
      <c r="DK4" s="8">
        <v>1</v>
      </c>
      <c r="DL4" s="8"/>
      <c r="DM4" s="8"/>
    </row>
    <row r="5" spans="1:117" ht="82" customHeight="1" x14ac:dyDescent="0.35">
      <c r="A5" s="30">
        <v>4</v>
      </c>
      <c r="B5" s="11" t="s">
        <v>32</v>
      </c>
      <c r="C5" s="7" t="s">
        <v>106</v>
      </c>
      <c r="D5" s="8" t="s">
        <v>653</v>
      </c>
      <c r="E5" s="7" t="s">
        <v>160</v>
      </c>
      <c r="F5" s="7" t="s">
        <v>180</v>
      </c>
      <c r="G5" s="8" t="s">
        <v>282</v>
      </c>
      <c r="H5" s="8" t="s">
        <v>502</v>
      </c>
      <c r="I5" s="9">
        <v>1</v>
      </c>
      <c r="J5" s="8" t="s">
        <v>476</v>
      </c>
      <c r="K5" s="8" t="s">
        <v>479</v>
      </c>
      <c r="L5" s="8" t="s">
        <v>477</v>
      </c>
      <c r="M5" s="8">
        <v>1</v>
      </c>
      <c r="N5" s="8"/>
      <c r="O5" s="8"/>
      <c r="P5" s="8">
        <v>1</v>
      </c>
      <c r="Q5" s="8">
        <v>1</v>
      </c>
      <c r="R5" s="8"/>
      <c r="S5" s="8" t="s">
        <v>281</v>
      </c>
      <c r="T5" s="8">
        <v>0</v>
      </c>
      <c r="U5" s="8"/>
      <c r="V5" s="8"/>
      <c r="W5" s="8">
        <v>0</v>
      </c>
      <c r="X5" s="8"/>
      <c r="Y5" s="8"/>
      <c r="Z5" s="8"/>
      <c r="AA5" s="8">
        <v>0</v>
      </c>
      <c r="AB5" s="8"/>
      <c r="AC5" s="8"/>
      <c r="AD5" s="8">
        <v>0</v>
      </c>
      <c r="AE5" s="8"/>
      <c r="AF5" s="8"/>
      <c r="AG5" s="8"/>
      <c r="AH5" s="8">
        <v>0</v>
      </c>
      <c r="AI5" s="8"/>
      <c r="AJ5" s="8"/>
      <c r="AK5" s="8">
        <v>0</v>
      </c>
      <c r="AL5" s="8"/>
      <c r="AM5" s="8"/>
      <c r="AN5" s="8"/>
      <c r="AO5" s="8">
        <v>0</v>
      </c>
      <c r="AP5" s="8"/>
      <c r="AQ5" s="8"/>
      <c r="AR5" s="8">
        <v>0</v>
      </c>
      <c r="AS5" s="8"/>
      <c r="AT5" s="8"/>
      <c r="AU5" s="8"/>
      <c r="AV5" s="8">
        <v>0</v>
      </c>
      <c r="AW5" s="8"/>
      <c r="AX5" s="8"/>
      <c r="AY5" s="8">
        <v>0</v>
      </c>
      <c r="AZ5" s="8"/>
      <c r="BA5" s="8"/>
      <c r="BB5" s="8"/>
      <c r="BC5" s="8">
        <v>0</v>
      </c>
      <c r="BD5" s="8"/>
      <c r="BE5" s="8"/>
      <c r="BF5" s="8">
        <v>0</v>
      </c>
      <c r="BG5" s="8"/>
      <c r="BH5" s="8"/>
      <c r="BI5" s="8"/>
      <c r="BJ5" s="8">
        <v>0</v>
      </c>
      <c r="BK5" s="8"/>
      <c r="BL5" s="8"/>
      <c r="BM5" s="8">
        <v>0</v>
      </c>
      <c r="BN5" s="8"/>
      <c r="BO5" s="8"/>
      <c r="BP5" s="8"/>
      <c r="BQ5" s="8">
        <v>0</v>
      </c>
      <c r="BR5" s="8"/>
      <c r="BS5" s="8"/>
      <c r="BT5" s="8">
        <v>0</v>
      </c>
      <c r="BU5" s="8"/>
      <c r="BV5" s="8"/>
      <c r="BW5" s="8"/>
      <c r="BX5" s="8">
        <v>1</v>
      </c>
      <c r="BY5" s="8"/>
      <c r="BZ5" s="8"/>
      <c r="CA5" s="8">
        <v>1</v>
      </c>
      <c r="CB5" s="8"/>
      <c r="CC5" s="8" t="s">
        <v>1040</v>
      </c>
      <c r="CD5" s="8">
        <v>0</v>
      </c>
      <c r="CE5" s="8"/>
      <c r="CF5" s="8"/>
      <c r="CG5" s="8">
        <v>0</v>
      </c>
      <c r="CH5" s="8"/>
      <c r="CI5" s="8"/>
      <c r="CJ5" s="8">
        <v>0</v>
      </c>
      <c r="CK5" s="8"/>
      <c r="CL5" s="8"/>
      <c r="CM5" s="8">
        <v>0</v>
      </c>
      <c r="CN5" s="8"/>
      <c r="CO5" s="8"/>
      <c r="CP5" s="8">
        <v>0</v>
      </c>
      <c r="CQ5" s="8"/>
      <c r="CR5" s="8"/>
      <c r="CS5" s="8">
        <v>0</v>
      </c>
      <c r="CT5" s="8"/>
      <c r="CU5" s="8"/>
      <c r="CV5" s="8">
        <v>0</v>
      </c>
      <c r="CW5" s="8"/>
      <c r="CX5" s="8"/>
      <c r="CY5" s="8">
        <v>0</v>
      </c>
      <c r="CZ5" s="8"/>
      <c r="DA5" s="8"/>
      <c r="DB5" s="8">
        <v>0</v>
      </c>
      <c r="DC5" s="8"/>
      <c r="DD5" s="8"/>
      <c r="DE5" s="8">
        <v>0</v>
      </c>
      <c r="DF5" s="8"/>
      <c r="DG5" s="8"/>
      <c r="DH5" s="8">
        <v>1</v>
      </c>
      <c r="DI5" s="8"/>
      <c r="DJ5" s="8"/>
      <c r="DK5" s="8">
        <v>1</v>
      </c>
      <c r="DL5" s="8"/>
      <c r="DM5" s="8"/>
    </row>
    <row r="6" spans="1:117" ht="80" customHeight="1" x14ac:dyDescent="0.35">
      <c r="A6" s="30">
        <v>5</v>
      </c>
      <c r="B6" s="11" t="s">
        <v>33</v>
      </c>
      <c r="C6" s="7" t="s">
        <v>107</v>
      </c>
      <c r="D6" s="8" t="s">
        <v>703</v>
      </c>
      <c r="E6" s="7" t="s">
        <v>161</v>
      </c>
      <c r="F6" s="7" t="s">
        <v>181</v>
      </c>
      <c r="G6" s="7" t="s">
        <v>286</v>
      </c>
      <c r="H6" s="8" t="s">
        <v>503</v>
      </c>
      <c r="I6" s="9">
        <v>5</v>
      </c>
      <c r="J6" s="8" t="s">
        <v>477</v>
      </c>
      <c r="K6" s="8"/>
      <c r="L6" s="8" t="s">
        <v>477</v>
      </c>
      <c r="M6" s="8">
        <v>1</v>
      </c>
      <c r="N6" s="8"/>
      <c r="O6" s="8"/>
      <c r="P6" s="8">
        <v>1</v>
      </c>
      <c r="Q6" s="8">
        <v>5</v>
      </c>
      <c r="R6" s="8"/>
      <c r="S6" s="8" t="s">
        <v>475</v>
      </c>
      <c r="T6" s="8">
        <v>1</v>
      </c>
      <c r="U6" s="8"/>
      <c r="V6" s="8"/>
      <c r="W6" s="8">
        <v>1</v>
      </c>
      <c r="X6" s="8">
        <v>5</v>
      </c>
      <c r="Y6" s="8"/>
      <c r="Z6" s="8" t="s">
        <v>283</v>
      </c>
      <c r="AA6" s="8">
        <v>0</v>
      </c>
      <c r="AB6" s="8"/>
      <c r="AC6" s="8"/>
      <c r="AD6" s="8">
        <v>0</v>
      </c>
      <c r="AE6" s="8"/>
      <c r="AF6" s="8"/>
      <c r="AG6" s="8"/>
      <c r="AH6" s="8">
        <v>0</v>
      </c>
      <c r="AI6" s="8"/>
      <c r="AJ6" s="8"/>
      <c r="AK6" s="8">
        <v>0</v>
      </c>
      <c r="AL6" s="8"/>
      <c r="AM6" s="8"/>
      <c r="AN6" s="8"/>
      <c r="AO6" s="8">
        <v>0</v>
      </c>
      <c r="AP6" s="8"/>
      <c r="AQ6" s="8"/>
      <c r="AR6" s="8">
        <v>0</v>
      </c>
      <c r="AS6" s="8"/>
      <c r="AT6" s="8"/>
      <c r="AU6" s="8"/>
      <c r="AV6" s="8">
        <v>0</v>
      </c>
      <c r="AW6" s="8"/>
      <c r="AX6" s="8"/>
      <c r="AY6" s="8">
        <v>0</v>
      </c>
      <c r="AZ6" s="8"/>
      <c r="BA6" s="8"/>
      <c r="BB6" s="8"/>
      <c r="BC6" s="8">
        <v>0</v>
      </c>
      <c r="BD6" s="8"/>
      <c r="BE6" s="8"/>
      <c r="BF6" s="8">
        <v>0</v>
      </c>
      <c r="BG6" s="8"/>
      <c r="BH6" s="8"/>
      <c r="BI6" s="8"/>
      <c r="BJ6" s="8">
        <v>0</v>
      </c>
      <c r="BK6" s="8"/>
      <c r="BL6" s="8"/>
      <c r="BM6" s="8">
        <v>0</v>
      </c>
      <c r="BN6" s="8"/>
      <c r="BO6" s="8"/>
      <c r="BP6" s="8"/>
      <c r="BQ6" s="8">
        <v>0</v>
      </c>
      <c r="BR6" s="8"/>
      <c r="BS6" s="8"/>
      <c r="BT6" s="8">
        <v>0</v>
      </c>
      <c r="BU6" s="8"/>
      <c r="BV6" s="8"/>
      <c r="BW6" s="8"/>
      <c r="BX6" s="8">
        <v>1</v>
      </c>
      <c r="BY6" s="8"/>
      <c r="BZ6" s="8"/>
      <c r="CA6" s="8">
        <v>1</v>
      </c>
      <c r="CB6" s="8"/>
      <c r="CC6" s="8" t="s">
        <v>285</v>
      </c>
      <c r="CD6" s="8">
        <v>1</v>
      </c>
      <c r="CE6" s="8"/>
      <c r="CF6" s="8"/>
      <c r="CG6" s="8">
        <v>1</v>
      </c>
      <c r="CH6" s="8"/>
      <c r="CI6" s="8" t="s">
        <v>284</v>
      </c>
      <c r="CJ6" s="8">
        <v>0</v>
      </c>
      <c r="CK6" s="8"/>
      <c r="CL6" s="8"/>
      <c r="CM6" s="8">
        <v>0</v>
      </c>
      <c r="CN6" s="8"/>
      <c r="CO6" s="8"/>
      <c r="CP6" s="8">
        <v>0</v>
      </c>
      <c r="CQ6" s="8"/>
      <c r="CR6" s="8"/>
      <c r="CS6" s="8">
        <v>0</v>
      </c>
      <c r="CT6" s="8"/>
      <c r="CU6" s="8"/>
      <c r="CV6" s="8">
        <v>0</v>
      </c>
      <c r="CW6" s="8"/>
      <c r="CX6" s="8"/>
      <c r="CY6" s="8">
        <v>0</v>
      </c>
      <c r="CZ6" s="8"/>
      <c r="DA6" s="8"/>
      <c r="DB6" s="8">
        <v>0</v>
      </c>
      <c r="DC6" s="8"/>
      <c r="DD6" s="8"/>
      <c r="DE6" s="8">
        <v>0</v>
      </c>
      <c r="DF6" s="8"/>
      <c r="DG6" s="8"/>
      <c r="DH6" s="8">
        <v>0</v>
      </c>
      <c r="DI6" s="8"/>
      <c r="DJ6" s="8"/>
      <c r="DK6" s="8">
        <v>0</v>
      </c>
      <c r="DL6" s="8"/>
      <c r="DM6" s="8"/>
    </row>
    <row r="7" spans="1:117" ht="57" customHeight="1" x14ac:dyDescent="0.35">
      <c r="A7" s="30">
        <v>6</v>
      </c>
      <c r="B7" s="11" t="s">
        <v>34</v>
      </c>
      <c r="C7" s="59" t="s">
        <v>108</v>
      </c>
      <c r="D7" s="8" t="s">
        <v>701</v>
      </c>
      <c r="E7" s="7" t="s">
        <v>160</v>
      </c>
      <c r="F7" s="7" t="s">
        <v>180</v>
      </c>
      <c r="G7" s="7" t="s">
        <v>287</v>
      </c>
      <c r="H7" s="8" t="s">
        <v>504</v>
      </c>
      <c r="I7" s="9">
        <v>2</v>
      </c>
      <c r="J7" s="8" t="s">
        <v>477</v>
      </c>
      <c r="K7" s="8"/>
      <c r="L7" s="8" t="s">
        <v>477</v>
      </c>
      <c r="M7" s="8">
        <v>1</v>
      </c>
      <c r="N7" s="8">
        <v>1</v>
      </c>
      <c r="O7" s="8">
        <v>1</v>
      </c>
      <c r="P7" s="8">
        <v>1</v>
      </c>
      <c r="Q7" s="8">
        <v>2</v>
      </c>
      <c r="R7" s="8"/>
      <c r="S7" s="8" t="s">
        <v>522</v>
      </c>
      <c r="T7" s="8">
        <v>1</v>
      </c>
      <c r="U7" s="8">
        <v>1</v>
      </c>
      <c r="V7" s="8">
        <v>1</v>
      </c>
      <c r="W7" s="8">
        <v>1</v>
      </c>
      <c r="X7" s="8">
        <v>2</v>
      </c>
      <c r="Y7" s="8"/>
      <c r="Z7" s="8" t="s">
        <v>523</v>
      </c>
      <c r="AA7" s="8">
        <v>1</v>
      </c>
      <c r="AB7" s="8">
        <v>1</v>
      </c>
      <c r="AC7" s="8">
        <v>1</v>
      </c>
      <c r="AD7" s="8">
        <v>1</v>
      </c>
      <c r="AE7" s="8">
        <v>2</v>
      </c>
      <c r="AF7" s="8"/>
      <c r="AG7" s="8" t="s">
        <v>902</v>
      </c>
      <c r="AH7" s="8">
        <v>0</v>
      </c>
      <c r="AI7" s="8">
        <v>0</v>
      </c>
      <c r="AJ7" s="8">
        <v>0</v>
      </c>
      <c r="AK7" s="8">
        <v>0</v>
      </c>
      <c r="AL7" s="8"/>
      <c r="AM7" s="8"/>
      <c r="AN7" s="8"/>
      <c r="AO7" s="8">
        <v>1</v>
      </c>
      <c r="AP7" s="8">
        <v>1</v>
      </c>
      <c r="AQ7" s="8">
        <v>1</v>
      </c>
      <c r="AR7" s="8">
        <v>1</v>
      </c>
      <c r="AS7" s="8">
        <v>2</v>
      </c>
      <c r="AT7" s="8"/>
      <c r="AU7" s="8" t="s">
        <v>714</v>
      </c>
      <c r="AV7" s="8">
        <v>0</v>
      </c>
      <c r="AW7" s="8">
        <v>0</v>
      </c>
      <c r="AX7" s="8">
        <v>0</v>
      </c>
      <c r="AY7" s="8">
        <v>0</v>
      </c>
      <c r="AZ7" s="8"/>
      <c r="BA7" s="8"/>
      <c r="BB7" s="8"/>
      <c r="BC7" s="8">
        <v>0</v>
      </c>
      <c r="BD7" s="8">
        <v>0</v>
      </c>
      <c r="BE7" s="8">
        <v>0</v>
      </c>
      <c r="BF7" s="8">
        <v>0</v>
      </c>
      <c r="BG7" s="8"/>
      <c r="BH7" s="8"/>
      <c r="BI7" s="8"/>
      <c r="BJ7" s="8">
        <v>0</v>
      </c>
      <c r="BK7" s="8">
        <v>0</v>
      </c>
      <c r="BL7" s="8">
        <v>0</v>
      </c>
      <c r="BM7" s="8">
        <v>0</v>
      </c>
      <c r="BN7" s="8"/>
      <c r="BO7" s="8"/>
      <c r="BP7" s="8"/>
      <c r="BQ7" s="8">
        <v>1</v>
      </c>
      <c r="BR7" s="8">
        <v>1</v>
      </c>
      <c r="BS7" s="8">
        <v>1</v>
      </c>
      <c r="BT7" s="8">
        <v>1</v>
      </c>
      <c r="BU7" s="8">
        <v>2</v>
      </c>
      <c r="BV7" s="8"/>
      <c r="BW7" s="8" t="s">
        <v>524</v>
      </c>
      <c r="BX7" s="8">
        <v>1</v>
      </c>
      <c r="BY7" s="8">
        <v>0</v>
      </c>
      <c r="BZ7" s="8">
        <v>0</v>
      </c>
      <c r="CA7" s="8">
        <v>0</v>
      </c>
      <c r="CB7" s="8"/>
      <c r="CC7" s="8" t="s">
        <v>1040</v>
      </c>
      <c r="CD7" s="8">
        <v>0</v>
      </c>
      <c r="CE7" s="8">
        <v>0</v>
      </c>
      <c r="CF7" s="8">
        <v>0</v>
      </c>
      <c r="CG7" s="8">
        <v>0</v>
      </c>
      <c r="CH7" s="8"/>
      <c r="CI7" s="8"/>
      <c r="CJ7" s="8">
        <v>0</v>
      </c>
      <c r="CK7" s="8">
        <v>0</v>
      </c>
      <c r="CL7" s="8">
        <v>0</v>
      </c>
      <c r="CM7" s="8">
        <v>0</v>
      </c>
      <c r="CN7" s="8"/>
      <c r="CO7" s="8"/>
      <c r="CP7" s="8">
        <v>0</v>
      </c>
      <c r="CQ7" s="8">
        <v>0</v>
      </c>
      <c r="CR7" s="8">
        <v>0</v>
      </c>
      <c r="CS7" s="8">
        <v>0</v>
      </c>
      <c r="CT7" s="8"/>
      <c r="CU7" s="8"/>
      <c r="CV7" s="8">
        <v>0</v>
      </c>
      <c r="CW7" s="8">
        <v>0</v>
      </c>
      <c r="CX7" s="8">
        <v>0</v>
      </c>
      <c r="CY7" s="8">
        <v>0</v>
      </c>
      <c r="CZ7" s="8"/>
      <c r="DA7" s="8"/>
      <c r="DB7" s="8">
        <v>0</v>
      </c>
      <c r="DC7" s="8">
        <v>0</v>
      </c>
      <c r="DD7" s="8">
        <v>0</v>
      </c>
      <c r="DE7" s="8">
        <v>0</v>
      </c>
      <c r="DF7" s="8"/>
      <c r="DG7" s="8"/>
      <c r="DH7" s="8">
        <v>1</v>
      </c>
      <c r="DI7" s="8">
        <v>1</v>
      </c>
      <c r="DJ7" s="8">
        <v>1</v>
      </c>
      <c r="DK7" s="8">
        <v>1</v>
      </c>
      <c r="DL7" s="8"/>
      <c r="DM7" s="8"/>
    </row>
    <row r="8" spans="1:117" ht="89.5" customHeight="1" x14ac:dyDescent="0.35">
      <c r="A8" s="30">
        <v>7</v>
      </c>
      <c r="B8" s="11" t="s">
        <v>903</v>
      </c>
      <c r="C8" s="59" t="s">
        <v>109</v>
      </c>
      <c r="D8" s="8" t="s">
        <v>668</v>
      </c>
      <c r="E8" s="7" t="s">
        <v>160</v>
      </c>
      <c r="F8" s="7" t="s">
        <v>182</v>
      </c>
      <c r="G8" s="7" t="s">
        <v>288</v>
      </c>
      <c r="H8" s="8" t="s">
        <v>502</v>
      </c>
      <c r="I8" s="9">
        <v>1</v>
      </c>
      <c r="J8" s="8" t="s">
        <v>476</v>
      </c>
      <c r="K8" s="8" t="s">
        <v>482</v>
      </c>
      <c r="L8" s="8" t="s">
        <v>477</v>
      </c>
      <c r="M8" s="8">
        <v>1</v>
      </c>
      <c r="N8" s="8"/>
      <c r="O8" s="8"/>
      <c r="P8" s="8">
        <v>1</v>
      </c>
      <c r="Q8" s="8">
        <v>1</v>
      </c>
      <c r="R8" s="8"/>
      <c r="S8" s="8" t="s">
        <v>525</v>
      </c>
      <c r="T8" s="8">
        <v>0</v>
      </c>
      <c r="U8" s="8"/>
      <c r="V8" s="8"/>
      <c r="W8" s="8">
        <v>0</v>
      </c>
      <c r="X8" s="8"/>
      <c r="Y8" s="8"/>
      <c r="Z8" s="8"/>
      <c r="AA8" s="8">
        <v>0</v>
      </c>
      <c r="AB8" s="8"/>
      <c r="AC8" s="8"/>
      <c r="AD8" s="8">
        <v>0</v>
      </c>
      <c r="AE8" s="8"/>
      <c r="AF8" s="8"/>
      <c r="AG8" s="8" t="s">
        <v>526</v>
      </c>
      <c r="AH8" s="8">
        <v>1</v>
      </c>
      <c r="AI8" s="8"/>
      <c r="AJ8" s="8"/>
      <c r="AK8" s="8">
        <v>1</v>
      </c>
      <c r="AL8" s="8">
        <v>1</v>
      </c>
      <c r="AM8" s="8"/>
      <c r="AN8" s="8" t="s">
        <v>527</v>
      </c>
      <c r="AO8" s="8">
        <v>1</v>
      </c>
      <c r="AP8" s="8"/>
      <c r="AQ8" s="8"/>
      <c r="AR8" s="8">
        <v>1</v>
      </c>
      <c r="AS8" s="8">
        <v>1</v>
      </c>
      <c r="AT8" s="8"/>
      <c r="AU8" s="8" t="s">
        <v>289</v>
      </c>
      <c r="AV8" s="8">
        <v>0</v>
      </c>
      <c r="AW8" s="8"/>
      <c r="AX8" s="8"/>
      <c r="AY8" s="8">
        <v>0</v>
      </c>
      <c r="AZ8" s="8"/>
      <c r="BA8" s="8"/>
      <c r="BB8" s="8"/>
      <c r="BC8" s="8">
        <v>0</v>
      </c>
      <c r="BD8" s="8"/>
      <c r="BE8" s="8"/>
      <c r="BF8" s="8">
        <v>0</v>
      </c>
      <c r="BG8" s="8"/>
      <c r="BH8" s="8"/>
      <c r="BI8" s="8"/>
      <c r="BJ8" s="8">
        <v>1</v>
      </c>
      <c r="BK8" s="8"/>
      <c r="BL8" s="8"/>
      <c r="BM8" s="8">
        <v>1</v>
      </c>
      <c r="BN8" s="8">
        <v>1</v>
      </c>
      <c r="BO8" s="8"/>
      <c r="BP8" s="8" t="s">
        <v>963</v>
      </c>
      <c r="BQ8" s="8">
        <v>1</v>
      </c>
      <c r="BR8" s="8"/>
      <c r="BS8" s="8"/>
      <c r="BT8" s="8">
        <v>1</v>
      </c>
      <c r="BU8" s="8">
        <v>1</v>
      </c>
      <c r="BV8" s="8"/>
      <c r="BW8" s="8" t="s">
        <v>528</v>
      </c>
      <c r="BX8" s="8">
        <v>0</v>
      </c>
      <c r="BY8" s="8"/>
      <c r="BZ8" s="8"/>
      <c r="CA8" s="8">
        <v>0</v>
      </c>
      <c r="CB8" s="8"/>
      <c r="CC8" s="8"/>
      <c r="CD8" s="8">
        <v>0</v>
      </c>
      <c r="CE8" s="8"/>
      <c r="CF8" s="8"/>
      <c r="CG8" s="8">
        <v>0</v>
      </c>
      <c r="CH8" s="8"/>
      <c r="CI8" s="8"/>
      <c r="CJ8" s="8">
        <v>0</v>
      </c>
      <c r="CK8" s="8"/>
      <c r="CL8" s="8"/>
      <c r="CM8" s="8">
        <v>0</v>
      </c>
      <c r="CN8" s="8"/>
      <c r="CO8" s="8"/>
      <c r="CP8" s="8">
        <v>0</v>
      </c>
      <c r="CQ8" s="8"/>
      <c r="CR8" s="8"/>
      <c r="CS8" s="8">
        <v>0</v>
      </c>
      <c r="CT8" s="8"/>
      <c r="CU8" s="8"/>
      <c r="CV8" s="8">
        <v>0</v>
      </c>
      <c r="CW8" s="8"/>
      <c r="CX8" s="8"/>
      <c r="CY8" s="8">
        <v>0</v>
      </c>
      <c r="CZ8" s="8"/>
      <c r="DA8" s="8"/>
      <c r="DB8" s="8">
        <v>0</v>
      </c>
      <c r="DC8" s="8"/>
      <c r="DD8" s="8"/>
      <c r="DE8" s="8">
        <v>0</v>
      </c>
      <c r="DF8" s="8"/>
      <c r="DG8" s="8"/>
      <c r="DH8" s="8">
        <v>1</v>
      </c>
      <c r="DI8" s="8"/>
      <c r="DJ8" s="8"/>
      <c r="DK8" s="8">
        <v>1</v>
      </c>
      <c r="DL8" s="8"/>
      <c r="DM8" s="8"/>
    </row>
    <row r="9" spans="1:117" ht="56" customHeight="1" x14ac:dyDescent="0.35">
      <c r="A9" s="30">
        <v>8</v>
      </c>
      <c r="B9" s="11" t="s">
        <v>35</v>
      </c>
      <c r="C9" s="7" t="s">
        <v>110</v>
      </c>
      <c r="D9" s="8"/>
      <c r="E9" s="7" t="s">
        <v>161</v>
      </c>
      <c r="F9" s="7" t="s">
        <v>180</v>
      </c>
      <c r="G9" s="7" t="s">
        <v>290</v>
      </c>
      <c r="H9" s="8" t="s">
        <v>502</v>
      </c>
      <c r="I9" s="9">
        <v>5</v>
      </c>
      <c r="J9" s="8" t="s">
        <v>477</v>
      </c>
      <c r="K9" s="8"/>
      <c r="L9" s="8" t="s">
        <v>477</v>
      </c>
      <c r="M9" s="8">
        <v>1</v>
      </c>
      <c r="N9" s="8"/>
      <c r="O9" s="8"/>
      <c r="P9" s="8">
        <v>1</v>
      </c>
      <c r="Q9" s="8">
        <v>5</v>
      </c>
      <c r="R9" s="8"/>
      <c r="S9" s="8" t="s">
        <v>475</v>
      </c>
      <c r="T9" s="8">
        <v>1</v>
      </c>
      <c r="U9" s="8"/>
      <c r="V9" s="8"/>
      <c r="W9" s="8">
        <v>1</v>
      </c>
      <c r="X9" s="8">
        <v>5</v>
      </c>
      <c r="Y9" s="8"/>
      <c r="Z9" s="8" t="s">
        <v>291</v>
      </c>
      <c r="AA9" s="8">
        <v>0</v>
      </c>
      <c r="AB9" s="8"/>
      <c r="AC9" s="8"/>
      <c r="AD9" s="8">
        <v>0</v>
      </c>
      <c r="AE9" s="8"/>
      <c r="AF9" s="8"/>
      <c r="AG9" s="8"/>
      <c r="AH9" s="8">
        <v>0</v>
      </c>
      <c r="AI9" s="8"/>
      <c r="AJ9" s="8"/>
      <c r="AK9" s="8">
        <v>0</v>
      </c>
      <c r="AL9" s="8"/>
      <c r="AM9" s="8"/>
      <c r="AN9" s="8"/>
      <c r="AO9" s="8">
        <v>0</v>
      </c>
      <c r="AP9" s="8"/>
      <c r="AQ9" s="8"/>
      <c r="AR9" s="8">
        <v>0</v>
      </c>
      <c r="AS9" s="8"/>
      <c r="AT9" s="8"/>
      <c r="AU9" s="8"/>
      <c r="AV9" s="8">
        <v>0</v>
      </c>
      <c r="AW9" s="8"/>
      <c r="AX9" s="8"/>
      <c r="AY9" s="8">
        <v>0</v>
      </c>
      <c r="AZ9" s="8"/>
      <c r="BA9" s="8"/>
      <c r="BB9" s="8"/>
      <c r="BC9" s="8">
        <v>0</v>
      </c>
      <c r="BD9" s="8"/>
      <c r="BE9" s="8"/>
      <c r="BF9" s="8">
        <v>0</v>
      </c>
      <c r="BG9" s="8"/>
      <c r="BH9" s="8"/>
      <c r="BI9" s="8"/>
      <c r="BJ9" s="8">
        <v>0</v>
      </c>
      <c r="BK9" s="8"/>
      <c r="BL9" s="8"/>
      <c r="BM9" s="8">
        <v>0</v>
      </c>
      <c r="BN9" s="8"/>
      <c r="BO9" s="8"/>
      <c r="BP9" s="8"/>
      <c r="BQ9" s="8">
        <v>0</v>
      </c>
      <c r="BR9" s="8"/>
      <c r="BS9" s="8"/>
      <c r="BT9" s="8">
        <v>0</v>
      </c>
      <c r="BU9" s="8"/>
      <c r="BV9" s="8"/>
      <c r="BW9" s="8"/>
      <c r="BX9" s="8">
        <v>1</v>
      </c>
      <c r="BY9" s="8"/>
      <c r="BZ9" s="8"/>
      <c r="CA9" s="8">
        <v>1</v>
      </c>
      <c r="CB9" s="8"/>
      <c r="CC9" s="8"/>
      <c r="CD9" s="8">
        <v>0</v>
      </c>
      <c r="CE9" s="8"/>
      <c r="CF9" s="8"/>
      <c r="CG9" s="8">
        <v>0</v>
      </c>
      <c r="CH9" s="8"/>
      <c r="CI9" s="8"/>
      <c r="CJ9" s="8">
        <v>0</v>
      </c>
      <c r="CK9" s="8"/>
      <c r="CL9" s="8"/>
      <c r="CM9" s="8">
        <v>0</v>
      </c>
      <c r="CN9" s="8"/>
      <c r="CO9" s="8"/>
      <c r="CP9" s="8">
        <v>0</v>
      </c>
      <c r="CQ9" s="8"/>
      <c r="CR9" s="8"/>
      <c r="CS9" s="8">
        <v>0</v>
      </c>
      <c r="CT9" s="8"/>
      <c r="CU9" s="8"/>
      <c r="CV9" s="8">
        <v>0</v>
      </c>
      <c r="CW9" s="8"/>
      <c r="CX9" s="8"/>
      <c r="CY9" s="8">
        <v>0</v>
      </c>
      <c r="CZ9" s="8"/>
      <c r="DA9" s="8"/>
      <c r="DB9" s="8">
        <v>0</v>
      </c>
      <c r="DC9" s="8"/>
      <c r="DD9" s="8"/>
      <c r="DE9" s="8">
        <v>0</v>
      </c>
      <c r="DF9" s="8"/>
      <c r="DG9" s="8"/>
      <c r="DH9" s="8">
        <v>0</v>
      </c>
      <c r="DI9" s="8"/>
      <c r="DJ9" s="8"/>
      <c r="DK9" s="8">
        <v>0</v>
      </c>
      <c r="DL9" s="8"/>
      <c r="DM9" s="8"/>
    </row>
    <row r="10" spans="1:117" ht="106.5" customHeight="1" x14ac:dyDescent="0.35">
      <c r="A10" s="30">
        <v>9</v>
      </c>
      <c r="B10" s="11" t="s">
        <v>36</v>
      </c>
      <c r="C10" s="7" t="s">
        <v>111</v>
      </c>
      <c r="D10" s="8" t="s">
        <v>666</v>
      </c>
      <c r="E10" s="7" t="s">
        <v>26</v>
      </c>
      <c r="F10" s="7" t="s">
        <v>183</v>
      </c>
      <c r="G10" s="8" t="s">
        <v>292</v>
      </c>
      <c r="H10" s="8" t="s">
        <v>501</v>
      </c>
      <c r="I10" s="9">
        <v>4</v>
      </c>
      <c r="J10" s="8" t="s">
        <v>476</v>
      </c>
      <c r="K10" s="8" t="s">
        <v>478</v>
      </c>
      <c r="L10" s="8" t="s">
        <v>477</v>
      </c>
      <c r="M10" s="8">
        <v>1</v>
      </c>
      <c r="N10" s="8">
        <v>1</v>
      </c>
      <c r="O10" s="8">
        <v>1</v>
      </c>
      <c r="P10" s="8">
        <v>1</v>
      </c>
      <c r="Q10" s="8">
        <v>4</v>
      </c>
      <c r="R10" s="8"/>
      <c r="S10" s="8" t="s">
        <v>293</v>
      </c>
      <c r="T10" s="8">
        <v>1</v>
      </c>
      <c r="U10" s="8">
        <v>1</v>
      </c>
      <c r="V10" s="8">
        <v>1</v>
      </c>
      <c r="W10" s="8">
        <v>1</v>
      </c>
      <c r="X10" s="8">
        <v>4</v>
      </c>
      <c r="Y10" s="8"/>
      <c r="Z10" s="8" t="s">
        <v>291</v>
      </c>
      <c r="AA10" s="8">
        <v>0</v>
      </c>
      <c r="AB10" s="8">
        <v>0</v>
      </c>
      <c r="AC10" s="8">
        <v>0</v>
      </c>
      <c r="AD10" s="8">
        <v>0</v>
      </c>
      <c r="AE10" s="8"/>
      <c r="AF10" s="8"/>
      <c r="AG10" s="8"/>
      <c r="AH10" s="8">
        <v>0</v>
      </c>
      <c r="AI10" s="8">
        <v>0</v>
      </c>
      <c r="AJ10" s="8">
        <v>0</v>
      </c>
      <c r="AK10" s="8">
        <v>0</v>
      </c>
      <c r="AL10" s="8"/>
      <c r="AM10" s="8"/>
      <c r="AN10" s="8"/>
      <c r="AO10" s="8">
        <v>0</v>
      </c>
      <c r="AP10" s="8">
        <v>0</v>
      </c>
      <c r="AQ10" s="8">
        <v>0</v>
      </c>
      <c r="AR10" s="8">
        <v>0</v>
      </c>
      <c r="AS10" s="8"/>
      <c r="AT10" s="8"/>
      <c r="AU10" s="8"/>
      <c r="AV10" s="8">
        <v>0</v>
      </c>
      <c r="AW10" s="8">
        <v>0</v>
      </c>
      <c r="AX10" s="8">
        <v>0</v>
      </c>
      <c r="AY10" s="8">
        <v>0</v>
      </c>
      <c r="AZ10" s="8"/>
      <c r="BA10" s="8"/>
      <c r="BB10" s="8"/>
      <c r="BC10" s="8">
        <v>0</v>
      </c>
      <c r="BD10" s="8">
        <v>0</v>
      </c>
      <c r="BE10" s="8">
        <v>0</v>
      </c>
      <c r="BF10" s="8">
        <v>0</v>
      </c>
      <c r="BG10" s="8"/>
      <c r="BH10" s="8"/>
      <c r="BI10" s="8"/>
      <c r="BJ10" s="8">
        <v>0</v>
      </c>
      <c r="BK10" s="8">
        <v>0</v>
      </c>
      <c r="BL10" s="8">
        <v>0</v>
      </c>
      <c r="BM10" s="8">
        <v>0</v>
      </c>
      <c r="BN10" s="8"/>
      <c r="BO10" s="8"/>
      <c r="BP10" s="8" t="s">
        <v>529</v>
      </c>
      <c r="BQ10" s="8">
        <v>0</v>
      </c>
      <c r="BR10" s="8"/>
      <c r="BS10" s="8"/>
      <c r="BT10" s="8">
        <v>0</v>
      </c>
      <c r="BU10" s="8"/>
      <c r="BV10" s="8"/>
      <c r="BW10" s="8"/>
      <c r="BX10" s="8">
        <v>1</v>
      </c>
      <c r="BY10" s="8">
        <v>1</v>
      </c>
      <c r="BZ10" s="8">
        <v>1</v>
      </c>
      <c r="CA10" s="8">
        <v>1</v>
      </c>
      <c r="CB10" s="8"/>
      <c r="CC10" s="8" t="s">
        <v>299</v>
      </c>
      <c r="CD10" s="8">
        <v>0</v>
      </c>
      <c r="CE10" s="8">
        <v>0</v>
      </c>
      <c r="CF10" s="8">
        <v>0</v>
      </c>
      <c r="CG10" s="8">
        <v>0</v>
      </c>
      <c r="CH10" s="8"/>
      <c r="CI10" s="8"/>
      <c r="CJ10" s="8">
        <v>0</v>
      </c>
      <c r="CK10" s="8">
        <v>0</v>
      </c>
      <c r="CL10" s="8">
        <v>0</v>
      </c>
      <c r="CM10" s="8">
        <v>0</v>
      </c>
      <c r="CN10" s="8"/>
      <c r="CO10" s="8"/>
      <c r="CP10" s="8">
        <v>0</v>
      </c>
      <c r="CQ10" s="8">
        <v>0</v>
      </c>
      <c r="CR10" s="8">
        <v>0</v>
      </c>
      <c r="CS10" s="8">
        <v>0</v>
      </c>
      <c r="CT10" s="8"/>
      <c r="CU10" s="8"/>
      <c r="CV10" s="8">
        <v>0</v>
      </c>
      <c r="CW10" s="8">
        <v>0</v>
      </c>
      <c r="CX10" s="8">
        <v>0</v>
      </c>
      <c r="CY10" s="8">
        <v>0</v>
      </c>
      <c r="CZ10" s="8"/>
      <c r="DA10" s="8"/>
      <c r="DB10" s="8">
        <v>0</v>
      </c>
      <c r="DC10" s="8">
        <v>0</v>
      </c>
      <c r="DD10" s="8">
        <v>0</v>
      </c>
      <c r="DE10" s="8">
        <v>0</v>
      </c>
      <c r="DF10" s="8"/>
      <c r="DG10" s="8"/>
      <c r="DH10" s="8">
        <v>0</v>
      </c>
      <c r="DI10" s="8">
        <v>0</v>
      </c>
      <c r="DJ10" s="8">
        <v>0</v>
      </c>
      <c r="DK10" s="8">
        <v>0</v>
      </c>
      <c r="DL10" s="8"/>
      <c r="DM10" s="8"/>
    </row>
    <row r="11" spans="1:117" ht="143.5" customHeight="1" x14ac:dyDescent="0.35">
      <c r="A11" s="32">
        <v>10</v>
      </c>
      <c r="B11" s="11" t="s">
        <v>37</v>
      </c>
      <c r="C11" s="7" t="s">
        <v>112</v>
      </c>
      <c r="D11" s="8" t="s">
        <v>705</v>
      </c>
      <c r="E11" s="7" t="s">
        <v>159</v>
      </c>
      <c r="F11" s="7" t="s">
        <v>184</v>
      </c>
      <c r="G11" s="8" t="s">
        <v>294</v>
      </c>
      <c r="H11" s="8" t="s">
        <v>501</v>
      </c>
      <c r="I11" s="9">
        <v>5</v>
      </c>
      <c r="J11" s="8" t="s">
        <v>476</v>
      </c>
      <c r="K11" s="8" t="s">
        <v>483</v>
      </c>
      <c r="L11" s="8" t="s">
        <v>477</v>
      </c>
      <c r="M11" s="8">
        <v>1</v>
      </c>
      <c r="N11" s="8">
        <v>1</v>
      </c>
      <c r="O11" s="8"/>
      <c r="P11" s="8">
        <v>1</v>
      </c>
      <c r="Q11" s="8">
        <v>5</v>
      </c>
      <c r="R11" s="8"/>
      <c r="S11" s="8" t="s">
        <v>530</v>
      </c>
      <c r="T11" s="8">
        <v>1</v>
      </c>
      <c r="U11" s="8">
        <v>1</v>
      </c>
      <c r="V11" s="8"/>
      <c r="W11" s="8">
        <v>1</v>
      </c>
      <c r="X11" s="8">
        <v>5</v>
      </c>
      <c r="Y11" s="8"/>
      <c r="Z11" s="8" t="s">
        <v>901</v>
      </c>
      <c r="AA11" s="8">
        <v>0</v>
      </c>
      <c r="AB11" s="8">
        <v>0</v>
      </c>
      <c r="AC11" s="8"/>
      <c r="AD11" s="8">
        <v>0</v>
      </c>
      <c r="AE11" s="8"/>
      <c r="AF11" s="8"/>
      <c r="AG11" s="8"/>
      <c r="AH11" s="8">
        <v>0</v>
      </c>
      <c r="AI11" s="8">
        <v>0</v>
      </c>
      <c r="AJ11" s="8"/>
      <c r="AK11" s="8">
        <v>0</v>
      </c>
      <c r="AL11" s="8"/>
      <c r="AM11" s="8"/>
      <c r="AN11" s="8"/>
      <c r="AO11" s="8">
        <v>1</v>
      </c>
      <c r="AP11" s="8">
        <v>1</v>
      </c>
      <c r="AQ11" s="8"/>
      <c r="AR11" s="8">
        <v>1</v>
      </c>
      <c r="AS11" s="8">
        <v>5</v>
      </c>
      <c r="AT11" s="8"/>
      <c r="AU11" s="8" t="s">
        <v>531</v>
      </c>
      <c r="AV11" s="8">
        <v>0</v>
      </c>
      <c r="AW11" s="8">
        <v>0</v>
      </c>
      <c r="AX11" s="8"/>
      <c r="AY11" s="8">
        <v>0</v>
      </c>
      <c r="AZ11" s="8"/>
      <c r="BA11" s="8"/>
      <c r="BB11" s="8"/>
      <c r="BC11" s="8">
        <v>1</v>
      </c>
      <c r="BD11" s="8">
        <v>1</v>
      </c>
      <c r="BE11" s="8"/>
      <c r="BF11" s="8">
        <v>1</v>
      </c>
      <c r="BG11" s="8">
        <v>5</v>
      </c>
      <c r="BH11" s="8"/>
      <c r="BI11" s="8" t="s">
        <v>533</v>
      </c>
      <c r="BJ11" s="8">
        <v>1</v>
      </c>
      <c r="BK11" s="8">
        <v>1</v>
      </c>
      <c r="BL11" s="8"/>
      <c r="BM11" s="8">
        <v>1</v>
      </c>
      <c r="BN11" s="8">
        <v>5</v>
      </c>
      <c r="BO11" s="8"/>
      <c r="BP11" s="8" t="s">
        <v>532</v>
      </c>
      <c r="BQ11" s="8">
        <v>1</v>
      </c>
      <c r="BR11" s="8">
        <v>1</v>
      </c>
      <c r="BS11" s="8"/>
      <c r="BT11" s="8">
        <v>1</v>
      </c>
      <c r="BU11" s="8">
        <v>5</v>
      </c>
      <c r="BV11" s="8"/>
      <c r="BW11" s="8" t="s">
        <v>295</v>
      </c>
      <c r="BX11" s="8">
        <v>1</v>
      </c>
      <c r="BY11" s="8">
        <v>1</v>
      </c>
      <c r="BZ11" s="8"/>
      <c r="CA11" s="8">
        <v>1</v>
      </c>
      <c r="CB11" s="8"/>
      <c r="CC11" s="8"/>
      <c r="CD11" s="8">
        <v>1</v>
      </c>
      <c r="CE11" s="8">
        <v>1</v>
      </c>
      <c r="CF11" s="8"/>
      <c r="CG11" s="8">
        <v>1</v>
      </c>
      <c r="CH11" s="8"/>
      <c r="CI11" s="8"/>
      <c r="CJ11" s="8">
        <v>0</v>
      </c>
      <c r="CK11" s="8">
        <v>0</v>
      </c>
      <c r="CL11" s="8"/>
      <c r="CM11" s="8">
        <v>0</v>
      </c>
      <c r="CN11" s="8"/>
      <c r="CO11" s="8"/>
      <c r="CP11" s="8">
        <v>0</v>
      </c>
      <c r="CQ11" s="8">
        <v>0</v>
      </c>
      <c r="CR11" s="8"/>
      <c r="CS11" s="8">
        <v>0</v>
      </c>
      <c r="CT11" s="8"/>
      <c r="CU11" s="8"/>
      <c r="CV11" s="8">
        <v>0</v>
      </c>
      <c r="CW11" s="8">
        <v>0</v>
      </c>
      <c r="CX11" s="8"/>
      <c r="CY11" s="8">
        <v>0</v>
      </c>
      <c r="CZ11" s="8"/>
      <c r="DA11" s="8"/>
      <c r="DB11" s="8">
        <v>1</v>
      </c>
      <c r="DC11" s="8">
        <v>1</v>
      </c>
      <c r="DD11" s="8"/>
      <c r="DE11" s="8">
        <v>1</v>
      </c>
      <c r="DF11" s="8"/>
      <c r="DG11" s="8"/>
      <c r="DH11" s="8">
        <v>0</v>
      </c>
      <c r="DI11" s="8" t="s">
        <v>1084</v>
      </c>
      <c r="DJ11" s="8"/>
      <c r="DK11" s="8">
        <v>0</v>
      </c>
      <c r="DL11" s="8"/>
      <c r="DM11" s="8"/>
    </row>
    <row r="12" spans="1:117" ht="163" customHeight="1" x14ac:dyDescent="0.35">
      <c r="A12" s="30">
        <v>11</v>
      </c>
      <c r="B12" s="11" t="s">
        <v>38</v>
      </c>
      <c r="C12" s="7" t="s">
        <v>113</v>
      </c>
      <c r="D12" s="8" t="s">
        <v>654</v>
      </c>
      <c r="E12" s="7" t="s">
        <v>160</v>
      </c>
      <c r="F12" s="7" t="s">
        <v>179</v>
      </c>
      <c r="G12" s="7" t="s">
        <v>296</v>
      </c>
      <c r="H12" s="8" t="s">
        <v>505</v>
      </c>
      <c r="I12" s="9">
        <v>6</v>
      </c>
      <c r="J12" s="8" t="s">
        <v>477</v>
      </c>
      <c r="K12" s="8"/>
      <c r="L12" s="8" t="s">
        <v>477</v>
      </c>
      <c r="M12" s="8">
        <v>0</v>
      </c>
      <c r="N12" s="8"/>
      <c r="O12" s="8"/>
      <c r="P12" s="8">
        <v>0</v>
      </c>
      <c r="Q12" s="8">
        <v>6</v>
      </c>
      <c r="R12" s="8"/>
      <c r="S12" s="8" t="s">
        <v>534</v>
      </c>
      <c r="T12" s="8">
        <v>0</v>
      </c>
      <c r="U12" s="8"/>
      <c r="V12" s="8"/>
      <c r="W12" s="8">
        <v>0</v>
      </c>
      <c r="X12" s="8"/>
      <c r="Y12" s="8"/>
      <c r="Z12" s="8"/>
      <c r="AA12" s="8">
        <v>0</v>
      </c>
      <c r="AB12" s="8"/>
      <c r="AC12" s="8"/>
      <c r="AD12" s="8">
        <v>0</v>
      </c>
      <c r="AE12" s="8"/>
      <c r="AF12" s="8"/>
      <c r="AG12" s="8"/>
      <c r="AH12" s="8">
        <v>0</v>
      </c>
      <c r="AI12" s="8"/>
      <c r="AJ12" s="8"/>
      <c r="AK12" s="8">
        <v>0</v>
      </c>
      <c r="AL12" s="8"/>
      <c r="AM12" s="8"/>
      <c r="AN12" s="8"/>
      <c r="AO12" s="8">
        <v>0</v>
      </c>
      <c r="AP12" s="8"/>
      <c r="AQ12" s="8"/>
      <c r="AR12" s="8">
        <v>0</v>
      </c>
      <c r="AS12" s="8"/>
      <c r="AT12" s="8"/>
      <c r="AU12" s="8"/>
      <c r="AV12" s="8">
        <v>0</v>
      </c>
      <c r="AW12" s="8"/>
      <c r="AX12" s="8"/>
      <c r="AY12" s="8">
        <v>0</v>
      </c>
      <c r="AZ12" s="8"/>
      <c r="BA12" s="8"/>
      <c r="BB12" s="8" t="s">
        <v>535</v>
      </c>
      <c r="BC12" s="8">
        <v>1</v>
      </c>
      <c r="BD12" s="8"/>
      <c r="BE12" s="8"/>
      <c r="BF12" s="8">
        <v>1</v>
      </c>
      <c r="BG12" s="8">
        <v>6</v>
      </c>
      <c r="BH12" s="8"/>
      <c r="BI12" s="8" t="s">
        <v>536</v>
      </c>
      <c r="BJ12" s="8">
        <v>0</v>
      </c>
      <c r="BK12" s="8"/>
      <c r="BL12" s="8"/>
      <c r="BM12" s="8">
        <v>0</v>
      </c>
      <c r="BN12" s="8"/>
      <c r="BO12" s="8"/>
      <c r="BP12" s="8"/>
      <c r="BQ12" s="8">
        <v>0</v>
      </c>
      <c r="BR12" s="8"/>
      <c r="BS12" s="8"/>
      <c r="BT12" s="8">
        <v>0</v>
      </c>
      <c r="BU12" s="8"/>
      <c r="BV12" s="8"/>
      <c r="BW12" s="8" t="s">
        <v>537</v>
      </c>
      <c r="BX12" s="8">
        <v>0</v>
      </c>
      <c r="BY12" s="8"/>
      <c r="BZ12" s="8"/>
      <c r="CA12" s="8">
        <v>0</v>
      </c>
      <c r="CB12" s="8"/>
      <c r="CC12" s="8"/>
      <c r="CD12" s="8">
        <v>1</v>
      </c>
      <c r="CE12" s="8"/>
      <c r="CF12" s="8"/>
      <c r="CG12" s="8">
        <v>1</v>
      </c>
      <c r="CH12" s="8"/>
      <c r="CI12" s="8" t="s">
        <v>297</v>
      </c>
      <c r="CJ12" s="8">
        <v>0</v>
      </c>
      <c r="CK12" s="8"/>
      <c r="CL12" s="8"/>
      <c r="CM12" s="8">
        <v>0</v>
      </c>
      <c r="CN12" s="8"/>
      <c r="CO12" s="8"/>
      <c r="CP12" s="8">
        <v>1</v>
      </c>
      <c r="CQ12" s="8"/>
      <c r="CR12" s="8"/>
      <c r="CS12" s="8">
        <v>1</v>
      </c>
      <c r="CT12" s="8"/>
      <c r="CU12" s="8" t="s">
        <v>298</v>
      </c>
      <c r="CV12" s="8">
        <v>0</v>
      </c>
      <c r="CW12" s="8"/>
      <c r="CX12" s="8"/>
      <c r="CY12" s="8">
        <v>0</v>
      </c>
      <c r="CZ12" s="8"/>
      <c r="DA12" s="8"/>
      <c r="DB12" s="8">
        <v>0</v>
      </c>
      <c r="DC12" s="8"/>
      <c r="DD12" s="8"/>
      <c r="DE12" s="8">
        <v>0</v>
      </c>
      <c r="DF12" s="8"/>
      <c r="DG12" s="8"/>
      <c r="DH12" s="8">
        <v>0</v>
      </c>
      <c r="DI12" s="8"/>
      <c r="DJ12" s="8"/>
      <c r="DK12" s="8">
        <v>0</v>
      </c>
      <c r="DL12" s="8"/>
      <c r="DM12" s="8"/>
    </row>
    <row r="13" spans="1:117" ht="159.5" customHeight="1" x14ac:dyDescent="0.35">
      <c r="A13" s="30">
        <v>12</v>
      </c>
      <c r="B13" s="11" t="s">
        <v>39</v>
      </c>
      <c r="C13" s="7" t="s">
        <v>114</v>
      </c>
      <c r="D13" s="8" t="s">
        <v>670</v>
      </c>
      <c r="E13" s="7" t="s">
        <v>160</v>
      </c>
      <c r="F13" s="7" t="s">
        <v>185</v>
      </c>
      <c r="G13" s="7" t="s">
        <v>538</v>
      </c>
      <c r="H13" s="8" t="s">
        <v>502</v>
      </c>
      <c r="I13" s="9">
        <v>4</v>
      </c>
      <c r="J13" s="8" t="s">
        <v>476</v>
      </c>
      <c r="K13" s="8" t="s">
        <v>484</v>
      </c>
      <c r="L13" s="8" t="s">
        <v>477</v>
      </c>
      <c r="M13" s="8">
        <v>1</v>
      </c>
      <c r="N13" s="8">
        <v>1</v>
      </c>
      <c r="O13" s="8"/>
      <c r="P13" s="8">
        <v>1</v>
      </c>
      <c r="Q13" s="8">
        <v>4</v>
      </c>
      <c r="R13" s="8"/>
      <c r="S13" s="8" t="s">
        <v>539</v>
      </c>
      <c r="T13" s="8">
        <v>0</v>
      </c>
      <c r="U13" s="8">
        <v>0</v>
      </c>
      <c r="V13" s="8"/>
      <c r="W13" s="8">
        <v>0</v>
      </c>
      <c r="X13" s="8"/>
      <c r="Y13" s="8"/>
      <c r="Z13" s="8"/>
      <c r="AA13" s="8">
        <v>0</v>
      </c>
      <c r="AB13" s="8">
        <v>0</v>
      </c>
      <c r="AC13" s="8"/>
      <c r="AD13" s="8">
        <v>0</v>
      </c>
      <c r="AE13" s="8"/>
      <c r="AF13" s="8"/>
      <c r="AG13" s="8"/>
      <c r="AH13" s="8">
        <v>0</v>
      </c>
      <c r="AI13" s="8">
        <v>0</v>
      </c>
      <c r="AJ13" s="8"/>
      <c r="AK13" s="8">
        <v>0</v>
      </c>
      <c r="AL13" s="8"/>
      <c r="AM13" s="8"/>
      <c r="AN13" s="8"/>
      <c r="AO13" s="8">
        <v>1</v>
      </c>
      <c r="AP13" s="8">
        <v>1</v>
      </c>
      <c r="AQ13" s="8"/>
      <c r="AR13" s="8">
        <v>1</v>
      </c>
      <c r="AS13" s="8">
        <v>4</v>
      </c>
      <c r="AT13" s="8"/>
      <c r="AU13" s="8" t="s">
        <v>540</v>
      </c>
      <c r="AV13" s="8">
        <v>0</v>
      </c>
      <c r="AW13" s="8">
        <v>0</v>
      </c>
      <c r="AX13" s="8"/>
      <c r="AY13" s="8">
        <v>0</v>
      </c>
      <c r="AZ13" s="8"/>
      <c r="BA13" s="8"/>
      <c r="BB13" s="8"/>
      <c r="BC13" s="8">
        <v>1</v>
      </c>
      <c r="BD13" s="8">
        <v>1</v>
      </c>
      <c r="BE13" s="8"/>
      <c r="BF13" s="8">
        <v>1</v>
      </c>
      <c r="BG13" s="8">
        <v>4</v>
      </c>
      <c r="BH13" s="8"/>
      <c r="BI13" s="8" t="s">
        <v>1033</v>
      </c>
      <c r="BJ13" s="8">
        <v>1</v>
      </c>
      <c r="BK13" s="8">
        <v>1</v>
      </c>
      <c r="BL13" s="8"/>
      <c r="BM13" s="8">
        <v>1</v>
      </c>
      <c r="BN13" s="8">
        <v>4</v>
      </c>
      <c r="BO13" s="8"/>
      <c r="BP13" s="8" t="s">
        <v>905</v>
      </c>
      <c r="BQ13" s="8">
        <v>0</v>
      </c>
      <c r="BR13" s="8">
        <v>0</v>
      </c>
      <c r="BS13" s="8"/>
      <c r="BT13" s="8">
        <v>0</v>
      </c>
      <c r="BU13" s="8"/>
      <c r="BV13" s="8"/>
      <c r="BW13" s="8" t="s">
        <v>906</v>
      </c>
      <c r="BX13" s="8">
        <v>1</v>
      </c>
      <c r="BY13" s="8">
        <v>0</v>
      </c>
      <c r="BZ13" s="8"/>
      <c r="CA13" s="8">
        <v>0</v>
      </c>
      <c r="CB13" s="8"/>
      <c r="CC13" s="8" t="s">
        <v>1040</v>
      </c>
      <c r="CD13" s="8">
        <v>0</v>
      </c>
      <c r="CE13" s="8">
        <v>0</v>
      </c>
      <c r="CF13" s="8"/>
      <c r="CG13" s="8">
        <v>0</v>
      </c>
      <c r="CH13" s="8"/>
      <c r="CI13" s="8"/>
      <c r="CJ13" s="8">
        <v>0</v>
      </c>
      <c r="CK13" s="8">
        <v>0</v>
      </c>
      <c r="CL13" s="8"/>
      <c r="CM13" s="8">
        <v>0</v>
      </c>
      <c r="CN13" s="8"/>
      <c r="CO13" s="8"/>
      <c r="CP13" s="8">
        <v>0</v>
      </c>
      <c r="CQ13" s="8">
        <v>0</v>
      </c>
      <c r="CR13" s="8"/>
      <c r="CS13" s="8">
        <v>0</v>
      </c>
      <c r="CT13" s="8"/>
      <c r="CU13" s="8"/>
      <c r="CV13" s="8">
        <v>0</v>
      </c>
      <c r="CW13" s="8">
        <v>0</v>
      </c>
      <c r="CX13" s="8"/>
      <c r="CY13" s="8">
        <v>0</v>
      </c>
      <c r="CZ13" s="8"/>
      <c r="DA13" s="8"/>
      <c r="DB13" s="8">
        <v>0</v>
      </c>
      <c r="DC13" s="8">
        <v>0</v>
      </c>
      <c r="DD13" s="8"/>
      <c r="DE13" s="8">
        <v>0</v>
      </c>
      <c r="DF13" s="8"/>
      <c r="DG13" s="8"/>
      <c r="DH13" s="8">
        <v>1</v>
      </c>
      <c r="DI13" s="8">
        <v>1</v>
      </c>
      <c r="DJ13" s="8"/>
      <c r="DK13" s="8">
        <v>1</v>
      </c>
      <c r="DL13" s="8"/>
      <c r="DM13" s="8"/>
    </row>
    <row r="14" spans="1:117" ht="91.5" customHeight="1" x14ac:dyDescent="0.35">
      <c r="A14" s="30">
        <v>13</v>
      </c>
      <c r="B14" s="11" t="s">
        <v>40</v>
      </c>
      <c r="C14" s="7" t="s">
        <v>115</v>
      </c>
      <c r="D14" s="8"/>
      <c r="E14" s="7" t="s">
        <v>26</v>
      </c>
      <c r="F14" s="7" t="s">
        <v>186</v>
      </c>
      <c r="G14" s="7" t="s">
        <v>907</v>
      </c>
      <c r="H14" s="8" t="s">
        <v>506</v>
      </c>
      <c r="I14" s="9">
        <v>5</v>
      </c>
      <c r="J14" s="8" t="s">
        <v>477</v>
      </c>
      <c r="K14" s="8"/>
      <c r="L14" s="8" t="s">
        <v>477</v>
      </c>
      <c r="M14" s="8">
        <v>1</v>
      </c>
      <c r="N14" s="8"/>
      <c r="O14" s="8"/>
      <c r="P14" s="8">
        <v>1</v>
      </c>
      <c r="Q14" s="8">
        <v>5</v>
      </c>
      <c r="R14" s="8"/>
      <c r="S14" s="8" t="s">
        <v>300</v>
      </c>
      <c r="T14" s="8">
        <v>0</v>
      </c>
      <c r="U14" s="8"/>
      <c r="V14" s="8"/>
      <c r="W14" s="8">
        <v>0</v>
      </c>
      <c r="X14" s="8"/>
      <c r="Y14" s="8"/>
      <c r="Z14" s="8" t="s">
        <v>541</v>
      </c>
      <c r="AA14" s="8">
        <v>0</v>
      </c>
      <c r="AB14" s="8"/>
      <c r="AC14" s="8"/>
      <c r="AD14" s="8">
        <v>0</v>
      </c>
      <c r="AE14" s="8"/>
      <c r="AF14" s="8"/>
      <c r="AG14" s="8"/>
      <c r="AH14" s="8">
        <v>0</v>
      </c>
      <c r="AI14" s="8"/>
      <c r="AJ14" s="8"/>
      <c r="AK14" s="8">
        <v>0</v>
      </c>
      <c r="AL14" s="8"/>
      <c r="AM14" s="8"/>
      <c r="AN14" s="8"/>
      <c r="AO14" s="8">
        <v>0</v>
      </c>
      <c r="AP14" s="8"/>
      <c r="AQ14" s="8"/>
      <c r="AR14" s="8">
        <v>0</v>
      </c>
      <c r="AS14" s="8"/>
      <c r="AT14" s="8"/>
      <c r="AU14" s="8"/>
      <c r="AV14" s="8">
        <v>0</v>
      </c>
      <c r="AW14" s="8"/>
      <c r="AX14" s="8"/>
      <c r="AY14" s="8">
        <v>0</v>
      </c>
      <c r="AZ14" s="8"/>
      <c r="BA14" s="8"/>
      <c r="BB14" s="8"/>
      <c r="BC14" s="8">
        <v>0</v>
      </c>
      <c r="BD14" s="8"/>
      <c r="BE14" s="8"/>
      <c r="BF14" s="8">
        <v>0</v>
      </c>
      <c r="BG14" s="8"/>
      <c r="BH14" s="8"/>
      <c r="BI14" s="8"/>
      <c r="BJ14" s="8">
        <v>0</v>
      </c>
      <c r="BK14" s="8"/>
      <c r="BL14" s="8"/>
      <c r="BM14" s="8">
        <v>0</v>
      </c>
      <c r="BN14" s="8"/>
      <c r="BO14" s="8"/>
      <c r="BP14" s="8"/>
      <c r="BQ14" s="8">
        <v>0</v>
      </c>
      <c r="BR14" s="8"/>
      <c r="BS14" s="8"/>
      <c r="BT14" s="8">
        <v>0</v>
      </c>
      <c r="BU14" s="8"/>
      <c r="BV14" s="8"/>
      <c r="BW14" s="8"/>
      <c r="BX14" s="8">
        <v>1</v>
      </c>
      <c r="BY14" s="8"/>
      <c r="BZ14" s="8"/>
      <c r="CA14" s="8">
        <v>1</v>
      </c>
      <c r="CB14" s="8"/>
      <c r="CC14" s="8" t="s">
        <v>301</v>
      </c>
      <c r="CD14" s="8">
        <v>1</v>
      </c>
      <c r="CE14" s="8"/>
      <c r="CF14" s="8"/>
      <c r="CG14" s="8">
        <v>1</v>
      </c>
      <c r="CH14" s="8"/>
      <c r="CI14" s="8" t="s">
        <v>302</v>
      </c>
      <c r="CJ14" s="8">
        <v>0</v>
      </c>
      <c r="CK14" s="8"/>
      <c r="CL14" s="8"/>
      <c r="CM14" s="8">
        <v>0</v>
      </c>
      <c r="CN14" s="8"/>
      <c r="CO14" s="8"/>
      <c r="CP14" s="8">
        <v>0</v>
      </c>
      <c r="CQ14" s="8"/>
      <c r="CR14" s="8"/>
      <c r="CS14" s="8">
        <v>0</v>
      </c>
      <c r="CT14" s="8"/>
      <c r="CU14" s="8"/>
      <c r="CV14" s="8">
        <v>0</v>
      </c>
      <c r="CW14" s="8"/>
      <c r="CX14" s="8"/>
      <c r="CY14" s="8">
        <v>0</v>
      </c>
      <c r="CZ14" s="8"/>
      <c r="DA14" s="8"/>
      <c r="DB14" s="8">
        <v>0</v>
      </c>
      <c r="DC14" s="8"/>
      <c r="DD14" s="8"/>
      <c r="DE14" s="8">
        <v>0</v>
      </c>
      <c r="DF14" s="8"/>
      <c r="DG14" s="8"/>
      <c r="DH14" s="8">
        <v>0</v>
      </c>
      <c r="DI14" s="8"/>
      <c r="DJ14" s="8"/>
      <c r="DK14" s="8">
        <v>0</v>
      </c>
      <c r="DL14" s="8"/>
      <c r="DM14" s="8"/>
    </row>
    <row r="15" spans="1:117" ht="86" customHeight="1" x14ac:dyDescent="0.35">
      <c r="A15" s="30">
        <v>14</v>
      </c>
      <c r="B15" s="11" t="s">
        <v>41</v>
      </c>
      <c r="C15" s="7" t="s">
        <v>116</v>
      </c>
      <c r="D15" s="8" t="s">
        <v>671</v>
      </c>
      <c r="E15" s="7" t="s">
        <v>160</v>
      </c>
      <c r="F15" s="7" t="s">
        <v>187</v>
      </c>
      <c r="G15" s="7" t="s">
        <v>543</v>
      </c>
      <c r="H15" s="8" t="s">
        <v>502</v>
      </c>
      <c r="I15" s="9">
        <v>1</v>
      </c>
      <c r="J15" s="8" t="s">
        <v>477</v>
      </c>
      <c r="K15" s="8"/>
      <c r="L15" s="8" t="s">
        <v>477</v>
      </c>
      <c r="M15" s="8">
        <v>1</v>
      </c>
      <c r="N15" s="8"/>
      <c r="O15" s="8"/>
      <c r="P15" s="8">
        <v>1</v>
      </c>
      <c r="Q15" s="8">
        <v>1</v>
      </c>
      <c r="R15" s="8"/>
      <c r="S15" s="8" t="s">
        <v>542</v>
      </c>
      <c r="T15" s="8">
        <v>1</v>
      </c>
      <c r="U15" s="8"/>
      <c r="V15" s="8"/>
      <c r="W15" s="8">
        <v>1</v>
      </c>
      <c r="X15" s="8">
        <v>1</v>
      </c>
      <c r="Y15" s="8"/>
      <c r="Z15" s="8" t="s">
        <v>549</v>
      </c>
      <c r="AA15" s="8">
        <v>1</v>
      </c>
      <c r="AB15" s="8"/>
      <c r="AC15" s="8"/>
      <c r="AD15" s="8">
        <v>1</v>
      </c>
      <c r="AE15" s="8">
        <v>1</v>
      </c>
      <c r="AF15" s="8"/>
      <c r="AG15" s="8" t="s">
        <v>908</v>
      </c>
      <c r="AH15" s="8">
        <v>0</v>
      </c>
      <c r="AI15" s="8"/>
      <c r="AJ15" s="8"/>
      <c r="AK15" s="8">
        <v>0</v>
      </c>
      <c r="AL15" s="8"/>
      <c r="AM15" s="8"/>
      <c r="AN15" s="8"/>
      <c r="AO15" s="8">
        <v>1</v>
      </c>
      <c r="AP15" s="8"/>
      <c r="AQ15" s="8"/>
      <c r="AR15" s="8">
        <v>1</v>
      </c>
      <c r="AS15" s="8">
        <v>1</v>
      </c>
      <c r="AT15" s="8"/>
      <c r="AU15" s="8" t="s">
        <v>1060</v>
      </c>
      <c r="AV15" s="8">
        <v>0</v>
      </c>
      <c r="AW15" s="8"/>
      <c r="AX15" s="8"/>
      <c r="AY15" s="8">
        <v>0</v>
      </c>
      <c r="AZ15" s="8"/>
      <c r="BA15" s="8"/>
      <c r="BB15" s="8"/>
      <c r="BC15" s="8">
        <v>0</v>
      </c>
      <c r="BD15" s="8"/>
      <c r="BE15" s="8"/>
      <c r="BF15" s="8">
        <v>0</v>
      </c>
      <c r="BG15" s="8"/>
      <c r="BH15" s="8"/>
      <c r="BI15" s="8"/>
      <c r="BJ15" s="8">
        <v>0</v>
      </c>
      <c r="BK15" s="8"/>
      <c r="BL15" s="8"/>
      <c r="BM15" s="8">
        <v>0</v>
      </c>
      <c r="BN15" s="8"/>
      <c r="BO15" s="8"/>
      <c r="BP15" s="8"/>
      <c r="BQ15" s="8">
        <v>1</v>
      </c>
      <c r="BR15" s="8"/>
      <c r="BS15" s="8"/>
      <c r="BT15" s="8">
        <v>1</v>
      </c>
      <c r="BU15" s="8">
        <v>1</v>
      </c>
      <c r="BV15" s="8"/>
      <c r="BW15" s="8" t="s">
        <v>544</v>
      </c>
      <c r="BX15" s="8">
        <v>1</v>
      </c>
      <c r="BY15" s="8"/>
      <c r="BZ15" s="8"/>
      <c r="CA15" s="8">
        <v>1</v>
      </c>
      <c r="CB15" s="8"/>
      <c r="CC15" s="8" t="s">
        <v>1040</v>
      </c>
      <c r="CD15" s="8">
        <v>0</v>
      </c>
      <c r="CE15" s="8"/>
      <c r="CF15" s="8"/>
      <c r="CG15" s="8">
        <v>0</v>
      </c>
      <c r="CH15" s="8"/>
      <c r="CI15" s="8"/>
      <c r="CJ15" s="8">
        <v>0</v>
      </c>
      <c r="CK15" s="8"/>
      <c r="CL15" s="8"/>
      <c r="CM15" s="8">
        <v>0</v>
      </c>
      <c r="CN15" s="8"/>
      <c r="CO15" s="8"/>
      <c r="CP15" s="8">
        <v>0</v>
      </c>
      <c r="CQ15" s="8"/>
      <c r="CR15" s="8"/>
      <c r="CS15" s="8">
        <v>0</v>
      </c>
      <c r="CT15" s="8"/>
      <c r="CU15" s="8"/>
      <c r="CV15" s="8">
        <v>0</v>
      </c>
      <c r="CW15" s="8"/>
      <c r="CX15" s="8"/>
      <c r="CY15" s="8">
        <v>0</v>
      </c>
      <c r="CZ15" s="8"/>
      <c r="DA15" s="8"/>
      <c r="DB15" s="8">
        <v>0</v>
      </c>
      <c r="DC15" s="8"/>
      <c r="DD15" s="8"/>
      <c r="DE15" s="8">
        <v>0</v>
      </c>
      <c r="DF15" s="8"/>
      <c r="DG15" s="8"/>
      <c r="DH15" s="8">
        <v>1</v>
      </c>
      <c r="DI15" s="8"/>
      <c r="DJ15" s="8"/>
      <c r="DK15" s="8">
        <v>1</v>
      </c>
      <c r="DL15" s="8"/>
      <c r="DM15" s="8"/>
    </row>
    <row r="16" spans="1:117" ht="70.5" customHeight="1" x14ac:dyDescent="0.35">
      <c r="A16" s="30">
        <v>15</v>
      </c>
      <c r="B16" s="11" t="s">
        <v>304</v>
      </c>
      <c r="C16" s="7" t="s">
        <v>117</v>
      </c>
      <c r="D16" s="8"/>
      <c r="E16" s="7" t="s">
        <v>160</v>
      </c>
      <c r="F16" s="7" t="s">
        <v>188</v>
      </c>
      <c r="G16" s="7" t="s">
        <v>545</v>
      </c>
      <c r="H16" s="8" t="s">
        <v>502</v>
      </c>
      <c r="I16" s="9">
        <v>1</v>
      </c>
      <c r="J16" s="8" t="s">
        <v>477</v>
      </c>
      <c r="K16" s="8"/>
      <c r="L16" s="8" t="s">
        <v>477</v>
      </c>
      <c r="M16" s="8">
        <v>1</v>
      </c>
      <c r="N16" s="8"/>
      <c r="O16" s="8"/>
      <c r="P16" s="8">
        <v>1</v>
      </c>
      <c r="Q16" s="8">
        <v>1</v>
      </c>
      <c r="R16" s="8"/>
      <c r="S16" s="8" t="s">
        <v>305</v>
      </c>
      <c r="T16" s="8">
        <v>1</v>
      </c>
      <c r="U16" s="8"/>
      <c r="V16" s="8"/>
      <c r="W16" s="8">
        <v>1</v>
      </c>
      <c r="X16" s="8">
        <v>1</v>
      </c>
      <c r="Y16" s="8"/>
      <c r="Z16" s="8" t="s">
        <v>549</v>
      </c>
      <c r="AA16" s="8">
        <v>1</v>
      </c>
      <c r="AB16" s="8"/>
      <c r="AC16" s="8"/>
      <c r="AD16" s="8">
        <v>1</v>
      </c>
      <c r="AE16" s="8">
        <v>1</v>
      </c>
      <c r="AF16" s="8"/>
      <c r="AG16" s="8" t="s">
        <v>908</v>
      </c>
      <c r="AH16" s="8">
        <v>0</v>
      </c>
      <c r="AI16" s="8"/>
      <c r="AJ16" s="8"/>
      <c r="AK16" s="8">
        <v>0</v>
      </c>
      <c r="AL16" s="8"/>
      <c r="AM16" s="8"/>
      <c r="AN16" s="8"/>
      <c r="AO16" s="8">
        <v>1</v>
      </c>
      <c r="AP16" s="8">
        <v>1</v>
      </c>
      <c r="AQ16" s="8"/>
      <c r="AR16" s="8">
        <v>1</v>
      </c>
      <c r="AS16" s="8">
        <v>1</v>
      </c>
      <c r="AT16" s="8"/>
      <c r="AU16" s="8" t="s">
        <v>1060</v>
      </c>
      <c r="AV16" s="8">
        <v>0</v>
      </c>
      <c r="AW16" s="8"/>
      <c r="AX16" s="8"/>
      <c r="AY16" s="8">
        <v>0</v>
      </c>
      <c r="AZ16" s="8"/>
      <c r="BA16" s="8"/>
      <c r="BB16" s="8"/>
      <c r="BC16" s="8">
        <v>0</v>
      </c>
      <c r="BD16" s="8"/>
      <c r="BE16" s="8"/>
      <c r="BF16" s="8">
        <v>0</v>
      </c>
      <c r="BG16" s="8"/>
      <c r="BH16" s="8"/>
      <c r="BI16" s="8"/>
      <c r="BJ16" s="8">
        <v>0</v>
      </c>
      <c r="BK16" s="8"/>
      <c r="BL16" s="8"/>
      <c r="BM16" s="8">
        <v>0</v>
      </c>
      <c r="BN16" s="8"/>
      <c r="BO16" s="8"/>
      <c r="BP16" s="8"/>
      <c r="BQ16" s="8">
        <v>1</v>
      </c>
      <c r="BR16" s="8"/>
      <c r="BS16" s="8"/>
      <c r="BT16" s="8">
        <v>1</v>
      </c>
      <c r="BU16" s="8">
        <v>1</v>
      </c>
      <c r="BV16" s="8"/>
      <c r="BW16" s="8" t="s">
        <v>306</v>
      </c>
      <c r="BX16" s="8">
        <v>1</v>
      </c>
      <c r="BY16" s="8"/>
      <c r="BZ16" s="8"/>
      <c r="CA16" s="8">
        <v>1</v>
      </c>
      <c r="CB16" s="8"/>
      <c r="CC16" s="8" t="s">
        <v>1040</v>
      </c>
      <c r="CD16" s="8">
        <v>0</v>
      </c>
      <c r="CE16" s="8"/>
      <c r="CF16" s="8"/>
      <c r="CG16" s="8">
        <v>0</v>
      </c>
      <c r="CH16" s="8"/>
      <c r="CI16" s="8"/>
      <c r="CJ16" s="8">
        <v>0</v>
      </c>
      <c r="CK16" s="8"/>
      <c r="CL16" s="8"/>
      <c r="CM16" s="8">
        <v>0</v>
      </c>
      <c r="CN16" s="8"/>
      <c r="CO16" s="8"/>
      <c r="CP16" s="8">
        <v>0</v>
      </c>
      <c r="CQ16" s="8"/>
      <c r="CR16" s="8"/>
      <c r="CS16" s="8">
        <v>0</v>
      </c>
      <c r="CT16" s="8"/>
      <c r="CU16" s="8"/>
      <c r="CV16" s="8">
        <v>0</v>
      </c>
      <c r="CW16" s="8"/>
      <c r="CX16" s="8"/>
      <c r="CY16" s="8">
        <v>0</v>
      </c>
      <c r="CZ16" s="8"/>
      <c r="DA16" s="8"/>
      <c r="DB16" s="8">
        <v>0</v>
      </c>
      <c r="DC16" s="8"/>
      <c r="DD16" s="8"/>
      <c r="DE16" s="8">
        <v>0</v>
      </c>
      <c r="DF16" s="8"/>
      <c r="DG16" s="8"/>
      <c r="DH16" s="8">
        <v>1</v>
      </c>
      <c r="DI16" s="8"/>
      <c r="DJ16" s="8"/>
      <c r="DK16" s="8">
        <v>1</v>
      </c>
      <c r="DL16" s="8"/>
      <c r="DM16" s="8"/>
    </row>
    <row r="17" spans="1:117" ht="69" customHeight="1" x14ac:dyDescent="0.35">
      <c r="A17" s="61">
        <v>16</v>
      </c>
      <c r="B17" s="11" t="s">
        <v>42</v>
      </c>
      <c r="C17" s="59" t="s">
        <v>118</v>
      </c>
      <c r="D17" s="8"/>
      <c r="E17" s="7" t="s">
        <v>160</v>
      </c>
      <c r="F17" s="7" t="s">
        <v>189</v>
      </c>
      <c r="G17" s="7" t="s">
        <v>307</v>
      </c>
      <c r="H17" s="8" t="s">
        <v>507</v>
      </c>
      <c r="I17" s="9">
        <v>1</v>
      </c>
      <c r="J17" s="8" t="s">
        <v>477</v>
      </c>
      <c r="K17" s="8"/>
      <c r="L17" s="8" t="s">
        <v>477</v>
      </c>
      <c r="M17" s="8">
        <v>1</v>
      </c>
      <c r="N17" s="8">
        <v>1</v>
      </c>
      <c r="O17" s="8"/>
      <c r="P17" s="8">
        <v>1</v>
      </c>
      <c r="Q17" s="8">
        <v>1</v>
      </c>
      <c r="R17" s="8"/>
      <c r="S17" s="8" t="s">
        <v>305</v>
      </c>
      <c r="T17" s="8">
        <v>1</v>
      </c>
      <c r="U17" s="8">
        <v>1</v>
      </c>
      <c r="V17" s="8"/>
      <c r="W17" s="8">
        <v>1</v>
      </c>
      <c r="X17" s="8">
        <v>1</v>
      </c>
      <c r="Y17" s="8"/>
      <c r="Z17" s="8" t="s">
        <v>546</v>
      </c>
      <c r="AA17" s="8">
        <v>1</v>
      </c>
      <c r="AB17" s="8">
        <v>1</v>
      </c>
      <c r="AC17" s="8"/>
      <c r="AD17" s="8">
        <v>1</v>
      </c>
      <c r="AE17" s="8">
        <v>1</v>
      </c>
      <c r="AF17" s="8"/>
      <c r="AG17" s="8" t="s">
        <v>715</v>
      </c>
      <c r="AH17" s="8">
        <v>0</v>
      </c>
      <c r="AI17" s="8">
        <v>0</v>
      </c>
      <c r="AJ17" s="8"/>
      <c r="AK17" s="8">
        <v>0</v>
      </c>
      <c r="AL17" s="8"/>
      <c r="AM17" s="8"/>
      <c r="AN17" s="8"/>
      <c r="AO17" s="8">
        <v>1</v>
      </c>
      <c r="AP17" s="8">
        <v>1</v>
      </c>
      <c r="AQ17" s="8"/>
      <c r="AR17" s="8">
        <v>1</v>
      </c>
      <c r="AS17" s="8">
        <v>1</v>
      </c>
      <c r="AT17" s="8"/>
      <c r="AU17" s="8" t="s">
        <v>716</v>
      </c>
      <c r="AV17" s="8">
        <v>0</v>
      </c>
      <c r="AW17" s="8">
        <v>0</v>
      </c>
      <c r="AX17" s="8"/>
      <c r="AY17" s="8">
        <v>0</v>
      </c>
      <c r="AZ17" s="8"/>
      <c r="BA17" s="8"/>
      <c r="BB17" s="8"/>
      <c r="BC17" s="8">
        <v>0</v>
      </c>
      <c r="BD17" s="8" t="s">
        <v>1085</v>
      </c>
      <c r="BE17" s="8"/>
      <c r="BF17" s="8">
        <v>1</v>
      </c>
      <c r="BG17" s="8"/>
      <c r="BH17" s="8"/>
      <c r="BI17" s="8"/>
      <c r="BJ17" s="8">
        <v>1</v>
      </c>
      <c r="BK17" s="8">
        <v>1</v>
      </c>
      <c r="BL17" s="8"/>
      <c r="BM17" s="8">
        <v>1</v>
      </c>
      <c r="BN17" s="8"/>
      <c r="BO17" s="8"/>
      <c r="BP17" s="8" t="s">
        <v>1086</v>
      </c>
      <c r="BQ17" s="8">
        <v>1</v>
      </c>
      <c r="BR17" s="8">
        <v>1</v>
      </c>
      <c r="BS17" s="8"/>
      <c r="BT17" s="8">
        <v>1</v>
      </c>
      <c r="BU17" s="8">
        <v>1</v>
      </c>
      <c r="BV17" s="8"/>
      <c r="BW17" s="8" t="s">
        <v>547</v>
      </c>
      <c r="BX17" s="8">
        <v>1</v>
      </c>
      <c r="BY17" s="8">
        <v>1</v>
      </c>
      <c r="BZ17" s="8"/>
      <c r="CA17" s="8">
        <v>1</v>
      </c>
      <c r="CB17" s="8"/>
      <c r="CC17" s="8" t="s">
        <v>1040</v>
      </c>
      <c r="CD17" s="8">
        <v>0</v>
      </c>
      <c r="CE17" s="8">
        <v>0</v>
      </c>
      <c r="CF17" s="8"/>
      <c r="CG17" s="8">
        <v>0</v>
      </c>
      <c r="CH17" s="8"/>
      <c r="CI17" s="8"/>
      <c r="CJ17" s="8">
        <v>0</v>
      </c>
      <c r="CK17" s="8">
        <v>0</v>
      </c>
      <c r="CL17" s="8"/>
      <c r="CM17" s="8">
        <v>0</v>
      </c>
      <c r="CN17" s="8"/>
      <c r="CO17" s="8"/>
      <c r="CP17" s="8">
        <v>0</v>
      </c>
      <c r="CQ17" s="8">
        <v>0</v>
      </c>
      <c r="CR17" s="8"/>
      <c r="CS17" s="8">
        <v>0</v>
      </c>
      <c r="CT17" s="8"/>
      <c r="CU17" s="8"/>
      <c r="CV17" s="8">
        <v>0</v>
      </c>
      <c r="CW17" s="8">
        <v>0</v>
      </c>
      <c r="CX17" s="8"/>
      <c r="CY17" s="8">
        <v>0</v>
      </c>
      <c r="CZ17" s="8"/>
      <c r="DA17" s="8"/>
      <c r="DB17" s="8">
        <v>0</v>
      </c>
      <c r="DC17" s="8">
        <v>0</v>
      </c>
      <c r="DD17" s="8"/>
      <c r="DE17" s="8">
        <v>0</v>
      </c>
      <c r="DF17" s="8"/>
      <c r="DG17" s="8"/>
      <c r="DH17" s="8">
        <v>1</v>
      </c>
      <c r="DI17" s="8">
        <v>1</v>
      </c>
      <c r="DJ17" s="8"/>
      <c r="DK17" s="8">
        <v>1</v>
      </c>
      <c r="DL17" s="8"/>
      <c r="DM17" s="8"/>
    </row>
    <row r="18" spans="1:117" ht="113" customHeight="1" x14ac:dyDescent="0.35">
      <c r="A18" s="32">
        <v>17</v>
      </c>
      <c r="B18" s="11" t="s">
        <v>43</v>
      </c>
      <c r="C18" s="7" t="s">
        <v>119</v>
      </c>
      <c r="D18" s="8"/>
      <c r="E18" s="7" t="s">
        <v>160</v>
      </c>
      <c r="F18" s="7" t="s">
        <v>43</v>
      </c>
      <c r="G18" s="7" t="s">
        <v>548</v>
      </c>
      <c r="H18" s="8" t="s">
        <v>508</v>
      </c>
      <c r="I18" s="9">
        <v>1</v>
      </c>
      <c r="J18" s="8" t="s">
        <v>477</v>
      </c>
      <c r="K18" s="8"/>
      <c r="L18" s="8" t="s">
        <v>477</v>
      </c>
      <c r="M18" s="8">
        <v>1</v>
      </c>
      <c r="N18" s="8">
        <v>1</v>
      </c>
      <c r="O18" s="8"/>
      <c r="P18" s="8">
        <v>1</v>
      </c>
      <c r="Q18" s="8">
        <v>1</v>
      </c>
      <c r="R18" s="8"/>
      <c r="S18" s="8" t="s">
        <v>308</v>
      </c>
      <c r="T18" s="8">
        <v>1</v>
      </c>
      <c r="U18" s="8">
        <v>1</v>
      </c>
      <c r="V18" s="8"/>
      <c r="W18" s="8">
        <v>1</v>
      </c>
      <c r="X18" s="8">
        <v>1</v>
      </c>
      <c r="Y18" s="8"/>
      <c r="Z18" s="8" t="s">
        <v>549</v>
      </c>
      <c r="AA18" s="8">
        <v>1</v>
      </c>
      <c r="AB18" s="8">
        <v>1</v>
      </c>
      <c r="AC18" s="8"/>
      <c r="AD18" s="8">
        <v>1</v>
      </c>
      <c r="AE18" s="8">
        <v>1</v>
      </c>
      <c r="AF18" s="8"/>
      <c r="AG18" s="8" t="s">
        <v>550</v>
      </c>
      <c r="AH18" s="8">
        <v>0</v>
      </c>
      <c r="AI18" s="8">
        <v>0</v>
      </c>
      <c r="AJ18" s="8"/>
      <c r="AK18" s="8">
        <v>0</v>
      </c>
      <c r="AL18" s="8"/>
      <c r="AM18" s="8"/>
      <c r="AN18" s="8"/>
      <c r="AO18" s="8">
        <v>1</v>
      </c>
      <c r="AP18" s="8">
        <v>1</v>
      </c>
      <c r="AQ18" s="8"/>
      <c r="AR18" s="8">
        <v>1</v>
      </c>
      <c r="AS18" s="8">
        <v>1</v>
      </c>
      <c r="AT18" s="8"/>
      <c r="AU18" s="8" t="s">
        <v>1038</v>
      </c>
      <c r="AV18" s="8">
        <v>0</v>
      </c>
      <c r="AW18" s="8" t="s">
        <v>1084</v>
      </c>
      <c r="AX18" s="8"/>
      <c r="AY18" s="8">
        <v>0</v>
      </c>
      <c r="AZ18" s="8"/>
      <c r="BA18" s="8"/>
      <c r="BB18" s="8"/>
      <c r="BC18" s="8">
        <v>0</v>
      </c>
      <c r="BD18" s="8" t="s">
        <v>1084</v>
      </c>
      <c r="BE18" s="8"/>
      <c r="BF18" s="8">
        <v>0</v>
      </c>
      <c r="BG18" s="8"/>
      <c r="BH18" s="8"/>
      <c r="BI18" s="8"/>
      <c r="BJ18" s="8">
        <v>1</v>
      </c>
      <c r="BK18" s="8">
        <v>1</v>
      </c>
      <c r="BL18" s="8"/>
      <c r="BM18" s="8">
        <v>1</v>
      </c>
      <c r="BN18" s="8">
        <v>1</v>
      </c>
      <c r="BO18" s="8"/>
      <c r="BP18" s="8" t="s">
        <v>551</v>
      </c>
      <c r="BQ18" s="8">
        <v>1</v>
      </c>
      <c r="BR18" s="8">
        <v>1</v>
      </c>
      <c r="BS18" s="8"/>
      <c r="BT18" s="8">
        <v>1</v>
      </c>
      <c r="BU18" s="8">
        <v>1</v>
      </c>
      <c r="BV18" s="8"/>
      <c r="BW18" s="8" t="s">
        <v>552</v>
      </c>
      <c r="BX18" s="8">
        <v>1</v>
      </c>
      <c r="BY18" s="8">
        <v>1</v>
      </c>
      <c r="BZ18" s="8"/>
      <c r="CA18" s="8">
        <v>1</v>
      </c>
      <c r="CB18" s="8"/>
      <c r="CC18" s="8" t="s">
        <v>1041</v>
      </c>
      <c r="CD18" s="8">
        <v>0</v>
      </c>
      <c r="CE18" s="8" t="s">
        <v>1084</v>
      </c>
      <c r="CF18" s="8"/>
      <c r="CG18" s="8">
        <v>0</v>
      </c>
      <c r="CH18" s="8"/>
      <c r="CI18" s="8"/>
      <c r="CJ18" s="8">
        <v>0</v>
      </c>
      <c r="CK18" s="8">
        <v>0</v>
      </c>
      <c r="CL18" s="8"/>
      <c r="CM18" s="8">
        <v>0</v>
      </c>
      <c r="CN18" s="8"/>
      <c r="CO18" s="8"/>
      <c r="CP18" s="8">
        <v>0</v>
      </c>
      <c r="CQ18" s="8">
        <v>0</v>
      </c>
      <c r="CR18" s="8"/>
      <c r="CS18" s="8">
        <v>0</v>
      </c>
      <c r="CT18" s="8"/>
      <c r="CU18" s="8"/>
      <c r="CV18" s="8">
        <v>0</v>
      </c>
      <c r="CW18" s="8">
        <v>0</v>
      </c>
      <c r="CX18" s="8"/>
      <c r="CY18" s="8">
        <v>0</v>
      </c>
      <c r="CZ18" s="8"/>
      <c r="DA18" s="8"/>
      <c r="DB18" s="8">
        <v>0</v>
      </c>
      <c r="DC18" s="8">
        <v>0</v>
      </c>
      <c r="DD18" s="8"/>
      <c r="DE18" s="8">
        <v>0</v>
      </c>
      <c r="DF18" s="8"/>
      <c r="DG18" s="8"/>
      <c r="DH18" s="8">
        <v>1</v>
      </c>
      <c r="DI18" s="8">
        <v>1</v>
      </c>
      <c r="DJ18" s="8"/>
      <c r="DK18" s="8">
        <v>1</v>
      </c>
      <c r="DL18" s="8"/>
      <c r="DM18" s="8"/>
    </row>
    <row r="19" spans="1:117" ht="109.5" customHeight="1" x14ac:dyDescent="0.35">
      <c r="A19" s="30">
        <v>18</v>
      </c>
      <c r="B19" s="11" t="s">
        <v>44</v>
      </c>
      <c r="C19" s="7" t="s">
        <v>120</v>
      </c>
      <c r="D19" s="8"/>
      <c r="E19" s="7" t="s">
        <v>160</v>
      </c>
      <c r="F19" s="7" t="s">
        <v>190</v>
      </c>
      <c r="G19" s="7" t="s">
        <v>553</v>
      </c>
      <c r="H19" s="8" t="s">
        <v>508</v>
      </c>
      <c r="I19" s="9">
        <v>1</v>
      </c>
      <c r="J19" s="8" t="s">
        <v>477</v>
      </c>
      <c r="K19" s="8"/>
      <c r="L19" s="8" t="s">
        <v>477</v>
      </c>
      <c r="M19" s="8">
        <v>1</v>
      </c>
      <c r="N19" s="8"/>
      <c r="O19" s="8"/>
      <c r="P19" s="8">
        <v>1</v>
      </c>
      <c r="Q19" s="8">
        <v>1</v>
      </c>
      <c r="R19" s="8"/>
      <c r="S19" s="8" t="s">
        <v>308</v>
      </c>
      <c r="T19" s="8">
        <v>1</v>
      </c>
      <c r="U19" s="8"/>
      <c r="V19" s="8"/>
      <c r="W19" s="8">
        <v>1</v>
      </c>
      <c r="X19" s="8">
        <v>1</v>
      </c>
      <c r="Y19" s="8"/>
      <c r="Z19" s="8" t="s">
        <v>549</v>
      </c>
      <c r="AA19" s="8">
        <v>1</v>
      </c>
      <c r="AB19" s="8"/>
      <c r="AC19" s="8"/>
      <c r="AD19" s="8">
        <v>1</v>
      </c>
      <c r="AE19" s="8">
        <v>1</v>
      </c>
      <c r="AF19" s="8"/>
      <c r="AG19" s="8" t="s">
        <v>664</v>
      </c>
      <c r="AH19" s="8">
        <v>0</v>
      </c>
      <c r="AI19" s="8"/>
      <c r="AJ19" s="8"/>
      <c r="AK19" s="8">
        <v>0</v>
      </c>
      <c r="AL19" s="8"/>
      <c r="AM19" s="8"/>
      <c r="AN19" s="8"/>
      <c r="AO19" s="8">
        <v>1</v>
      </c>
      <c r="AP19" s="8"/>
      <c r="AQ19" s="8"/>
      <c r="AR19" s="8">
        <v>1</v>
      </c>
      <c r="AS19" s="8">
        <v>1</v>
      </c>
      <c r="AT19" s="8"/>
      <c r="AU19" s="8" t="s">
        <v>1039</v>
      </c>
      <c r="AV19" s="8">
        <v>0</v>
      </c>
      <c r="AW19" s="8"/>
      <c r="AX19" s="8"/>
      <c r="AY19" s="8">
        <v>0</v>
      </c>
      <c r="AZ19" s="8"/>
      <c r="BA19" s="8"/>
      <c r="BB19" s="8"/>
      <c r="BC19" s="8">
        <v>0</v>
      </c>
      <c r="BD19" s="8"/>
      <c r="BE19" s="8"/>
      <c r="BF19" s="8">
        <v>0</v>
      </c>
      <c r="BG19" s="8"/>
      <c r="BH19" s="8"/>
      <c r="BI19" s="8"/>
      <c r="BJ19" s="8">
        <v>1</v>
      </c>
      <c r="BK19" s="8"/>
      <c r="BL19" s="8"/>
      <c r="BM19" s="8">
        <v>1</v>
      </c>
      <c r="BN19" s="8">
        <v>1</v>
      </c>
      <c r="BO19" s="8"/>
      <c r="BP19" s="8" t="s">
        <v>309</v>
      </c>
      <c r="BQ19" s="8">
        <v>1</v>
      </c>
      <c r="BR19" s="8"/>
      <c r="BS19" s="8"/>
      <c r="BT19" s="8">
        <v>1</v>
      </c>
      <c r="BU19" s="8">
        <v>1</v>
      </c>
      <c r="BV19" s="8"/>
      <c r="BW19" s="8" t="s">
        <v>303</v>
      </c>
      <c r="BX19" s="8">
        <v>1</v>
      </c>
      <c r="BY19" s="8"/>
      <c r="BZ19" s="8"/>
      <c r="CA19" s="8">
        <v>1</v>
      </c>
      <c r="CB19" s="8"/>
      <c r="CC19" s="8" t="s">
        <v>1041</v>
      </c>
      <c r="CD19" s="8">
        <v>0</v>
      </c>
      <c r="CE19" s="8"/>
      <c r="CF19" s="8"/>
      <c r="CG19" s="8">
        <v>0</v>
      </c>
      <c r="CH19" s="8"/>
      <c r="CI19" s="8"/>
      <c r="CJ19" s="8">
        <v>0</v>
      </c>
      <c r="CK19" s="8"/>
      <c r="CL19" s="8"/>
      <c r="CM19" s="8">
        <v>0</v>
      </c>
      <c r="CN19" s="8"/>
      <c r="CO19" s="8"/>
      <c r="CP19" s="8">
        <v>0</v>
      </c>
      <c r="CQ19" s="8"/>
      <c r="CR19" s="8"/>
      <c r="CS19" s="8">
        <v>0</v>
      </c>
      <c r="CT19" s="8"/>
      <c r="CU19" s="8"/>
      <c r="CV19" s="8">
        <v>0</v>
      </c>
      <c r="CW19" s="8"/>
      <c r="CX19" s="8"/>
      <c r="CY19" s="8">
        <v>0</v>
      </c>
      <c r="CZ19" s="8"/>
      <c r="DA19" s="8"/>
      <c r="DB19" s="8">
        <v>0</v>
      </c>
      <c r="DC19" s="8"/>
      <c r="DD19" s="8"/>
      <c r="DE19" s="8">
        <v>0</v>
      </c>
      <c r="DF19" s="8"/>
      <c r="DG19" s="8"/>
      <c r="DH19" s="8">
        <v>1</v>
      </c>
      <c r="DI19" s="8"/>
      <c r="DJ19" s="8"/>
      <c r="DK19" s="8">
        <v>1</v>
      </c>
      <c r="DL19" s="8"/>
      <c r="DM19" s="8"/>
    </row>
    <row r="20" spans="1:117" ht="85" customHeight="1" x14ac:dyDescent="0.35">
      <c r="A20" s="30">
        <v>19</v>
      </c>
      <c r="B20" s="11" t="s">
        <v>45</v>
      </c>
      <c r="C20" s="7" t="s">
        <v>121</v>
      </c>
      <c r="D20" s="8" t="s">
        <v>655</v>
      </c>
      <c r="E20" s="7" t="s">
        <v>163</v>
      </c>
      <c r="F20" s="7" t="s">
        <v>191</v>
      </c>
      <c r="G20" s="7" t="s">
        <v>244</v>
      </c>
      <c r="H20" s="8" t="s">
        <v>502</v>
      </c>
      <c r="I20" s="9">
        <v>6</v>
      </c>
      <c r="J20" s="8" t="s">
        <v>477</v>
      </c>
      <c r="K20" s="8"/>
      <c r="L20" s="8" t="s">
        <v>477</v>
      </c>
      <c r="M20" s="8">
        <v>1</v>
      </c>
      <c r="N20" s="8"/>
      <c r="O20" s="8"/>
      <c r="P20" s="8">
        <v>1</v>
      </c>
      <c r="Q20" s="8">
        <v>5</v>
      </c>
      <c r="R20" s="8"/>
      <c r="S20" s="8" t="s">
        <v>310</v>
      </c>
      <c r="T20" s="8">
        <v>1</v>
      </c>
      <c r="U20" s="8"/>
      <c r="V20" s="8"/>
      <c r="W20" s="8">
        <v>1</v>
      </c>
      <c r="X20" s="8">
        <v>5</v>
      </c>
      <c r="Y20" s="8"/>
      <c r="Z20" s="8" t="s">
        <v>311</v>
      </c>
      <c r="AA20" s="8">
        <v>0</v>
      </c>
      <c r="AB20" s="8"/>
      <c r="AC20" s="8"/>
      <c r="AD20" s="8">
        <v>0</v>
      </c>
      <c r="AE20" s="8"/>
      <c r="AF20" s="8"/>
      <c r="AG20" s="8"/>
      <c r="AH20" s="8">
        <v>0</v>
      </c>
      <c r="AI20" s="8"/>
      <c r="AJ20" s="8"/>
      <c r="AK20" s="8">
        <v>0</v>
      </c>
      <c r="AL20" s="8"/>
      <c r="AM20" s="8"/>
      <c r="AN20" s="8"/>
      <c r="AO20" s="8">
        <v>0</v>
      </c>
      <c r="AP20" s="8"/>
      <c r="AQ20" s="8"/>
      <c r="AR20" s="8">
        <v>0</v>
      </c>
      <c r="AS20" s="8"/>
      <c r="AT20" s="8"/>
      <c r="AU20" s="8"/>
      <c r="AV20" s="8">
        <v>0</v>
      </c>
      <c r="AW20" s="8"/>
      <c r="AX20" s="8"/>
      <c r="AY20" s="8">
        <v>0</v>
      </c>
      <c r="AZ20" s="8"/>
      <c r="BA20" s="8"/>
      <c r="BB20" s="8" t="s">
        <v>909</v>
      </c>
      <c r="BC20" s="8">
        <v>1</v>
      </c>
      <c r="BD20" s="8"/>
      <c r="BE20" s="8"/>
      <c r="BF20" s="8">
        <v>1</v>
      </c>
      <c r="BG20" s="8">
        <v>5</v>
      </c>
      <c r="BH20" s="8"/>
      <c r="BI20" s="8" t="s">
        <v>312</v>
      </c>
      <c r="BJ20" s="8">
        <v>0</v>
      </c>
      <c r="BK20" s="8"/>
      <c r="BL20" s="8"/>
      <c r="BM20" s="8">
        <v>0</v>
      </c>
      <c r="BN20" s="8"/>
      <c r="BO20" s="8"/>
      <c r="BP20" s="8"/>
      <c r="BQ20" s="8">
        <v>0</v>
      </c>
      <c r="BR20" s="8"/>
      <c r="BS20" s="8"/>
      <c r="BT20" s="8">
        <v>0</v>
      </c>
      <c r="BU20" s="8"/>
      <c r="BV20" s="8"/>
      <c r="BW20" s="8"/>
      <c r="BX20" s="8">
        <v>1</v>
      </c>
      <c r="BY20" s="8"/>
      <c r="BZ20" s="8"/>
      <c r="CA20" s="8">
        <v>1</v>
      </c>
      <c r="CB20" s="8"/>
      <c r="CC20" s="8"/>
      <c r="CD20" s="8">
        <v>0</v>
      </c>
      <c r="CE20" s="8"/>
      <c r="CF20" s="8"/>
      <c r="CG20" s="8">
        <v>0</v>
      </c>
      <c r="CH20" s="8"/>
      <c r="CI20" s="8"/>
      <c r="CJ20" s="8">
        <v>0</v>
      </c>
      <c r="CK20" s="8"/>
      <c r="CL20" s="8"/>
      <c r="CM20" s="8">
        <v>0</v>
      </c>
      <c r="CN20" s="8"/>
      <c r="CO20" s="8"/>
      <c r="CP20" s="8">
        <v>1</v>
      </c>
      <c r="CQ20" s="8"/>
      <c r="CR20" s="8"/>
      <c r="CS20" s="8">
        <v>1</v>
      </c>
      <c r="CT20" s="8"/>
      <c r="CU20" s="8" t="s">
        <v>313</v>
      </c>
      <c r="CV20" s="8">
        <v>0</v>
      </c>
      <c r="CW20" s="8"/>
      <c r="CX20" s="8"/>
      <c r="CY20" s="8">
        <v>0</v>
      </c>
      <c r="CZ20" s="8"/>
      <c r="DA20" s="8"/>
      <c r="DB20" s="8">
        <v>0</v>
      </c>
      <c r="DC20" s="8"/>
      <c r="DD20" s="8"/>
      <c r="DE20" s="8">
        <v>0</v>
      </c>
      <c r="DF20" s="8"/>
      <c r="DG20" s="8"/>
      <c r="DH20" s="8">
        <v>0</v>
      </c>
      <c r="DI20" s="8"/>
      <c r="DJ20" s="8"/>
      <c r="DK20" s="8">
        <v>0</v>
      </c>
      <c r="DL20" s="8"/>
      <c r="DM20" s="8"/>
    </row>
    <row r="21" spans="1:117" ht="117.5" customHeight="1" x14ac:dyDescent="0.35">
      <c r="A21" s="30">
        <v>20</v>
      </c>
      <c r="B21" s="11" t="s">
        <v>46</v>
      </c>
      <c r="C21" s="7" t="s">
        <v>122</v>
      </c>
      <c r="D21" s="8" t="s">
        <v>657</v>
      </c>
      <c r="E21" s="7" t="s">
        <v>162</v>
      </c>
      <c r="F21" s="7" t="s">
        <v>192</v>
      </c>
      <c r="G21" s="7" t="s">
        <v>314</v>
      </c>
      <c r="H21" s="8" t="s">
        <v>501</v>
      </c>
      <c r="I21" s="9">
        <v>5</v>
      </c>
      <c r="J21" s="8" t="s">
        <v>477</v>
      </c>
      <c r="K21" s="8"/>
      <c r="L21" s="8" t="s">
        <v>477</v>
      </c>
      <c r="M21" s="8">
        <v>1</v>
      </c>
      <c r="N21" s="8"/>
      <c r="O21" s="8"/>
      <c r="P21" s="8">
        <v>1</v>
      </c>
      <c r="Q21" s="8">
        <v>5</v>
      </c>
      <c r="R21" s="8"/>
      <c r="S21" s="8" t="s">
        <v>315</v>
      </c>
      <c r="T21" s="8">
        <v>1</v>
      </c>
      <c r="U21" s="8"/>
      <c r="V21" s="8"/>
      <c r="W21" s="8">
        <v>1</v>
      </c>
      <c r="X21" s="8">
        <v>5</v>
      </c>
      <c r="Y21" s="8"/>
      <c r="Z21" s="8" t="s">
        <v>291</v>
      </c>
      <c r="AA21" s="8">
        <v>0</v>
      </c>
      <c r="AB21" s="8"/>
      <c r="AC21" s="8"/>
      <c r="AD21" s="8">
        <v>0</v>
      </c>
      <c r="AE21" s="8"/>
      <c r="AF21" s="8"/>
      <c r="AG21" s="8"/>
      <c r="AH21" s="8">
        <v>0</v>
      </c>
      <c r="AI21" s="8"/>
      <c r="AJ21" s="8"/>
      <c r="AK21" s="8">
        <v>0</v>
      </c>
      <c r="AL21" s="8"/>
      <c r="AM21" s="8"/>
      <c r="AN21" s="8"/>
      <c r="AO21" s="8">
        <v>0</v>
      </c>
      <c r="AP21" s="8"/>
      <c r="AQ21" s="8"/>
      <c r="AR21" s="8">
        <v>0</v>
      </c>
      <c r="AS21" s="8"/>
      <c r="AT21" s="8"/>
      <c r="AU21" s="8"/>
      <c r="AV21" s="8">
        <v>0</v>
      </c>
      <c r="AW21" s="8"/>
      <c r="AX21" s="8"/>
      <c r="AY21" s="8">
        <v>0</v>
      </c>
      <c r="AZ21" s="8"/>
      <c r="BA21" s="8"/>
      <c r="BB21" s="8"/>
      <c r="BC21" s="8">
        <v>0</v>
      </c>
      <c r="BD21" s="8"/>
      <c r="BE21" s="8"/>
      <c r="BF21" s="8">
        <v>0</v>
      </c>
      <c r="BG21" s="8"/>
      <c r="BH21" s="8"/>
      <c r="BI21" s="8"/>
      <c r="BJ21" s="8">
        <v>0</v>
      </c>
      <c r="BK21" s="8"/>
      <c r="BL21" s="8"/>
      <c r="BM21" s="8">
        <v>0</v>
      </c>
      <c r="BN21" s="8"/>
      <c r="BO21" s="8"/>
      <c r="BP21" s="8"/>
      <c r="BQ21" s="8">
        <v>0</v>
      </c>
      <c r="BR21" s="8"/>
      <c r="BS21" s="8"/>
      <c r="BT21" s="8">
        <v>0</v>
      </c>
      <c r="BU21" s="8"/>
      <c r="BV21" s="8"/>
      <c r="BW21" s="8"/>
      <c r="BX21" s="8">
        <v>1</v>
      </c>
      <c r="BY21" s="8"/>
      <c r="BZ21" s="8"/>
      <c r="CA21" s="8">
        <v>1</v>
      </c>
      <c r="CB21" s="8"/>
      <c r="CC21" s="8"/>
      <c r="CD21" s="8">
        <v>1</v>
      </c>
      <c r="CE21" s="8"/>
      <c r="CF21" s="8"/>
      <c r="CG21" s="8">
        <v>1</v>
      </c>
      <c r="CH21" s="8"/>
      <c r="CI21" s="8"/>
      <c r="CJ21" s="8">
        <v>0</v>
      </c>
      <c r="CK21" s="8"/>
      <c r="CL21" s="8"/>
      <c r="CM21" s="8">
        <v>0</v>
      </c>
      <c r="CN21" s="8"/>
      <c r="CO21" s="8"/>
      <c r="CP21" s="8">
        <v>0</v>
      </c>
      <c r="CQ21" s="8"/>
      <c r="CR21" s="8"/>
      <c r="CS21" s="8">
        <v>0</v>
      </c>
      <c r="CT21" s="8"/>
      <c r="CU21" s="8"/>
      <c r="CV21" s="8">
        <v>0</v>
      </c>
      <c r="CW21" s="8"/>
      <c r="CX21" s="8"/>
      <c r="CY21" s="8">
        <v>0</v>
      </c>
      <c r="CZ21" s="8"/>
      <c r="DA21" s="8"/>
      <c r="DB21" s="8">
        <v>0</v>
      </c>
      <c r="DC21" s="8"/>
      <c r="DD21" s="8"/>
      <c r="DE21" s="8">
        <v>0</v>
      </c>
      <c r="DF21" s="8"/>
      <c r="DG21" s="8"/>
      <c r="DH21" s="8">
        <v>0</v>
      </c>
      <c r="DI21" s="8"/>
      <c r="DJ21" s="8"/>
      <c r="DK21" s="8">
        <v>0</v>
      </c>
      <c r="DL21" s="8"/>
      <c r="DM21" s="8"/>
    </row>
    <row r="22" spans="1:117" ht="118" customHeight="1" x14ac:dyDescent="0.35">
      <c r="A22" s="30">
        <v>21</v>
      </c>
      <c r="B22" s="11" t="s">
        <v>47</v>
      </c>
      <c r="C22" s="7" t="s">
        <v>123</v>
      </c>
      <c r="D22" s="8" t="s">
        <v>658</v>
      </c>
      <c r="E22" s="7" t="s">
        <v>163</v>
      </c>
      <c r="F22" s="7" t="s">
        <v>193</v>
      </c>
      <c r="G22" s="7" t="s">
        <v>316</v>
      </c>
      <c r="H22" s="8" t="s">
        <v>502</v>
      </c>
      <c r="I22" s="9">
        <v>5</v>
      </c>
      <c r="J22" s="8" t="s">
        <v>476</v>
      </c>
      <c r="K22" s="8" t="s">
        <v>485</v>
      </c>
      <c r="L22" s="8" t="s">
        <v>477</v>
      </c>
      <c r="M22" s="8">
        <v>1</v>
      </c>
      <c r="N22" s="8">
        <v>1</v>
      </c>
      <c r="O22" s="8"/>
      <c r="P22" s="8">
        <v>1</v>
      </c>
      <c r="Q22" s="8">
        <v>5</v>
      </c>
      <c r="R22" s="8"/>
      <c r="S22" s="8" t="s">
        <v>317</v>
      </c>
      <c r="T22" s="8">
        <v>1</v>
      </c>
      <c r="U22" s="8">
        <v>1</v>
      </c>
      <c r="V22" s="8"/>
      <c r="W22" s="8">
        <v>1</v>
      </c>
      <c r="X22" s="8">
        <v>5</v>
      </c>
      <c r="Y22" s="8"/>
      <c r="Z22" s="8" t="s">
        <v>318</v>
      </c>
      <c r="AA22" s="8">
        <v>0</v>
      </c>
      <c r="AB22" s="8">
        <v>0</v>
      </c>
      <c r="AC22" s="8"/>
      <c r="AD22" s="8">
        <v>0</v>
      </c>
      <c r="AE22" s="8"/>
      <c r="AF22" s="8"/>
      <c r="AG22" s="8"/>
      <c r="AH22" s="8">
        <v>0</v>
      </c>
      <c r="AI22" s="8">
        <v>0</v>
      </c>
      <c r="AJ22" s="8"/>
      <c r="AK22" s="8">
        <v>0</v>
      </c>
      <c r="AL22" s="8"/>
      <c r="AM22" s="8"/>
      <c r="AN22" s="8"/>
      <c r="AO22" s="8">
        <v>1</v>
      </c>
      <c r="AP22" s="8">
        <v>1</v>
      </c>
      <c r="AQ22" s="8"/>
      <c r="AR22" s="8">
        <v>1</v>
      </c>
      <c r="AS22" s="8">
        <v>1</v>
      </c>
      <c r="AT22" s="8"/>
      <c r="AU22" s="8" t="s">
        <v>910</v>
      </c>
      <c r="AV22" s="8">
        <v>0</v>
      </c>
      <c r="AW22" s="8">
        <v>0</v>
      </c>
      <c r="AX22" s="8"/>
      <c r="AY22" s="8">
        <v>0</v>
      </c>
      <c r="AZ22" s="8"/>
      <c r="BA22" s="8"/>
      <c r="BB22" s="8"/>
      <c r="BC22" s="8">
        <v>0</v>
      </c>
      <c r="BD22" s="8">
        <v>0</v>
      </c>
      <c r="BE22" s="8"/>
      <c r="BF22" s="8">
        <v>0</v>
      </c>
      <c r="BG22" s="8"/>
      <c r="BH22" s="8"/>
      <c r="BI22" s="8"/>
      <c r="BJ22" s="8">
        <v>1</v>
      </c>
      <c r="BK22" s="8">
        <v>1</v>
      </c>
      <c r="BL22" s="8"/>
      <c r="BM22" s="8">
        <v>1</v>
      </c>
      <c r="BN22" s="8">
        <v>1</v>
      </c>
      <c r="BO22" s="8"/>
      <c r="BP22" s="8" t="s">
        <v>911</v>
      </c>
      <c r="BQ22" s="8">
        <v>0</v>
      </c>
      <c r="BR22" s="8">
        <v>0</v>
      </c>
      <c r="BS22" s="8"/>
      <c r="BT22" s="8">
        <v>0</v>
      </c>
      <c r="BU22" s="8"/>
      <c r="BV22" s="8"/>
      <c r="BW22" s="8"/>
      <c r="BX22" s="8">
        <v>1</v>
      </c>
      <c r="BY22" s="8">
        <v>1</v>
      </c>
      <c r="BZ22" s="8"/>
      <c r="CA22" s="8">
        <v>1</v>
      </c>
      <c r="CB22" s="8"/>
      <c r="CC22" s="8" t="s">
        <v>319</v>
      </c>
      <c r="CD22" s="8">
        <v>0</v>
      </c>
      <c r="CE22" s="8">
        <v>0</v>
      </c>
      <c r="CF22" s="8"/>
      <c r="CG22" s="8">
        <v>0</v>
      </c>
      <c r="CH22" s="8"/>
      <c r="CI22" s="8"/>
      <c r="CJ22" s="8">
        <v>0</v>
      </c>
      <c r="CK22" s="8">
        <v>0</v>
      </c>
      <c r="CL22" s="8"/>
      <c r="CM22" s="8">
        <v>0</v>
      </c>
      <c r="CN22" s="8"/>
      <c r="CO22" s="8"/>
      <c r="CP22" s="8">
        <v>0</v>
      </c>
      <c r="CQ22" s="8">
        <v>0</v>
      </c>
      <c r="CR22" s="8"/>
      <c r="CS22" s="8">
        <v>0</v>
      </c>
      <c r="CT22" s="8"/>
      <c r="CU22" s="8"/>
      <c r="CV22" s="8">
        <v>0</v>
      </c>
      <c r="CW22" s="8">
        <v>0</v>
      </c>
      <c r="CX22" s="8"/>
      <c r="CY22" s="8">
        <v>0</v>
      </c>
      <c r="CZ22" s="8"/>
      <c r="DA22" s="8"/>
      <c r="DB22" s="8">
        <v>0</v>
      </c>
      <c r="DC22" s="8">
        <v>0</v>
      </c>
      <c r="DD22" s="8"/>
      <c r="DE22" s="8">
        <v>0</v>
      </c>
      <c r="DF22" s="8"/>
      <c r="DG22" s="8"/>
      <c r="DH22" s="8">
        <v>1</v>
      </c>
      <c r="DI22" s="8">
        <v>1</v>
      </c>
      <c r="DJ22" s="8"/>
      <c r="DK22" s="8">
        <v>1</v>
      </c>
      <c r="DL22" s="8"/>
      <c r="DM22" s="8" t="s">
        <v>554</v>
      </c>
    </row>
    <row r="23" spans="1:117" ht="116.5" customHeight="1" x14ac:dyDescent="0.35">
      <c r="A23" s="30">
        <v>22</v>
      </c>
      <c r="B23" s="11" t="s">
        <v>48</v>
      </c>
      <c r="C23" s="7" t="s">
        <v>124</v>
      </c>
      <c r="D23" s="8" t="s">
        <v>660</v>
      </c>
      <c r="E23" s="7" t="s">
        <v>159</v>
      </c>
      <c r="F23" s="7" t="s">
        <v>194</v>
      </c>
      <c r="G23" s="7" t="s">
        <v>321</v>
      </c>
      <c r="H23" s="8" t="s">
        <v>502</v>
      </c>
      <c r="I23" s="9">
        <v>5</v>
      </c>
      <c r="J23" s="8" t="s">
        <v>476</v>
      </c>
      <c r="K23" s="8" t="s">
        <v>486</v>
      </c>
      <c r="L23" s="8" t="s">
        <v>477</v>
      </c>
      <c r="M23" s="8">
        <v>1</v>
      </c>
      <c r="N23" s="8">
        <v>1</v>
      </c>
      <c r="O23" s="8"/>
      <c r="P23" s="8">
        <v>1</v>
      </c>
      <c r="Q23" s="8">
        <v>5</v>
      </c>
      <c r="R23" s="8"/>
      <c r="S23" s="8" t="s">
        <v>555</v>
      </c>
      <c r="T23" s="8">
        <v>0</v>
      </c>
      <c r="U23" s="8">
        <v>0</v>
      </c>
      <c r="V23" s="8"/>
      <c r="W23" s="8">
        <v>0</v>
      </c>
      <c r="X23" s="8"/>
      <c r="Y23" s="8"/>
      <c r="Z23" s="8" t="s">
        <v>556</v>
      </c>
      <c r="AA23" s="8">
        <v>0</v>
      </c>
      <c r="AB23" s="8">
        <v>0</v>
      </c>
      <c r="AC23" s="8"/>
      <c r="AD23" s="8">
        <v>0</v>
      </c>
      <c r="AE23" s="8"/>
      <c r="AF23" s="8"/>
      <c r="AG23" s="8"/>
      <c r="AH23" s="8">
        <v>0</v>
      </c>
      <c r="AI23" s="8">
        <v>0</v>
      </c>
      <c r="AJ23" s="8"/>
      <c r="AK23" s="8">
        <v>0</v>
      </c>
      <c r="AL23" s="8"/>
      <c r="AM23" s="8"/>
      <c r="AN23" s="8"/>
      <c r="AO23" s="8">
        <v>0</v>
      </c>
      <c r="AP23" s="8">
        <v>0</v>
      </c>
      <c r="AQ23" s="8"/>
      <c r="AR23" s="8">
        <v>0</v>
      </c>
      <c r="AS23" s="8"/>
      <c r="AT23" s="8"/>
      <c r="AU23" s="8"/>
      <c r="AV23" s="8">
        <v>0</v>
      </c>
      <c r="AW23" s="8">
        <v>0</v>
      </c>
      <c r="AX23" s="8"/>
      <c r="AY23" s="8">
        <v>0</v>
      </c>
      <c r="AZ23" s="8"/>
      <c r="BA23" s="8"/>
      <c r="BB23" s="8"/>
      <c r="BC23" s="8">
        <v>1</v>
      </c>
      <c r="BD23" s="8">
        <v>1</v>
      </c>
      <c r="BE23" s="8"/>
      <c r="BF23" s="8">
        <v>1</v>
      </c>
      <c r="BG23" s="8">
        <v>5</v>
      </c>
      <c r="BH23" s="8"/>
      <c r="BI23" s="8" t="s">
        <v>717</v>
      </c>
      <c r="BJ23" s="8">
        <v>0</v>
      </c>
      <c r="BK23" s="8">
        <v>0</v>
      </c>
      <c r="BL23" s="8"/>
      <c r="BM23" s="8">
        <v>0</v>
      </c>
      <c r="BN23" s="8"/>
      <c r="BO23" s="8"/>
      <c r="BP23" s="8"/>
      <c r="BQ23" s="8">
        <v>0</v>
      </c>
      <c r="BR23" s="8">
        <v>0</v>
      </c>
      <c r="BS23" s="8"/>
      <c r="BT23" s="8">
        <v>0</v>
      </c>
      <c r="BU23" s="8"/>
      <c r="BV23" s="8"/>
      <c r="BW23" s="8"/>
      <c r="BX23" s="8">
        <v>1</v>
      </c>
      <c r="BY23" s="8">
        <v>1</v>
      </c>
      <c r="BZ23" s="8"/>
      <c r="CA23" s="8">
        <v>1</v>
      </c>
      <c r="CB23" s="8"/>
      <c r="CC23" s="8" t="s">
        <v>322</v>
      </c>
      <c r="CD23" s="8">
        <v>1</v>
      </c>
      <c r="CE23" s="8">
        <v>1</v>
      </c>
      <c r="CF23" s="8"/>
      <c r="CG23" s="8">
        <v>1</v>
      </c>
      <c r="CH23" s="8"/>
      <c r="CI23" s="8" t="s">
        <v>912</v>
      </c>
      <c r="CJ23" s="8">
        <v>0</v>
      </c>
      <c r="CK23" s="8">
        <v>0</v>
      </c>
      <c r="CL23" s="8"/>
      <c r="CM23" s="8">
        <v>0</v>
      </c>
      <c r="CN23" s="8"/>
      <c r="CO23" s="8"/>
      <c r="CP23" s="8">
        <v>0</v>
      </c>
      <c r="CQ23" s="8">
        <v>0</v>
      </c>
      <c r="CR23" s="8"/>
      <c r="CS23" s="8">
        <v>0</v>
      </c>
      <c r="CT23" s="8"/>
      <c r="CU23" s="8"/>
      <c r="CV23" s="8">
        <v>0</v>
      </c>
      <c r="CW23" s="8">
        <v>0</v>
      </c>
      <c r="CX23" s="8"/>
      <c r="CY23" s="8">
        <v>0</v>
      </c>
      <c r="CZ23" s="8"/>
      <c r="DA23" s="8"/>
      <c r="DB23" s="8">
        <v>1</v>
      </c>
      <c r="DC23" s="8">
        <v>1</v>
      </c>
      <c r="DD23" s="8"/>
      <c r="DE23" s="8">
        <v>1</v>
      </c>
      <c r="DF23" s="8"/>
      <c r="DG23" s="8" t="s">
        <v>323</v>
      </c>
      <c r="DH23" s="8">
        <v>0</v>
      </c>
      <c r="DI23" s="8">
        <v>0</v>
      </c>
      <c r="DJ23" s="8"/>
      <c r="DK23" s="8">
        <v>0</v>
      </c>
      <c r="DL23" s="8"/>
      <c r="DM23" s="8"/>
    </row>
    <row r="24" spans="1:117" ht="72" customHeight="1" x14ac:dyDescent="0.35">
      <c r="A24" s="30">
        <v>23</v>
      </c>
      <c r="B24" s="11" t="s">
        <v>49</v>
      </c>
      <c r="C24" s="7" t="s">
        <v>125</v>
      </c>
      <c r="D24" s="8"/>
      <c r="E24" s="7" t="s">
        <v>160</v>
      </c>
      <c r="F24" s="7" t="s">
        <v>195</v>
      </c>
      <c r="G24" s="7" t="s">
        <v>324</v>
      </c>
      <c r="H24" s="8" t="s">
        <v>502</v>
      </c>
      <c r="I24" s="9">
        <v>4</v>
      </c>
      <c r="J24" s="8" t="s">
        <v>477</v>
      </c>
      <c r="K24" s="8"/>
      <c r="L24" s="8" t="s">
        <v>477</v>
      </c>
      <c r="M24" s="8">
        <v>0</v>
      </c>
      <c r="N24" s="8">
        <v>0</v>
      </c>
      <c r="O24" s="8"/>
      <c r="P24" s="8">
        <v>0</v>
      </c>
      <c r="Q24" s="8">
        <v>4</v>
      </c>
      <c r="R24" s="8"/>
      <c r="S24" s="8" t="s">
        <v>557</v>
      </c>
      <c r="T24" s="8">
        <v>1</v>
      </c>
      <c r="U24" s="8">
        <v>1</v>
      </c>
      <c r="V24" s="8"/>
      <c r="W24" s="8">
        <v>1</v>
      </c>
      <c r="X24" s="8">
        <v>4</v>
      </c>
      <c r="Y24" s="8"/>
      <c r="Z24" s="8" t="s">
        <v>718</v>
      </c>
      <c r="AA24" s="8">
        <v>1</v>
      </c>
      <c r="AB24" s="8">
        <v>1</v>
      </c>
      <c r="AC24" s="8"/>
      <c r="AD24" s="8">
        <v>1</v>
      </c>
      <c r="AE24" s="8">
        <v>4</v>
      </c>
      <c r="AF24" s="8"/>
      <c r="AG24" s="8" t="s">
        <v>325</v>
      </c>
      <c r="AH24" s="8">
        <v>0</v>
      </c>
      <c r="AI24" s="8">
        <v>0</v>
      </c>
      <c r="AJ24" s="8"/>
      <c r="AK24" s="8">
        <v>0</v>
      </c>
      <c r="AL24" s="8"/>
      <c r="AM24" s="8"/>
      <c r="AN24" s="8"/>
      <c r="AO24" s="8">
        <v>0</v>
      </c>
      <c r="AP24" s="8">
        <v>0</v>
      </c>
      <c r="AQ24" s="8"/>
      <c r="AR24" s="8">
        <v>0</v>
      </c>
      <c r="AS24" s="8"/>
      <c r="AT24" s="8"/>
      <c r="AU24" s="8"/>
      <c r="AV24" s="8">
        <v>0</v>
      </c>
      <c r="AW24" s="8">
        <v>0</v>
      </c>
      <c r="AX24" s="8"/>
      <c r="AY24" s="8">
        <v>0</v>
      </c>
      <c r="AZ24" s="8"/>
      <c r="BA24" s="8"/>
      <c r="BB24" s="8"/>
      <c r="BC24" s="8">
        <v>1</v>
      </c>
      <c r="BD24" s="8">
        <v>1</v>
      </c>
      <c r="BE24" s="8"/>
      <c r="BF24" s="8">
        <v>1</v>
      </c>
      <c r="BG24" s="8">
        <v>4</v>
      </c>
      <c r="BH24" s="8"/>
      <c r="BI24" s="8" t="s">
        <v>558</v>
      </c>
      <c r="BJ24" s="8">
        <v>0</v>
      </c>
      <c r="BK24" s="8">
        <v>0</v>
      </c>
      <c r="BL24" s="8"/>
      <c r="BM24" s="8">
        <v>0</v>
      </c>
      <c r="BN24" s="8"/>
      <c r="BO24" s="8"/>
      <c r="BP24" s="8"/>
      <c r="BQ24" s="8">
        <v>1</v>
      </c>
      <c r="BR24" s="8">
        <v>1</v>
      </c>
      <c r="BS24" s="8"/>
      <c r="BT24" s="8">
        <v>1</v>
      </c>
      <c r="BU24" s="8">
        <v>4</v>
      </c>
      <c r="BV24" s="8"/>
      <c r="BW24" s="8" t="s">
        <v>328</v>
      </c>
      <c r="BX24" s="8">
        <v>1</v>
      </c>
      <c r="BY24" s="8">
        <v>1</v>
      </c>
      <c r="BZ24" s="8"/>
      <c r="CA24" s="8">
        <v>1</v>
      </c>
      <c r="CB24" s="8"/>
      <c r="CC24" s="8" t="s">
        <v>326</v>
      </c>
      <c r="CD24" s="8">
        <v>0</v>
      </c>
      <c r="CE24" s="8">
        <v>0</v>
      </c>
      <c r="CF24" s="8"/>
      <c r="CG24" s="8">
        <v>0</v>
      </c>
      <c r="CH24" s="8"/>
      <c r="CI24" s="8"/>
      <c r="CJ24" s="8">
        <v>0</v>
      </c>
      <c r="CK24" s="8">
        <v>0</v>
      </c>
      <c r="CL24" s="8"/>
      <c r="CM24" s="8">
        <v>0</v>
      </c>
      <c r="CN24" s="8"/>
      <c r="CO24" s="8"/>
      <c r="CP24" s="8">
        <v>0</v>
      </c>
      <c r="CQ24" s="8">
        <v>0</v>
      </c>
      <c r="CR24" s="8"/>
      <c r="CS24" s="8">
        <v>0</v>
      </c>
      <c r="CT24" s="8"/>
      <c r="CU24" s="8"/>
      <c r="CV24" s="8">
        <v>0</v>
      </c>
      <c r="CW24" s="8">
        <v>0</v>
      </c>
      <c r="CX24" s="8"/>
      <c r="CY24" s="8">
        <v>0</v>
      </c>
      <c r="CZ24" s="8"/>
      <c r="DA24" s="8"/>
      <c r="DB24" s="8">
        <v>0</v>
      </c>
      <c r="DC24" s="8">
        <v>1</v>
      </c>
      <c r="DD24" s="8"/>
      <c r="DE24" s="8">
        <v>0</v>
      </c>
      <c r="DF24" s="8"/>
      <c r="DG24" s="8" t="s">
        <v>1034</v>
      </c>
      <c r="DH24" s="8">
        <v>0</v>
      </c>
      <c r="DI24" s="8">
        <v>0</v>
      </c>
      <c r="DJ24" s="8"/>
      <c r="DK24" s="8">
        <v>0</v>
      </c>
      <c r="DL24" s="8"/>
      <c r="DM24" s="8"/>
    </row>
    <row r="25" spans="1:117" ht="69.5" customHeight="1" x14ac:dyDescent="0.35">
      <c r="A25" s="32">
        <v>24</v>
      </c>
      <c r="B25" s="11" t="s">
        <v>50</v>
      </c>
      <c r="C25" s="7" t="s">
        <v>126</v>
      </c>
      <c r="D25" s="8"/>
      <c r="E25" s="7" t="s">
        <v>164</v>
      </c>
      <c r="F25" s="7" t="s">
        <v>196</v>
      </c>
      <c r="G25" s="7" t="s">
        <v>1051</v>
      </c>
      <c r="H25" s="8" t="s">
        <v>509</v>
      </c>
      <c r="I25" s="9">
        <v>1</v>
      </c>
      <c r="J25" s="8" t="s">
        <v>477</v>
      </c>
      <c r="K25" s="8"/>
      <c r="L25" s="8" t="s">
        <v>477</v>
      </c>
      <c r="M25" s="8">
        <v>1</v>
      </c>
      <c r="N25" s="8">
        <v>1</v>
      </c>
      <c r="O25" s="8"/>
      <c r="P25" s="8">
        <v>1</v>
      </c>
      <c r="Q25" s="8">
        <v>1</v>
      </c>
      <c r="R25" s="8"/>
      <c r="S25" s="8" t="s">
        <v>327</v>
      </c>
      <c r="T25" s="8">
        <v>1</v>
      </c>
      <c r="U25" s="8">
        <v>1</v>
      </c>
      <c r="V25" s="8"/>
      <c r="W25" s="8">
        <v>1</v>
      </c>
      <c r="X25" s="8">
        <v>1</v>
      </c>
      <c r="Y25" s="8"/>
      <c r="Z25" s="8" t="s">
        <v>1050</v>
      </c>
      <c r="AA25" s="8">
        <v>0</v>
      </c>
      <c r="AB25" s="8">
        <v>0</v>
      </c>
      <c r="AC25" s="8"/>
      <c r="AD25" s="8">
        <v>0</v>
      </c>
      <c r="AE25" s="8"/>
      <c r="AF25" s="8"/>
      <c r="AG25" s="8"/>
      <c r="AH25" s="8">
        <v>0</v>
      </c>
      <c r="AI25" s="8">
        <v>0</v>
      </c>
      <c r="AJ25" s="8"/>
      <c r="AK25" s="8">
        <v>0</v>
      </c>
      <c r="AL25" s="8"/>
      <c r="AM25" s="8"/>
      <c r="AN25" s="8"/>
      <c r="AO25" s="8">
        <v>0</v>
      </c>
      <c r="AP25" s="8">
        <v>0</v>
      </c>
      <c r="AQ25" s="8"/>
      <c r="AR25" s="8">
        <v>0</v>
      </c>
      <c r="AS25" s="8"/>
      <c r="AT25" s="8"/>
      <c r="AU25" s="8"/>
      <c r="AV25" s="8">
        <v>0</v>
      </c>
      <c r="AW25" s="8">
        <v>0</v>
      </c>
      <c r="AX25" s="8"/>
      <c r="AY25" s="8">
        <v>0</v>
      </c>
      <c r="AZ25" s="8"/>
      <c r="BA25" s="8"/>
      <c r="BB25" s="8"/>
      <c r="BC25" s="8">
        <v>0</v>
      </c>
      <c r="BD25" s="8">
        <v>0</v>
      </c>
      <c r="BE25" s="8"/>
      <c r="BF25" s="8">
        <v>0</v>
      </c>
      <c r="BG25" s="8"/>
      <c r="BH25" s="8"/>
      <c r="BI25" s="8"/>
      <c r="BJ25" s="8">
        <v>0</v>
      </c>
      <c r="BK25" s="8">
        <v>0</v>
      </c>
      <c r="BL25" s="8"/>
      <c r="BM25" s="8">
        <v>0</v>
      </c>
      <c r="BN25" s="8"/>
      <c r="BO25" s="8"/>
      <c r="BP25" s="8"/>
      <c r="BQ25" s="8">
        <v>0</v>
      </c>
      <c r="BR25" s="8">
        <v>0</v>
      </c>
      <c r="BS25" s="8"/>
      <c r="BT25" s="8">
        <v>0</v>
      </c>
      <c r="BU25" s="8"/>
      <c r="BV25" s="8"/>
      <c r="BW25" s="8" t="s">
        <v>1052</v>
      </c>
      <c r="BX25" s="8">
        <v>1</v>
      </c>
      <c r="BY25" s="8">
        <v>1</v>
      </c>
      <c r="BZ25" s="8"/>
      <c r="CA25" s="8">
        <v>1</v>
      </c>
      <c r="CB25" s="8"/>
      <c r="CC25" s="8" t="s">
        <v>329</v>
      </c>
      <c r="CD25" s="8">
        <v>0</v>
      </c>
      <c r="CE25" s="8">
        <v>0</v>
      </c>
      <c r="CF25" s="8"/>
      <c r="CG25" s="8">
        <v>0</v>
      </c>
      <c r="CH25" s="8"/>
      <c r="CI25" s="8"/>
      <c r="CJ25" s="8">
        <v>0</v>
      </c>
      <c r="CK25" s="8">
        <v>0</v>
      </c>
      <c r="CL25" s="8"/>
      <c r="CM25" s="8">
        <v>0</v>
      </c>
      <c r="CN25" s="8"/>
      <c r="CO25" s="8"/>
      <c r="CP25" s="8">
        <v>0</v>
      </c>
      <c r="CQ25" s="8">
        <v>0</v>
      </c>
      <c r="CR25" s="8"/>
      <c r="CS25" s="8">
        <v>0</v>
      </c>
      <c r="CT25" s="8"/>
      <c r="CU25" s="8"/>
      <c r="CV25" s="8">
        <v>0</v>
      </c>
      <c r="CW25" s="8">
        <v>0</v>
      </c>
      <c r="CX25" s="8"/>
      <c r="CY25" s="8">
        <v>0</v>
      </c>
      <c r="CZ25" s="8"/>
      <c r="DA25" s="8"/>
      <c r="DB25" s="8">
        <v>0</v>
      </c>
      <c r="DC25" s="8">
        <v>0</v>
      </c>
      <c r="DD25" s="8"/>
      <c r="DE25" s="8">
        <v>0</v>
      </c>
      <c r="DF25" s="8"/>
      <c r="DG25" s="8"/>
      <c r="DH25" s="8">
        <v>0</v>
      </c>
      <c r="DI25" s="8">
        <v>0</v>
      </c>
      <c r="DJ25" s="8"/>
      <c r="DK25" s="8">
        <v>0</v>
      </c>
      <c r="DL25" s="8"/>
      <c r="DM25" s="8"/>
    </row>
    <row r="26" spans="1:117" ht="57.5" customHeight="1" x14ac:dyDescent="0.35">
      <c r="A26" s="30">
        <v>25</v>
      </c>
      <c r="B26" s="11" t="s">
        <v>336</v>
      </c>
      <c r="C26" s="7" t="s">
        <v>127</v>
      </c>
      <c r="D26" s="8"/>
      <c r="E26" s="7" t="s">
        <v>164</v>
      </c>
      <c r="F26" s="7" t="s">
        <v>197</v>
      </c>
      <c r="G26" s="7" t="s">
        <v>330</v>
      </c>
      <c r="H26" s="8" t="s">
        <v>510</v>
      </c>
      <c r="I26" s="9">
        <v>4</v>
      </c>
      <c r="J26" s="8" t="s">
        <v>487</v>
      </c>
      <c r="K26" s="8"/>
      <c r="L26" s="8" t="s">
        <v>477</v>
      </c>
      <c r="M26" s="8">
        <v>1</v>
      </c>
      <c r="N26" s="8"/>
      <c r="O26" s="8"/>
      <c r="P26" s="8">
        <v>1</v>
      </c>
      <c r="Q26" s="8">
        <v>4</v>
      </c>
      <c r="R26" s="8"/>
      <c r="S26" s="8" t="s">
        <v>331</v>
      </c>
      <c r="T26" s="8">
        <v>1</v>
      </c>
      <c r="U26" s="8"/>
      <c r="V26" s="8"/>
      <c r="W26" s="8">
        <v>1</v>
      </c>
      <c r="X26" s="8">
        <v>4</v>
      </c>
      <c r="Y26" s="8"/>
      <c r="Z26" s="8" t="s">
        <v>332</v>
      </c>
      <c r="AA26" s="8">
        <v>0</v>
      </c>
      <c r="AB26" s="8"/>
      <c r="AC26" s="8"/>
      <c r="AD26" s="8">
        <v>0</v>
      </c>
      <c r="AE26" s="8"/>
      <c r="AF26" s="8"/>
      <c r="AG26" s="8"/>
      <c r="AH26" s="8">
        <v>0</v>
      </c>
      <c r="AI26" s="8"/>
      <c r="AJ26" s="8"/>
      <c r="AK26" s="8">
        <v>0</v>
      </c>
      <c r="AL26" s="8"/>
      <c r="AM26" s="8"/>
      <c r="AN26" s="8"/>
      <c r="AO26" s="8">
        <v>0</v>
      </c>
      <c r="AP26" s="8"/>
      <c r="AQ26" s="8"/>
      <c r="AR26" s="8">
        <v>0</v>
      </c>
      <c r="AS26" s="8"/>
      <c r="AT26" s="8"/>
      <c r="AU26" s="8"/>
      <c r="AV26" s="8">
        <v>0</v>
      </c>
      <c r="AW26" s="8"/>
      <c r="AX26" s="8"/>
      <c r="AY26" s="8">
        <v>0</v>
      </c>
      <c r="AZ26" s="8"/>
      <c r="BA26" s="8"/>
      <c r="BB26" s="8"/>
      <c r="BC26" s="8">
        <v>0</v>
      </c>
      <c r="BD26" s="8"/>
      <c r="BE26" s="8"/>
      <c r="BF26" s="8">
        <v>0</v>
      </c>
      <c r="BG26" s="8"/>
      <c r="BH26" s="8"/>
      <c r="BI26" s="8"/>
      <c r="BJ26" s="8">
        <v>1</v>
      </c>
      <c r="BK26" s="8"/>
      <c r="BL26" s="8"/>
      <c r="BM26" s="8">
        <v>1</v>
      </c>
      <c r="BN26" s="8">
        <v>4</v>
      </c>
      <c r="BO26" s="8"/>
      <c r="BP26" s="8" t="s">
        <v>333</v>
      </c>
      <c r="BQ26" s="8">
        <v>1</v>
      </c>
      <c r="BR26" s="8"/>
      <c r="BS26" s="8"/>
      <c r="BT26" s="8">
        <v>1</v>
      </c>
      <c r="BU26" s="8">
        <v>4</v>
      </c>
      <c r="BV26" s="8"/>
      <c r="BW26" s="8" t="s">
        <v>334</v>
      </c>
      <c r="BX26" s="8">
        <v>1</v>
      </c>
      <c r="BY26" s="8"/>
      <c r="BZ26" s="8"/>
      <c r="CA26" s="8">
        <v>1</v>
      </c>
      <c r="CB26" s="8"/>
      <c r="CC26" s="8" t="s">
        <v>335</v>
      </c>
      <c r="CD26" s="8">
        <v>0</v>
      </c>
      <c r="CE26" s="8"/>
      <c r="CF26" s="8"/>
      <c r="CG26" s="8">
        <v>0</v>
      </c>
      <c r="CH26" s="8"/>
      <c r="CI26" s="8"/>
      <c r="CJ26" s="8">
        <v>0</v>
      </c>
      <c r="CK26" s="8"/>
      <c r="CL26" s="8"/>
      <c r="CM26" s="8">
        <v>0</v>
      </c>
      <c r="CN26" s="8"/>
      <c r="CO26" s="8"/>
      <c r="CP26" s="8">
        <v>0</v>
      </c>
      <c r="CQ26" s="8"/>
      <c r="CR26" s="8"/>
      <c r="CS26" s="8">
        <v>0</v>
      </c>
      <c r="CT26" s="8"/>
      <c r="CU26" s="8"/>
      <c r="CV26" s="8">
        <v>0</v>
      </c>
      <c r="CW26" s="8"/>
      <c r="CX26" s="8"/>
      <c r="CY26" s="8">
        <v>0</v>
      </c>
      <c r="CZ26" s="8"/>
      <c r="DA26" s="8"/>
      <c r="DB26" s="8">
        <v>0</v>
      </c>
      <c r="DC26" s="8"/>
      <c r="DD26" s="8"/>
      <c r="DE26" s="8">
        <v>0</v>
      </c>
      <c r="DF26" s="8"/>
      <c r="DG26" s="8"/>
      <c r="DH26" s="8">
        <v>0</v>
      </c>
      <c r="DI26" s="8"/>
      <c r="DJ26" s="8"/>
      <c r="DK26" s="8">
        <v>0</v>
      </c>
      <c r="DL26" s="8"/>
      <c r="DM26" s="8"/>
    </row>
    <row r="27" spans="1:117" ht="108" customHeight="1" x14ac:dyDescent="0.35">
      <c r="A27" s="30">
        <v>26</v>
      </c>
      <c r="B27" s="11" t="s">
        <v>51</v>
      </c>
      <c r="C27" s="59" t="s">
        <v>128</v>
      </c>
      <c r="D27" s="8" t="s">
        <v>665</v>
      </c>
      <c r="E27" s="7" t="s">
        <v>160</v>
      </c>
      <c r="F27" s="7" t="s">
        <v>198</v>
      </c>
      <c r="G27" s="7" t="s">
        <v>559</v>
      </c>
      <c r="H27" s="8" t="s">
        <v>502</v>
      </c>
      <c r="I27" s="9">
        <v>1</v>
      </c>
      <c r="J27" s="8" t="s">
        <v>477</v>
      </c>
      <c r="K27" s="8"/>
      <c r="L27" s="8" t="s">
        <v>477</v>
      </c>
      <c r="M27" s="8">
        <v>1</v>
      </c>
      <c r="N27" s="8">
        <v>1</v>
      </c>
      <c r="O27" s="8"/>
      <c r="P27" s="8">
        <v>1</v>
      </c>
      <c r="Q27" s="8">
        <v>1</v>
      </c>
      <c r="R27" s="8"/>
      <c r="S27" s="8" t="s">
        <v>337</v>
      </c>
      <c r="T27" s="8">
        <v>1</v>
      </c>
      <c r="U27" s="8">
        <v>1</v>
      </c>
      <c r="V27" s="8"/>
      <c r="W27" s="8">
        <v>1</v>
      </c>
      <c r="X27" s="8">
        <v>1</v>
      </c>
      <c r="Y27" s="8"/>
      <c r="Z27" s="8" t="s">
        <v>719</v>
      </c>
      <c r="AA27" s="8">
        <v>0</v>
      </c>
      <c r="AB27" s="8">
        <v>0</v>
      </c>
      <c r="AC27" s="8"/>
      <c r="AD27" s="8">
        <v>0</v>
      </c>
      <c r="AE27" s="8"/>
      <c r="AF27" s="8"/>
      <c r="AG27" s="8" t="s">
        <v>913</v>
      </c>
      <c r="AH27" s="8">
        <v>0</v>
      </c>
      <c r="AI27" s="8">
        <v>0</v>
      </c>
      <c r="AJ27" s="8"/>
      <c r="AK27" s="8">
        <v>0</v>
      </c>
      <c r="AL27" s="8"/>
      <c r="AM27" s="8"/>
      <c r="AN27" s="8"/>
      <c r="AO27" s="8">
        <v>1</v>
      </c>
      <c r="AP27" s="8">
        <v>1</v>
      </c>
      <c r="AQ27" s="8"/>
      <c r="AR27" s="8">
        <v>1</v>
      </c>
      <c r="AS27" s="8">
        <v>1</v>
      </c>
      <c r="AT27" s="8"/>
      <c r="AU27" s="8" t="s">
        <v>720</v>
      </c>
      <c r="AV27" s="8">
        <v>0</v>
      </c>
      <c r="AW27" s="8">
        <v>0</v>
      </c>
      <c r="AX27" s="8"/>
      <c r="AY27" s="8">
        <v>0</v>
      </c>
      <c r="AZ27" s="8">
        <v>1</v>
      </c>
      <c r="BA27" s="8"/>
      <c r="BB27" s="8" t="s">
        <v>721</v>
      </c>
      <c r="BC27" s="8">
        <v>1</v>
      </c>
      <c r="BD27" s="8">
        <v>1</v>
      </c>
      <c r="BE27" s="8"/>
      <c r="BF27" s="8">
        <v>1</v>
      </c>
      <c r="BG27" s="8">
        <v>1</v>
      </c>
      <c r="BH27" s="8"/>
      <c r="BI27" s="8" t="s">
        <v>724</v>
      </c>
      <c r="BJ27" s="8">
        <v>0</v>
      </c>
      <c r="BK27" s="8">
        <v>0</v>
      </c>
      <c r="BL27" s="8"/>
      <c r="BM27" s="8">
        <v>0</v>
      </c>
      <c r="BN27" s="8"/>
      <c r="BO27" s="8"/>
      <c r="BP27" s="8" t="s">
        <v>722</v>
      </c>
      <c r="BQ27" s="8">
        <v>0</v>
      </c>
      <c r="BR27" s="8">
        <v>0</v>
      </c>
      <c r="BS27" s="8"/>
      <c r="BT27" s="8">
        <v>0</v>
      </c>
      <c r="BU27" s="8"/>
      <c r="BV27" s="8"/>
      <c r="BW27" s="8" t="s">
        <v>560</v>
      </c>
      <c r="BX27" s="8">
        <v>0</v>
      </c>
      <c r="BY27" s="8">
        <v>0</v>
      </c>
      <c r="BZ27" s="8"/>
      <c r="CA27" s="8">
        <v>0</v>
      </c>
      <c r="CB27" s="8"/>
      <c r="CC27" s="8"/>
      <c r="CD27" s="8">
        <v>1</v>
      </c>
      <c r="CE27" s="8">
        <v>1</v>
      </c>
      <c r="CF27" s="8"/>
      <c r="CG27" s="8">
        <v>1</v>
      </c>
      <c r="CH27" s="8"/>
      <c r="CI27" s="8" t="s">
        <v>914</v>
      </c>
      <c r="CJ27" s="8">
        <v>0</v>
      </c>
      <c r="CK27" s="8">
        <v>0</v>
      </c>
      <c r="CL27" s="8"/>
      <c r="CM27" s="8">
        <v>0</v>
      </c>
      <c r="CN27" s="8"/>
      <c r="CO27" s="8"/>
      <c r="CP27" s="8">
        <v>0</v>
      </c>
      <c r="CQ27" s="8">
        <v>0</v>
      </c>
      <c r="CR27" s="8"/>
      <c r="CS27" s="8">
        <v>0</v>
      </c>
      <c r="CT27" s="8"/>
      <c r="CU27" s="8"/>
      <c r="CV27" s="8">
        <v>0</v>
      </c>
      <c r="CW27" s="8">
        <v>0</v>
      </c>
      <c r="CX27" s="8"/>
      <c r="CY27" s="8">
        <v>0</v>
      </c>
      <c r="CZ27" s="8"/>
      <c r="DA27" s="8"/>
      <c r="DB27" s="8">
        <v>0</v>
      </c>
      <c r="DC27" s="8">
        <v>0</v>
      </c>
      <c r="DD27" s="8"/>
      <c r="DE27" s="8">
        <v>0</v>
      </c>
      <c r="DF27" s="8"/>
      <c r="DG27" s="8"/>
      <c r="DH27" s="8">
        <v>1</v>
      </c>
      <c r="DI27" s="8">
        <v>1</v>
      </c>
      <c r="DJ27" s="8"/>
      <c r="DK27" s="8">
        <v>1</v>
      </c>
      <c r="DL27" s="8"/>
      <c r="DM27" s="8"/>
    </row>
    <row r="28" spans="1:117" ht="161.5" customHeight="1" x14ac:dyDescent="0.35">
      <c r="A28" s="30">
        <v>27</v>
      </c>
      <c r="B28" s="11" t="s">
        <v>52</v>
      </c>
      <c r="C28" s="7" t="s">
        <v>129</v>
      </c>
      <c r="D28" s="8" t="s">
        <v>665</v>
      </c>
      <c r="E28" s="7" t="s">
        <v>160</v>
      </c>
      <c r="F28" s="7" t="s">
        <v>199</v>
      </c>
      <c r="G28" s="7" t="s">
        <v>561</v>
      </c>
      <c r="H28" s="8" t="s">
        <v>502</v>
      </c>
      <c r="I28" s="9">
        <v>1</v>
      </c>
      <c r="J28" s="8" t="s">
        <v>477</v>
      </c>
      <c r="K28" s="8"/>
      <c r="L28" s="8" t="s">
        <v>477</v>
      </c>
      <c r="M28" s="8">
        <v>1</v>
      </c>
      <c r="N28" s="8">
        <v>1</v>
      </c>
      <c r="O28" s="8"/>
      <c r="P28" s="8">
        <v>1</v>
      </c>
      <c r="Q28" s="8">
        <v>1</v>
      </c>
      <c r="R28" s="8"/>
      <c r="S28" s="8" t="s">
        <v>338</v>
      </c>
      <c r="T28" s="8">
        <v>1</v>
      </c>
      <c r="U28" s="8">
        <v>1</v>
      </c>
      <c r="V28" s="8"/>
      <c r="W28" s="8">
        <v>1</v>
      </c>
      <c r="X28" s="8">
        <v>1</v>
      </c>
      <c r="Y28" s="8"/>
      <c r="Z28" s="8" t="s">
        <v>562</v>
      </c>
      <c r="AA28" s="8">
        <v>1</v>
      </c>
      <c r="AB28" s="8">
        <v>0</v>
      </c>
      <c r="AC28" s="8"/>
      <c r="AD28" s="8">
        <v>0</v>
      </c>
      <c r="AE28" s="8">
        <v>1</v>
      </c>
      <c r="AF28" s="8"/>
      <c r="AG28" s="8" t="s">
        <v>915</v>
      </c>
      <c r="AH28" s="8">
        <v>0</v>
      </c>
      <c r="AI28" s="8">
        <v>0</v>
      </c>
      <c r="AJ28" s="8"/>
      <c r="AK28" s="8">
        <v>0</v>
      </c>
      <c r="AL28" s="8"/>
      <c r="AM28" s="8"/>
      <c r="AN28" s="8"/>
      <c r="AO28" s="8">
        <v>1</v>
      </c>
      <c r="AP28" s="8">
        <v>1</v>
      </c>
      <c r="AQ28" s="8"/>
      <c r="AR28" s="8">
        <v>1</v>
      </c>
      <c r="AS28" s="8">
        <v>1</v>
      </c>
      <c r="AT28" s="8"/>
      <c r="AU28" s="8" t="s">
        <v>723</v>
      </c>
      <c r="AV28" s="8">
        <v>0</v>
      </c>
      <c r="AW28" s="8">
        <v>0</v>
      </c>
      <c r="AX28" s="8"/>
      <c r="AY28" s="8">
        <v>0</v>
      </c>
      <c r="AZ28" s="8"/>
      <c r="BA28" s="8"/>
      <c r="BB28" s="8"/>
      <c r="BC28" s="8">
        <v>1</v>
      </c>
      <c r="BD28" s="8">
        <v>1</v>
      </c>
      <c r="BE28" s="8"/>
      <c r="BF28" s="8">
        <v>1</v>
      </c>
      <c r="BG28" s="8">
        <v>1</v>
      </c>
      <c r="BH28" s="8"/>
      <c r="BI28" s="8" t="s">
        <v>725</v>
      </c>
      <c r="BJ28" s="8">
        <v>0</v>
      </c>
      <c r="BK28" s="8">
        <v>0</v>
      </c>
      <c r="BL28" s="8"/>
      <c r="BM28" s="8">
        <v>0</v>
      </c>
      <c r="BN28" s="8"/>
      <c r="BO28" s="8"/>
      <c r="BP28" s="8" t="s">
        <v>563</v>
      </c>
      <c r="BQ28" s="8">
        <v>1</v>
      </c>
      <c r="BR28" s="8">
        <v>1</v>
      </c>
      <c r="BS28" s="8"/>
      <c r="BT28" s="8">
        <v>1</v>
      </c>
      <c r="BU28" s="8">
        <v>1</v>
      </c>
      <c r="BV28" s="8"/>
      <c r="BW28" s="8" t="s">
        <v>564</v>
      </c>
      <c r="BX28" s="8">
        <v>0</v>
      </c>
      <c r="BY28" s="8">
        <v>0</v>
      </c>
      <c r="BZ28" s="8"/>
      <c r="CA28" s="8">
        <v>0</v>
      </c>
      <c r="CB28" s="8"/>
      <c r="CC28" s="8"/>
      <c r="CD28" s="8">
        <v>1</v>
      </c>
      <c r="CE28" s="8">
        <v>1</v>
      </c>
      <c r="CF28" s="8"/>
      <c r="CG28" s="8">
        <v>1</v>
      </c>
      <c r="CH28" s="8"/>
      <c r="CI28" s="8" t="s">
        <v>916</v>
      </c>
      <c r="CJ28" s="8">
        <v>0</v>
      </c>
      <c r="CK28" s="8">
        <v>0</v>
      </c>
      <c r="CL28" s="8"/>
      <c r="CM28" s="8">
        <v>0</v>
      </c>
      <c r="CN28" s="8"/>
      <c r="CO28" s="8"/>
      <c r="CP28" s="8">
        <v>0</v>
      </c>
      <c r="CQ28" s="8">
        <v>0</v>
      </c>
      <c r="CR28" s="8"/>
      <c r="CS28" s="8">
        <v>0</v>
      </c>
      <c r="CT28" s="8"/>
      <c r="CU28" s="8"/>
      <c r="CV28" s="8">
        <v>0</v>
      </c>
      <c r="CW28" s="8">
        <v>0</v>
      </c>
      <c r="CX28" s="8"/>
      <c r="CY28" s="8">
        <v>0</v>
      </c>
      <c r="CZ28" s="8"/>
      <c r="DA28" s="8"/>
      <c r="DB28" s="8">
        <v>0</v>
      </c>
      <c r="DC28" s="8">
        <v>0</v>
      </c>
      <c r="DD28" s="8"/>
      <c r="DE28" s="8">
        <v>0</v>
      </c>
      <c r="DF28" s="8"/>
      <c r="DG28" s="8"/>
      <c r="DH28" s="8">
        <v>1</v>
      </c>
      <c r="DI28" s="8">
        <v>1</v>
      </c>
      <c r="DJ28" s="8"/>
      <c r="DK28" s="8">
        <v>1</v>
      </c>
      <c r="DL28" s="8"/>
      <c r="DM28" s="8" t="s">
        <v>726</v>
      </c>
    </row>
    <row r="29" spans="1:117" ht="88" customHeight="1" x14ac:dyDescent="0.35">
      <c r="A29" s="30">
        <v>28</v>
      </c>
      <c r="B29" s="11" t="s">
        <v>53</v>
      </c>
      <c r="C29" s="59" t="s">
        <v>130</v>
      </c>
      <c r="D29" s="8" t="s">
        <v>704</v>
      </c>
      <c r="E29" s="7" t="s">
        <v>160</v>
      </c>
      <c r="F29" s="7" t="s">
        <v>200</v>
      </c>
      <c r="G29" s="7" t="s">
        <v>565</v>
      </c>
      <c r="H29" s="8" t="s">
        <v>502</v>
      </c>
      <c r="I29" s="9">
        <v>4</v>
      </c>
      <c r="J29" s="8" t="s">
        <v>476</v>
      </c>
      <c r="K29" s="8" t="s">
        <v>486</v>
      </c>
      <c r="L29" s="8" t="s">
        <v>477</v>
      </c>
      <c r="M29" s="8">
        <v>1</v>
      </c>
      <c r="N29" s="8">
        <v>1</v>
      </c>
      <c r="O29" s="8"/>
      <c r="P29" s="8">
        <v>1</v>
      </c>
      <c r="Q29" s="8">
        <v>4</v>
      </c>
      <c r="R29" s="8"/>
      <c r="S29" s="8" t="s">
        <v>339</v>
      </c>
      <c r="T29" s="8">
        <v>1</v>
      </c>
      <c r="U29" s="8">
        <v>1</v>
      </c>
      <c r="V29" s="8"/>
      <c r="W29" s="8">
        <v>1</v>
      </c>
      <c r="X29" s="8">
        <v>4</v>
      </c>
      <c r="Y29" s="8"/>
      <c r="Z29" s="8" t="s">
        <v>917</v>
      </c>
      <c r="AA29" s="8">
        <v>1</v>
      </c>
      <c r="AB29" s="8">
        <v>1</v>
      </c>
      <c r="AC29" s="8"/>
      <c r="AD29" s="8">
        <v>1</v>
      </c>
      <c r="AE29" s="8">
        <v>4</v>
      </c>
      <c r="AF29" s="8"/>
      <c r="AG29" s="8" t="s">
        <v>727</v>
      </c>
      <c r="AH29" s="8">
        <v>0</v>
      </c>
      <c r="AI29" s="8">
        <v>0</v>
      </c>
      <c r="AJ29" s="8"/>
      <c r="AK29" s="8">
        <v>0</v>
      </c>
      <c r="AL29" s="8"/>
      <c r="AM29" s="8"/>
      <c r="AN29" s="8"/>
      <c r="AO29" s="8">
        <v>1</v>
      </c>
      <c r="AP29" s="8">
        <v>1</v>
      </c>
      <c r="AQ29" s="8"/>
      <c r="AR29" s="8">
        <v>1</v>
      </c>
      <c r="AS29" s="8">
        <v>4</v>
      </c>
      <c r="AT29" s="8"/>
      <c r="AU29" s="8" t="s">
        <v>340</v>
      </c>
      <c r="AV29" s="8">
        <v>0</v>
      </c>
      <c r="AW29" s="8">
        <v>0</v>
      </c>
      <c r="AX29" s="8"/>
      <c r="AY29" s="8">
        <v>0</v>
      </c>
      <c r="AZ29" s="8"/>
      <c r="BA29" s="8"/>
      <c r="BB29" s="8"/>
      <c r="BC29" s="8">
        <v>0</v>
      </c>
      <c r="BD29" s="8">
        <v>0</v>
      </c>
      <c r="BE29" s="8"/>
      <c r="BF29" s="8">
        <v>0</v>
      </c>
      <c r="BG29" s="8"/>
      <c r="BH29" s="8"/>
      <c r="BI29" s="8"/>
      <c r="BJ29" s="8">
        <v>1</v>
      </c>
      <c r="BK29" s="8">
        <v>1</v>
      </c>
      <c r="BL29" s="8"/>
      <c r="BM29" s="8">
        <v>1</v>
      </c>
      <c r="BN29" s="8">
        <v>4</v>
      </c>
      <c r="BO29" s="8"/>
      <c r="BP29" s="8" t="s">
        <v>728</v>
      </c>
      <c r="BQ29" s="8">
        <v>1</v>
      </c>
      <c r="BR29" s="8">
        <v>1</v>
      </c>
      <c r="BS29" s="8"/>
      <c r="BT29" s="8">
        <v>1</v>
      </c>
      <c r="BU29" s="8">
        <v>4</v>
      </c>
      <c r="BV29" s="8"/>
      <c r="BW29" s="8" t="s">
        <v>566</v>
      </c>
      <c r="BX29" s="8">
        <v>1</v>
      </c>
      <c r="BY29" s="8">
        <v>0</v>
      </c>
      <c r="BZ29" s="8"/>
      <c r="CA29" s="8">
        <v>0</v>
      </c>
      <c r="CB29" s="8"/>
      <c r="CC29" s="8" t="s">
        <v>1040</v>
      </c>
      <c r="CD29" s="8">
        <v>0</v>
      </c>
      <c r="CE29" s="8">
        <v>0</v>
      </c>
      <c r="CF29" s="8"/>
      <c r="CG29" s="8">
        <v>0</v>
      </c>
      <c r="CH29" s="8"/>
      <c r="CI29" s="8"/>
      <c r="CJ29" s="8">
        <v>0</v>
      </c>
      <c r="CK29" s="8">
        <v>0</v>
      </c>
      <c r="CL29" s="8"/>
      <c r="CM29" s="8">
        <v>0</v>
      </c>
      <c r="CN29" s="8"/>
      <c r="CO29" s="8"/>
      <c r="CP29" s="8">
        <v>0</v>
      </c>
      <c r="CQ29" s="8">
        <v>0</v>
      </c>
      <c r="CR29" s="8"/>
      <c r="CS29" s="8">
        <v>0</v>
      </c>
      <c r="CT29" s="8"/>
      <c r="CU29" s="8"/>
      <c r="CV29" s="8">
        <v>0</v>
      </c>
      <c r="CW29" s="8">
        <v>0</v>
      </c>
      <c r="CX29" s="8"/>
      <c r="CY29" s="8">
        <v>0</v>
      </c>
      <c r="CZ29" s="8"/>
      <c r="DA29" s="8"/>
      <c r="DB29" s="8">
        <v>0</v>
      </c>
      <c r="DC29" s="8">
        <v>0</v>
      </c>
      <c r="DD29" s="8"/>
      <c r="DE29" s="8">
        <v>0</v>
      </c>
      <c r="DF29" s="8"/>
      <c r="DG29" s="8"/>
      <c r="DH29" s="8">
        <v>1</v>
      </c>
      <c r="DI29" s="8">
        <v>1</v>
      </c>
      <c r="DJ29" s="8"/>
      <c r="DK29" s="8">
        <v>1</v>
      </c>
      <c r="DL29" s="8"/>
      <c r="DM29" s="8"/>
    </row>
    <row r="30" spans="1:117" ht="84" customHeight="1" x14ac:dyDescent="0.35">
      <c r="A30" s="30">
        <v>29</v>
      </c>
      <c r="B30" s="11" t="s">
        <v>54</v>
      </c>
      <c r="C30" s="59" t="s">
        <v>131</v>
      </c>
      <c r="D30" s="8" t="s">
        <v>653</v>
      </c>
      <c r="E30" s="7" t="s">
        <v>160</v>
      </c>
      <c r="F30" s="7" t="s">
        <v>201</v>
      </c>
      <c r="G30" s="7" t="s">
        <v>729</v>
      </c>
      <c r="H30" s="8" t="s">
        <v>502</v>
      </c>
      <c r="I30" s="9">
        <v>4</v>
      </c>
      <c r="J30" s="8" t="s">
        <v>476</v>
      </c>
      <c r="K30" s="8" t="s">
        <v>486</v>
      </c>
      <c r="L30" s="8" t="s">
        <v>477</v>
      </c>
      <c r="M30" s="8">
        <v>1</v>
      </c>
      <c r="N30" s="8">
        <v>1</v>
      </c>
      <c r="O30" s="8"/>
      <c r="P30" s="8">
        <v>1</v>
      </c>
      <c r="Q30" s="8">
        <v>4</v>
      </c>
      <c r="R30" s="8"/>
      <c r="S30" s="8" t="s">
        <v>339</v>
      </c>
      <c r="T30" s="8">
        <v>0</v>
      </c>
      <c r="U30" s="8">
        <v>0</v>
      </c>
      <c r="V30" s="8"/>
      <c r="W30" s="8">
        <v>0</v>
      </c>
      <c r="X30" s="8"/>
      <c r="Y30" s="8"/>
      <c r="Z30" s="8"/>
      <c r="AA30" s="8">
        <v>1</v>
      </c>
      <c r="AB30" s="8">
        <v>1</v>
      </c>
      <c r="AC30" s="8"/>
      <c r="AD30" s="8">
        <v>1</v>
      </c>
      <c r="AE30" s="8">
        <v>4</v>
      </c>
      <c r="AF30" s="8"/>
      <c r="AG30" s="8" t="s">
        <v>733</v>
      </c>
      <c r="AH30" s="8">
        <v>0</v>
      </c>
      <c r="AI30" s="8">
        <v>0</v>
      </c>
      <c r="AJ30" s="8"/>
      <c r="AK30" s="8">
        <v>0</v>
      </c>
      <c r="AL30" s="8"/>
      <c r="AM30" s="8"/>
      <c r="AN30" s="8"/>
      <c r="AO30" s="8">
        <v>1</v>
      </c>
      <c r="AP30" s="8">
        <v>1</v>
      </c>
      <c r="AQ30" s="8"/>
      <c r="AR30" s="8">
        <v>1</v>
      </c>
      <c r="AS30" s="8">
        <v>4</v>
      </c>
      <c r="AT30" s="8"/>
      <c r="AU30" s="8" t="s">
        <v>340</v>
      </c>
      <c r="AV30" s="8">
        <v>0</v>
      </c>
      <c r="AW30" s="8">
        <v>0</v>
      </c>
      <c r="AX30" s="8"/>
      <c r="AY30" s="8">
        <v>0</v>
      </c>
      <c r="AZ30" s="8"/>
      <c r="BA30" s="8"/>
      <c r="BB30" s="8"/>
      <c r="BC30" s="8">
        <v>0</v>
      </c>
      <c r="BD30" s="8">
        <v>0</v>
      </c>
      <c r="BE30" s="8"/>
      <c r="BF30" s="8">
        <v>0</v>
      </c>
      <c r="BG30" s="8"/>
      <c r="BH30" s="8"/>
      <c r="BI30" s="8"/>
      <c r="BJ30" s="8">
        <v>1</v>
      </c>
      <c r="BK30" s="8">
        <v>1</v>
      </c>
      <c r="BL30" s="8"/>
      <c r="BM30" s="8">
        <v>1</v>
      </c>
      <c r="BN30" s="8">
        <v>4</v>
      </c>
      <c r="BO30" s="8"/>
      <c r="BP30" s="8" t="s">
        <v>730</v>
      </c>
      <c r="BQ30" s="8">
        <v>1</v>
      </c>
      <c r="BR30" s="8">
        <v>1</v>
      </c>
      <c r="BS30" s="8"/>
      <c r="BT30" s="8">
        <v>1</v>
      </c>
      <c r="BU30" s="8">
        <v>4</v>
      </c>
      <c r="BV30" s="8"/>
      <c r="BW30" s="8" t="s">
        <v>341</v>
      </c>
      <c r="BX30" s="8">
        <v>1</v>
      </c>
      <c r="BY30" s="8">
        <v>0</v>
      </c>
      <c r="BZ30" s="8"/>
      <c r="CA30" s="8">
        <v>0</v>
      </c>
      <c r="CB30" s="8"/>
      <c r="CC30" s="8" t="s">
        <v>1040</v>
      </c>
      <c r="CD30" s="8">
        <v>0</v>
      </c>
      <c r="CE30" s="8">
        <v>0</v>
      </c>
      <c r="CF30" s="8"/>
      <c r="CG30" s="8">
        <v>0</v>
      </c>
      <c r="CH30" s="8"/>
      <c r="CI30" s="8"/>
      <c r="CJ30" s="8">
        <v>0</v>
      </c>
      <c r="CK30" s="8">
        <v>0</v>
      </c>
      <c r="CL30" s="8"/>
      <c r="CM30" s="8">
        <v>0</v>
      </c>
      <c r="CN30" s="8"/>
      <c r="CO30" s="8"/>
      <c r="CP30" s="8">
        <v>0</v>
      </c>
      <c r="CQ30" s="8">
        <v>0</v>
      </c>
      <c r="CR30" s="8"/>
      <c r="CS30" s="8">
        <v>0</v>
      </c>
      <c r="CT30" s="8"/>
      <c r="CU30" s="8"/>
      <c r="CV30" s="8">
        <v>0</v>
      </c>
      <c r="CW30" s="8">
        <v>0</v>
      </c>
      <c r="CX30" s="8"/>
      <c r="CY30" s="8">
        <v>0</v>
      </c>
      <c r="CZ30" s="8"/>
      <c r="DA30" s="8"/>
      <c r="DB30" s="8">
        <v>0</v>
      </c>
      <c r="DC30" s="8">
        <v>0</v>
      </c>
      <c r="DD30" s="8"/>
      <c r="DE30" s="8">
        <v>0</v>
      </c>
      <c r="DF30" s="8"/>
      <c r="DG30" s="8"/>
      <c r="DH30" s="8">
        <v>1</v>
      </c>
      <c r="DI30" s="8">
        <v>1</v>
      </c>
      <c r="DJ30" s="8"/>
      <c r="DK30" s="8">
        <v>1</v>
      </c>
      <c r="DL30" s="8"/>
      <c r="DM30" s="8"/>
    </row>
    <row r="31" spans="1:117" ht="88.5" customHeight="1" x14ac:dyDescent="0.35">
      <c r="A31" s="30">
        <v>30</v>
      </c>
      <c r="B31" s="11" t="s">
        <v>55</v>
      </c>
      <c r="C31" s="7" t="s">
        <v>132</v>
      </c>
      <c r="D31" s="8" t="s">
        <v>662</v>
      </c>
      <c r="E31" s="7" t="s">
        <v>160</v>
      </c>
      <c r="F31" s="7" t="s">
        <v>202</v>
      </c>
      <c r="G31" s="7" t="s">
        <v>342</v>
      </c>
      <c r="H31" s="8" t="s">
        <v>487</v>
      </c>
      <c r="I31" s="9">
        <v>5</v>
      </c>
      <c r="J31" s="8" t="s">
        <v>476</v>
      </c>
      <c r="K31" s="8" t="s">
        <v>488</v>
      </c>
      <c r="L31" s="8" t="s">
        <v>477</v>
      </c>
      <c r="M31" s="8">
        <v>1</v>
      </c>
      <c r="N31" s="8"/>
      <c r="O31" s="8"/>
      <c r="P31" s="8">
        <v>1</v>
      </c>
      <c r="Q31" s="8">
        <v>8</v>
      </c>
      <c r="R31" s="8"/>
      <c r="S31" s="8" t="s">
        <v>569</v>
      </c>
      <c r="T31" s="8">
        <v>0</v>
      </c>
      <c r="U31" s="8"/>
      <c r="V31" s="8"/>
      <c r="W31" s="8">
        <v>0</v>
      </c>
      <c r="X31" s="8"/>
      <c r="Y31" s="8"/>
      <c r="Z31" s="8" t="s">
        <v>567</v>
      </c>
      <c r="AA31" s="8">
        <v>0</v>
      </c>
      <c r="AB31" s="8"/>
      <c r="AC31" s="8"/>
      <c r="AD31" s="8">
        <v>0</v>
      </c>
      <c r="AE31" s="8"/>
      <c r="AF31" s="8"/>
      <c r="AG31" s="8"/>
      <c r="AH31" s="8">
        <v>0</v>
      </c>
      <c r="AI31" s="8"/>
      <c r="AJ31" s="8"/>
      <c r="AK31" s="8">
        <v>0</v>
      </c>
      <c r="AL31" s="8"/>
      <c r="AM31" s="8"/>
      <c r="AN31" s="8"/>
      <c r="AO31" s="8">
        <v>1</v>
      </c>
      <c r="AP31" s="8"/>
      <c r="AQ31" s="8"/>
      <c r="AR31" s="8">
        <v>1</v>
      </c>
      <c r="AS31" s="8">
        <v>8</v>
      </c>
      <c r="AT31" s="8"/>
      <c r="AU31" s="8" t="s">
        <v>568</v>
      </c>
      <c r="AV31" s="8">
        <v>0</v>
      </c>
      <c r="AW31" s="8"/>
      <c r="AX31" s="8"/>
      <c r="AY31" s="8">
        <v>0</v>
      </c>
      <c r="AZ31" s="8"/>
      <c r="BA31" s="8"/>
      <c r="BB31" s="8"/>
      <c r="BC31" s="8">
        <v>1</v>
      </c>
      <c r="BD31" s="8"/>
      <c r="BE31" s="8"/>
      <c r="BF31" s="8">
        <v>1</v>
      </c>
      <c r="BG31" s="8">
        <v>5</v>
      </c>
      <c r="BH31" s="8"/>
      <c r="BI31" s="8" t="s">
        <v>570</v>
      </c>
      <c r="BJ31" s="8">
        <v>0</v>
      </c>
      <c r="BK31" s="8"/>
      <c r="BL31" s="8"/>
      <c r="BM31" s="8">
        <v>0</v>
      </c>
      <c r="BN31" s="8"/>
      <c r="BO31" s="8"/>
      <c r="BP31" s="8"/>
      <c r="BQ31" s="8">
        <v>0</v>
      </c>
      <c r="BR31" s="8"/>
      <c r="BS31" s="8"/>
      <c r="BT31" s="8">
        <v>0</v>
      </c>
      <c r="BU31" s="8"/>
      <c r="BV31" s="8"/>
      <c r="BW31" s="8"/>
      <c r="BX31" s="8">
        <v>1</v>
      </c>
      <c r="BY31" s="8"/>
      <c r="BZ31" s="8"/>
      <c r="CA31" s="8">
        <v>1</v>
      </c>
      <c r="CB31" s="8"/>
      <c r="CC31" s="8" t="s">
        <v>343</v>
      </c>
      <c r="CD31" s="8">
        <v>1</v>
      </c>
      <c r="CE31" s="8"/>
      <c r="CF31" s="8"/>
      <c r="CG31" s="8">
        <v>1</v>
      </c>
      <c r="CH31" s="8"/>
      <c r="CI31" s="8"/>
      <c r="CJ31" s="8">
        <v>0</v>
      </c>
      <c r="CK31" s="8"/>
      <c r="CL31" s="8"/>
      <c r="CM31" s="8">
        <v>0</v>
      </c>
      <c r="CN31" s="8"/>
      <c r="CO31" s="8"/>
      <c r="CP31" s="8">
        <v>0</v>
      </c>
      <c r="CQ31" s="8"/>
      <c r="CR31" s="8"/>
      <c r="CS31" s="8">
        <v>0</v>
      </c>
      <c r="CT31" s="8"/>
      <c r="CU31" s="8"/>
      <c r="CV31" s="8">
        <v>0</v>
      </c>
      <c r="CW31" s="8"/>
      <c r="CX31" s="8"/>
      <c r="CY31" s="8">
        <v>0</v>
      </c>
      <c r="CZ31" s="8"/>
      <c r="DA31" s="8"/>
      <c r="DB31" s="8">
        <v>1</v>
      </c>
      <c r="DC31" s="8"/>
      <c r="DD31" s="8"/>
      <c r="DE31" s="8">
        <v>1</v>
      </c>
      <c r="DF31" s="8"/>
      <c r="DG31" s="8" t="s">
        <v>344</v>
      </c>
      <c r="DH31" s="8">
        <v>0</v>
      </c>
      <c r="DI31" s="8"/>
      <c r="DJ31" s="8"/>
      <c r="DK31" s="8">
        <v>0</v>
      </c>
      <c r="DL31" s="8"/>
      <c r="DM31" s="8"/>
    </row>
    <row r="32" spans="1:117" ht="182.5" customHeight="1" x14ac:dyDescent="0.35">
      <c r="A32" s="30">
        <v>31</v>
      </c>
      <c r="B32" s="11" t="s">
        <v>56</v>
      </c>
      <c r="C32" s="7" t="s">
        <v>133</v>
      </c>
      <c r="D32" s="8" t="s">
        <v>661</v>
      </c>
      <c r="E32" s="7" t="s">
        <v>165</v>
      </c>
      <c r="F32" s="7" t="s">
        <v>203</v>
      </c>
      <c r="G32" s="7" t="s">
        <v>571</v>
      </c>
      <c r="H32" s="8" t="s">
        <v>502</v>
      </c>
      <c r="I32" s="9">
        <v>5</v>
      </c>
      <c r="J32" s="8" t="s">
        <v>477</v>
      </c>
      <c r="K32" s="8"/>
      <c r="L32" s="8" t="s">
        <v>477</v>
      </c>
      <c r="M32" s="8">
        <v>1</v>
      </c>
      <c r="N32" s="8">
        <v>1</v>
      </c>
      <c r="O32" s="8"/>
      <c r="P32" s="8">
        <v>1</v>
      </c>
      <c r="Q32" s="8">
        <v>5</v>
      </c>
      <c r="R32" s="8"/>
      <c r="S32" s="8" t="s">
        <v>659</v>
      </c>
      <c r="T32" s="8">
        <v>1</v>
      </c>
      <c r="U32" s="8">
        <v>1</v>
      </c>
      <c r="V32" s="8"/>
      <c r="W32" s="8">
        <v>1</v>
      </c>
      <c r="X32" s="8">
        <v>5</v>
      </c>
      <c r="Y32" s="8"/>
      <c r="Z32" s="8" t="s">
        <v>572</v>
      </c>
      <c r="AA32" s="8">
        <v>0</v>
      </c>
      <c r="AB32" s="8">
        <v>0</v>
      </c>
      <c r="AC32" s="8"/>
      <c r="AD32" s="8">
        <v>0</v>
      </c>
      <c r="AE32" s="8"/>
      <c r="AF32" s="8"/>
      <c r="AG32" s="8"/>
      <c r="AH32" s="8">
        <v>0</v>
      </c>
      <c r="AI32" s="8">
        <v>0</v>
      </c>
      <c r="AJ32" s="8"/>
      <c r="AK32" s="8">
        <v>0</v>
      </c>
      <c r="AL32" s="8"/>
      <c r="AM32" s="8"/>
      <c r="AN32" s="8"/>
      <c r="AO32" s="8">
        <v>1</v>
      </c>
      <c r="AP32" s="8">
        <v>1</v>
      </c>
      <c r="AQ32" s="8"/>
      <c r="AR32" s="8">
        <v>1</v>
      </c>
      <c r="AS32" s="8">
        <v>5</v>
      </c>
      <c r="AT32" s="8"/>
      <c r="AU32" s="8" t="s">
        <v>573</v>
      </c>
      <c r="AV32" s="8">
        <v>0</v>
      </c>
      <c r="AW32" s="8">
        <v>0</v>
      </c>
      <c r="AX32" s="8"/>
      <c r="AY32" s="8">
        <v>0</v>
      </c>
      <c r="AZ32" s="8"/>
      <c r="BA32" s="8"/>
      <c r="BB32" s="8"/>
      <c r="BC32" s="8">
        <v>1</v>
      </c>
      <c r="BD32" s="8">
        <v>1</v>
      </c>
      <c r="BE32" s="8"/>
      <c r="BF32" s="8">
        <v>1</v>
      </c>
      <c r="BG32" s="8">
        <v>5</v>
      </c>
      <c r="BH32" s="8"/>
      <c r="BI32" s="8" t="s">
        <v>574</v>
      </c>
      <c r="BJ32" s="8">
        <v>0</v>
      </c>
      <c r="BK32" s="8">
        <v>0</v>
      </c>
      <c r="BL32" s="8"/>
      <c r="BM32" s="8">
        <v>0</v>
      </c>
      <c r="BN32" s="8"/>
      <c r="BO32" s="8"/>
      <c r="BP32" s="8"/>
      <c r="BQ32" s="8">
        <v>0</v>
      </c>
      <c r="BR32" s="8">
        <v>0</v>
      </c>
      <c r="BS32" s="8"/>
      <c r="BT32" s="8">
        <v>0</v>
      </c>
      <c r="BU32" s="8"/>
      <c r="BV32" s="8"/>
      <c r="BW32" s="8" t="s">
        <v>731</v>
      </c>
      <c r="BX32" s="8">
        <v>1</v>
      </c>
      <c r="BY32" s="8">
        <v>1</v>
      </c>
      <c r="BZ32" s="8"/>
      <c r="CA32" s="8">
        <v>1</v>
      </c>
      <c r="CB32" s="8"/>
      <c r="CC32" s="8" t="s">
        <v>343</v>
      </c>
      <c r="CD32" s="8">
        <v>1</v>
      </c>
      <c r="CE32" s="8">
        <v>1</v>
      </c>
      <c r="CF32" s="8"/>
      <c r="CG32" s="8">
        <v>1</v>
      </c>
      <c r="CH32" s="8"/>
      <c r="CI32" s="8" t="s">
        <v>1035</v>
      </c>
      <c r="CJ32" s="8">
        <v>0</v>
      </c>
      <c r="CK32" s="8">
        <v>0</v>
      </c>
      <c r="CL32" s="8"/>
      <c r="CM32" s="8">
        <v>0</v>
      </c>
      <c r="CN32" s="8"/>
      <c r="CO32" s="8"/>
      <c r="CP32" s="8">
        <v>0</v>
      </c>
      <c r="CQ32" s="8">
        <v>0</v>
      </c>
      <c r="CR32" s="8"/>
      <c r="CS32" s="8">
        <v>0</v>
      </c>
      <c r="CT32" s="8"/>
      <c r="CU32" s="8"/>
      <c r="CV32" s="8">
        <v>0</v>
      </c>
      <c r="CW32" s="8">
        <v>0</v>
      </c>
      <c r="CX32" s="8"/>
      <c r="CY32" s="8">
        <v>0</v>
      </c>
      <c r="CZ32" s="8"/>
      <c r="DA32" s="8"/>
      <c r="DB32" s="8">
        <v>1</v>
      </c>
      <c r="DC32" s="8">
        <v>1</v>
      </c>
      <c r="DD32" s="8"/>
      <c r="DE32" s="8">
        <v>1</v>
      </c>
      <c r="DF32" s="8"/>
      <c r="DG32" s="8" t="s">
        <v>575</v>
      </c>
      <c r="DH32" s="8">
        <v>0</v>
      </c>
      <c r="DI32" s="8">
        <v>0</v>
      </c>
      <c r="DJ32" s="8"/>
      <c r="DK32" s="8">
        <v>0</v>
      </c>
      <c r="DL32" s="8"/>
      <c r="DM32" s="8"/>
    </row>
    <row r="33" spans="1:117" ht="100.5" customHeight="1" x14ac:dyDescent="0.35">
      <c r="A33" s="30">
        <v>32</v>
      </c>
      <c r="B33" s="11" t="s">
        <v>57</v>
      </c>
      <c r="C33" s="7" t="s">
        <v>134</v>
      </c>
      <c r="D33" s="8" t="s">
        <v>662</v>
      </c>
      <c r="E33" s="7" t="s">
        <v>166</v>
      </c>
      <c r="F33" s="7" t="s">
        <v>204</v>
      </c>
      <c r="G33" s="7" t="s">
        <v>345</v>
      </c>
      <c r="H33" s="8" t="s">
        <v>502</v>
      </c>
      <c r="I33" s="9">
        <v>5</v>
      </c>
      <c r="J33" s="8" t="s">
        <v>477</v>
      </c>
      <c r="K33" s="8"/>
      <c r="L33" s="8" t="s">
        <v>477</v>
      </c>
      <c r="M33" s="8">
        <v>0</v>
      </c>
      <c r="N33" s="8">
        <v>0</v>
      </c>
      <c r="O33" s="8"/>
      <c r="P33" s="8">
        <v>0</v>
      </c>
      <c r="Q33" s="8"/>
      <c r="R33" s="8"/>
      <c r="S33" s="8"/>
      <c r="T33" s="8">
        <v>0</v>
      </c>
      <c r="U33" s="8">
        <v>0</v>
      </c>
      <c r="V33" s="8"/>
      <c r="W33" s="8">
        <v>0</v>
      </c>
      <c r="X33" s="8"/>
      <c r="Y33" s="8"/>
      <c r="Z33" s="8"/>
      <c r="AA33" s="8">
        <v>0</v>
      </c>
      <c r="AB33" s="8">
        <v>0</v>
      </c>
      <c r="AC33" s="8"/>
      <c r="AD33" s="8">
        <v>0</v>
      </c>
      <c r="AE33" s="8"/>
      <c r="AF33" s="8"/>
      <c r="AG33" s="8"/>
      <c r="AH33" s="8">
        <v>0</v>
      </c>
      <c r="AI33" s="8">
        <v>0</v>
      </c>
      <c r="AJ33" s="8"/>
      <c r="AK33" s="8">
        <v>0</v>
      </c>
      <c r="AL33" s="8"/>
      <c r="AM33" s="8"/>
      <c r="AN33" s="8"/>
      <c r="AO33" s="8">
        <v>0</v>
      </c>
      <c r="AP33" s="8">
        <v>0</v>
      </c>
      <c r="AQ33" s="8"/>
      <c r="AR33" s="8">
        <v>0</v>
      </c>
      <c r="AS33" s="8"/>
      <c r="AT33" s="8"/>
      <c r="AU33" s="8"/>
      <c r="AV33" s="8">
        <v>0</v>
      </c>
      <c r="AW33" s="8">
        <v>0</v>
      </c>
      <c r="AX33" s="8"/>
      <c r="AY33" s="8">
        <v>0</v>
      </c>
      <c r="AZ33" s="8"/>
      <c r="BA33" s="8"/>
      <c r="BB33" s="8"/>
      <c r="BC33" s="8">
        <v>1</v>
      </c>
      <c r="BD33" s="8">
        <v>1</v>
      </c>
      <c r="BE33" s="8"/>
      <c r="BF33" s="8">
        <v>1</v>
      </c>
      <c r="BG33" s="8">
        <v>5</v>
      </c>
      <c r="BH33" s="8"/>
      <c r="BI33" s="8" t="s">
        <v>576</v>
      </c>
      <c r="BJ33" s="8">
        <v>0</v>
      </c>
      <c r="BK33" s="8">
        <v>0</v>
      </c>
      <c r="BL33" s="8"/>
      <c r="BM33" s="8">
        <v>0</v>
      </c>
      <c r="BN33" s="8"/>
      <c r="BO33" s="8"/>
      <c r="BP33" s="8"/>
      <c r="BQ33" s="8">
        <v>0</v>
      </c>
      <c r="BR33" s="8">
        <v>0</v>
      </c>
      <c r="BS33" s="8"/>
      <c r="BT33" s="8">
        <v>0</v>
      </c>
      <c r="BU33" s="8"/>
      <c r="BV33" s="8"/>
      <c r="BW33" s="8" t="s">
        <v>577</v>
      </c>
      <c r="BX33" s="8">
        <v>0</v>
      </c>
      <c r="BY33" s="8">
        <v>0</v>
      </c>
      <c r="BZ33" s="8"/>
      <c r="CA33" s="8">
        <v>0</v>
      </c>
      <c r="CB33" s="8"/>
      <c r="CC33" s="8"/>
      <c r="CD33" s="8">
        <v>1</v>
      </c>
      <c r="CE33" s="8">
        <v>1</v>
      </c>
      <c r="CF33" s="8"/>
      <c r="CG33" s="8">
        <v>1</v>
      </c>
      <c r="CH33" s="8"/>
      <c r="CI33" s="8" t="s">
        <v>918</v>
      </c>
      <c r="CJ33" s="8">
        <v>0</v>
      </c>
      <c r="CK33" s="8">
        <v>0</v>
      </c>
      <c r="CL33" s="8"/>
      <c r="CM33" s="8">
        <v>0</v>
      </c>
      <c r="CN33" s="8"/>
      <c r="CO33" s="8"/>
      <c r="CP33" s="8">
        <v>0</v>
      </c>
      <c r="CQ33" s="8">
        <v>0</v>
      </c>
      <c r="CR33" s="8"/>
      <c r="CS33" s="8">
        <v>0</v>
      </c>
      <c r="CT33" s="8"/>
      <c r="CU33" s="8"/>
      <c r="CV33" s="8">
        <v>0</v>
      </c>
      <c r="CW33" s="8">
        <v>0</v>
      </c>
      <c r="CX33" s="8"/>
      <c r="CY33" s="8">
        <v>0</v>
      </c>
      <c r="CZ33" s="8"/>
      <c r="DA33" s="8"/>
      <c r="DB33" s="8">
        <v>1</v>
      </c>
      <c r="DC33" s="8">
        <v>1</v>
      </c>
      <c r="DD33" s="8"/>
      <c r="DE33" s="8">
        <v>1</v>
      </c>
      <c r="DF33" s="8"/>
      <c r="DG33" s="8"/>
      <c r="DH33" s="8">
        <v>0</v>
      </c>
      <c r="DI33" s="8">
        <v>0</v>
      </c>
      <c r="DJ33" s="8"/>
      <c r="DK33" s="8">
        <v>0</v>
      </c>
      <c r="DL33" s="8"/>
      <c r="DM33" s="8"/>
    </row>
    <row r="34" spans="1:117" ht="117" customHeight="1" x14ac:dyDescent="0.35">
      <c r="A34" s="30">
        <v>33</v>
      </c>
      <c r="B34" s="11" t="s">
        <v>58</v>
      </c>
      <c r="C34" s="7" t="s">
        <v>135</v>
      </c>
      <c r="D34" s="8" t="s">
        <v>662</v>
      </c>
      <c r="E34" s="7" t="s">
        <v>167</v>
      </c>
      <c r="F34" s="7" t="s">
        <v>204</v>
      </c>
      <c r="G34" s="8" t="s">
        <v>346</v>
      </c>
      <c r="H34" s="8" t="s">
        <v>511</v>
      </c>
      <c r="I34" s="9">
        <v>5</v>
      </c>
      <c r="J34" s="8" t="s">
        <v>477</v>
      </c>
      <c r="K34" s="8"/>
      <c r="L34" s="8" t="s">
        <v>477</v>
      </c>
      <c r="M34" s="8">
        <v>1</v>
      </c>
      <c r="N34" s="8">
        <v>1</v>
      </c>
      <c r="O34" s="8"/>
      <c r="P34" s="8">
        <v>1</v>
      </c>
      <c r="Q34" s="8">
        <v>5</v>
      </c>
      <c r="R34" s="8"/>
      <c r="S34" s="8" t="s">
        <v>578</v>
      </c>
      <c r="T34" s="8">
        <v>1</v>
      </c>
      <c r="U34" s="8">
        <v>1</v>
      </c>
      <c r="V34" s="8"/>
      <c r="W34" s="8">
        <v>1</v>
      </c>
      <c r="X34" s="8">
        <v>5</v>
      </c>
      <c r="Y34" s="8"/>
      <c r="Z34" s="8" t="s">
        <v>353</v>
      </c>
      <c r="AA34" s="8">
        <v>0</v>
      </c>
      <c r="AB34" s="8">
        <v>0</v>
      </c>
      <c r="AC34" s="8"/>
      <c r="AD34" s="8">
        <v>0</v>
      </c>
      <c r="AE34" s="8"/>
      <c r="AF34" s="8"/>
      <c r="AG34" s="8"/>
      <c r="AH34" s="8">
        <v>0</v>
      </c>
      <c r="AI34" s="8">
        <v>0</v>
      </c>
      <c r="AJ34" s="8"/>
      <c r="AK34" s="8">
        <v>0</v>
      </c>
      <c r="AL34" s="8"/>
      <c r="AM34" s="8"/>
      <c r="AN34" s="8"/>
      <c r="AO34" s="8">
        <v>1</v>
      </c>
      <c r="AP34" s="8">
        <v>1</v>
      </c>
      <c r="AQ34" s="8"/>
      <c r="AR34" s="8">
        <v>1</v>
      </c>
      <c r="AS34" s="8">
        <v>5</v>
      </c>
      <c r="AT34" s="8"/>
      <c r="AU34" s="8" t="s">
        <v>347</v>
      </c>
      <c r="AV34" s="8">
        <v>0</v>
      </c>
      <c r="AW34" s="8">
        <v>0</v>
      </c>
      <c r="AX34" s="8"/>
      <c r="AY34" s="8">
        <v>0</v>
      </c>
      <c r="AZ34" s="8"/>
      <c r="BA34" s="8"/>
      <c r="BB34" s="8"/>
      <c r="BC34" s="8">
        <v>1</v>
      </c>
      <c r="BD34" s="8">
        <v>1</v>
      </c>
      <c r="BE34" s="8"/>
      <c r="BF34" s="8">
        <v>1</v>
      </c>
      <c r="BG34" s="8">
        <v>5</v>
      </c>
      <c r="BH34" s="8"/>
      <c r="BI34" s="8" t="s">
        <v>579</v>
      </c>
      <c r="BJ34" s="8">
        <v>0</v>
      </c>
      <c r="BK34" s="8">
        <v>0</v>
      </c>
      <c r="BL34" s="8"/>
      <c r="BM34" s="8">
        <v>0</v>
      </c>
      <c r="BN34" s="8"/>
      <c r="BO34" s="8"/>
      <c r="BP34" s="8"/>
      <c r="BQ34" s="8">
        <v>0</v>
      </c>
      <c r="BR34" s="8">
        <v>0</v>
      </c>
      <c r="BS34" s="8"/>
      <c r="BT34" s="8">
        <v>0</v>
      </c>
      <c r="BU34" s="8"/>
      <c r="BV34" s="8"/>
      <c r="BW34" s="8" t="s">
        <v>734</v>
      </c>
      <c r="BX34" s="8">
        <v>1</v>
      </c>
      <c r="BY34" s="8">
        <v>1</v>
      </c>
      <c r="BZ34" s="8"/>
      <c r="CA34" s="8">
        <v>1</v>
      </c>
      <c r="CB34" s="8"/>
      <c r="CC34" s="8" t="s">
        <v>343</v>
      </c>
      <c r="CD34" s="8">
        <v>1</v>
      </c>
      <c r="CE34" s="8">
        <v>1</v>
      </c>
      <c r="CF34" s="8"/>
      <c r="CG34" s="8">
        <v>1</v>
      </c>
      <c r="CH34" s="8"/>
      <c r="CI34" s="8" t="s">
        <v>732</v>
      </c>
      <c r="CJ34" s="8">
        <v>0</v>
      </c>
      <c r="CK34" s="8">
        <v>0</v>
      </c>
      <c r="CL34" s="8"/>
      <c r="CM34" s="8">
        <v>0</v>
      </c>
      <c r="CN34" s="8"/>
      <c r="CO34" s="8"/>
      <c r="CP34" s="8">
        <v>0</v>
      </c>
      <c r="CQ34" s="8">
        <v>0</v>
      </c>
      <c r="CR34" s="8"/>
      <c r="CS34" s="8">
        <v>0</v>
      </c>
      <c r="CT34" s="8"/>
      <c r="CU34" s="8"/>
      <c r="CV34" s="8">
        <v>0</v>
      </c>
      <c r="CW34" s="8">
        <v>0</v>
      </c>
      <c r="CX34" s="8"/>
      <c r="CY34" s="8">
        <v>0</v>
      </c>
      <c r="CZ34" s="8"/>
      <c r="DA34" s="8"/>
      <c r="DB34" s="8">
        <v>1</v>
      </c>
      <c r="DC34" s="8">
        <v>1</v>
      </c>
      <c r="DD34" s="8"/>
      <c r="DE34" s="8">
        <v>1</v>
      </c>
      <c r="DF34" s="8"/>
      <c r="DG34" s="8" t="s">
        <v>348</v>
      </c>
      <c r="DH34" s="8">
        <v>0</v>
      </c>
      <c r="DI34" s="8">
        <v>0</v>
      </c>
      <c r="DJ34" s="8"/>
      <c r="DK34" s="8">
        <v>0</v>
      </c>
      <c r="DL34" s="8"/>
      <c r="DM34" s="8"/>
    </row>
    <row r="35" spans="1:117" ht="123.5" customHeight="1" x14ac:dyDescent="0.35">
      <c r="A35" s="30">
        <v>34</v>
      </c>
      <c r="B35" s="11" t="s">
        <v>59</v>
      </c>
      <c r="C35" s="7" t="s">
        <v>136</v>
      </c>
      <c r="D35" s="8" t="s">
        <v>663</v>
      </c>
      <c r="E35" s="7" t="s">
        <v>168</v>
      </c>
      <c r="F35" s="7" t="s">
        <v>205</v>
      </c>
      <c r="G35" s="7" t="s">
        <v>349</v>
      </c>
      <c r="H35" s="8" t="s">
        <v>502</v>
      </c>
      <c r="I35" s="9">
        <v>5</v>
      </c>
      <c r="J35" s="8" t="s">
        <v>476</v>
      </c>
      <c r="K35" s="8" t="s">
        <v>489</v>
      </c>
      <c r="L35" s="8" t="s">
        <v>477</v>
      </c>
      <c r="M35" s="8">
        <v>1</v>
      </c>
      <c r="N35" s="8">
        <v>1</v>
      </c>
      <c r="O35" s="8"/>
      <c r="P35" s="8">
        <v>1</v>
      </c>
      <c r="Q35" s="8">
        <v>5</v>
      </c>
      <c r="R35" s="8"/>
      <c r="S35" s="8" t="s">
        <v>580</v>
      </c>
      <c r="T35" s="8">
        <v>0</v>
      </c>
      <c r="U35" s="8">
        <v>0</v>
      </c>
      <c r="V35" s="8"/>
      <c r="W35" s="8">
        <v>0</v>
      </c>
      <c r="X35" s="8"/>
      <c r="Y35" s="8"/>
      <c r="Z35" s="8" t="s">
        <v>735</v>
      </c>
      <c r="AA35" s="8">
        <v>0</v>
      </c>
      <c r="AB35" s="8">
        <v>0</v>
      </c>
      <c r="AC35" s="8"/>
      <c r="AD35" s="8">
        <v>0</v>
      </c>
      <c r="AE35" s="8"/>
      <c r="AF35" s="8"/>
      <c r="AG35" s="8"/>
      <c r="AH35" s="8">
        <v>0</v>
      </c>
      <c r="AI35" s="8">
        <v>0</v>
      </c>
      <c r="AJ35" s="8"/>
      <c r="AK35" s="8">
        <v>0</v>
      </c>
      <c r="AL35" s="8"/>
      <c r="AM35" s="8"/>
      <c r="AN35" s="8"/>
      <c r="AO35" s="8">
        <v>1</v>
      </c>
      <c r="AP35" s="8">
        <v>1</v>
      </c>
      <c r="AQ35" s="8"/>
      <c r="AR35" s="8">
        <v>1</v>
      </c>
      <c r="AS35" s="8">
        <v>5</v>
      </c>
      <c r="AT35" s="8"/>
      <c r="AU35" s="8" t="s">
        <v>736</v>
      </c>
      <c r="AV35" s="8">
        <v>1</v>
      </c>
      <c r="AW35" s="8">
        <v>1</v>
      </c>
      <c r="AX35" s="8"/>
      <c r="AY35" s="8">
        <v>1</v>
      </c>
      <c r="AZ35" s="8" t="s">
        <v>919</v>
      </c>
      <c r="BA35" s="8"/>
      <c r="BB35" s="8" t="s">
        <v>737</v>
      </c>
      <c r="BC35" s="8">
        <v>1</v>
      </c>
      <c r="BD35" s="8">
        <v>1</v>
      </c>
      <c r="BE35" s="8"/>
      <c r="BF35" s="8">
        <v>1</v>
      </c>
      <c r="BG35" s="8">
        <v>5</v>
      </c>
      <c r="BH35" s="8"/>
      <c r="BI35" s="8" t="s">
        <v>581</v>
      </c>
      <c r="BJ35" s="8">
        <v>0</v>
      </c>
      <c r="BK35" s="8">
        <v>0</v>
      </c>
      <c r="BL35" s="8"/>
      <c r="BM35" s="8">
        <v>0</v>
      </c>
      <c r="BN35" s="8"/>
      <c r="BO35" s="8"/>
      <c r="BP35" s="8"/>
      <c r="BQ35" s="8">
        <v>1</v>
      </c>
      <c r="BR35" s="8">
        <v>1</v>
      </c>
      <c r="BS35" s="8"/>
      <c r="BT35" s="8">
        <v>1</v>
      </c>
      <c r="BU35" s="8">
        <v>5</v>
      </c>
      <c r="BV35" s="8"/>
      <c r="BW35" s="8" t="s">
        <v>920</v>
      </c>
      <c r="BX35" s="8">
        <v>1</v>
      </c>
      <c r="BY35" s="8">
        <v>1</v>
      </c>
      <c r="BZ35" s="8"/>
      <c r="CA35" s="8">
        <v>1</v>
      </c>
      <c r="CB35" s="8"/>
      <c r="CC35" s="8" t="s">
        <v>350</v>
      </c>
      <c r="CD35" s="8">
        <v>1</v>
      </c>
      <c r="CE35" s="8">
        <v>1</v>
      </c>
      <c r="CF35" s="8"/>
      <c r="CG35" s="8">
        <v>1</v>
      </c>
      <c r="CH35" s="8"/>
      <c r="CI35" s="8" t="s">
        <v>738</v>
      </c>
      <c r="CJ35" s="8">
        <v>0</v>
      </c>
      <c r="CK35" s="8">
        <v>0</v>
      </c>
      <c r="CL35" s="8"/>
      <c r="CM35" s="8">
        <v>0</v>
      </c>
      <c r="CN35" s="8"/>
      <c r="CO35" s="8"/>
      <c r="CP35" s="8">
        <v>0</v>
      </c>
      <c r="CQ35" s="8">
        <v>0</v>
      </c>
      <c r="CR35" s="8"/>
      <c r="CS35" s="8">
        <v>0</v>
      </c>
      <c r="CT35" s="8"/>
      <c r="CU35" s="8"/>
      <c r="CV35" s="8">
        <v>1</v>
      </c>
      <c r="CW35" s="8">
        <v>1</v>
      </c>
      <c r="CX35" s="8"/>
      <c r="CY35" s="8">
        <v>1</v>
      </c>
      <c r="CZ35" s="8"/>
      <c r="DA35" s="8" t="s">
        <v>351</v>
      </c>
      <c r="DB35" s="8">
        <v>1</v>
      </c>
      <c r="DC35" s="8">
        <v>1</v>
      </c>
      <c r="DD35" s="8"/>
      <c r="DE35" s="8">
        <v>1</v>
      </c>
      <c r="DF35" s="8"/>
      <c r="DG35" s="8" t="s">
        <v>582</v>
      </c>
      <c r="DH35" s="8">
        <v>0</v>
      </c>
      <c r="DI35" s="8">
        <v>0</v>
      </c>
      <c r="DJ35" s="8"/>
      <c r="DK35" s="8">
        <v>0</v>
      </c>
      <c r="DL35" s="8"/>
      <c r="DM35" s="8" t="s">
        <v>739</v>
      </c>
    </row>
    <row r="36" spans="1:117" ht="165.5" customHeight="1" x14ac:dyDescent="0.35">
      <c r="A36" s="30">
        <v>35</v>
      </c>
      <c r="B36" s="11" t="s">
        <v>60</v>
      </c>
      <c r="C36" s="59" t="s">
        <v>137</v>
      </c>
      <c r="D36" s="8" t="s">
        <v>702</v>
      </c>
      <c r="E36" s="7" t="s">
        <v>160</v>
      </c>
      <c r="F36" s="7" t="s">
        <v>206</v>
      </c>
      <c r="G36" s="7" t="s">
        <v>583</v>
      </c>
      <c r="H36" s="8" t="s">
        <v>512</v>
      </c>
      <c r="I36" s="9" t="s">
        <v>921</v>
      </c>
      <c r="J36" s="8" t="s">
        <v>476</v>
      </c>
      <c r="K36" s="8" t="s">
        <v>490</v>
      </c>
      <c r="L36" s="8" t="s">
        <v>477</v>
      </c>
      <c r="M36" s="8">
        <v>1</v>
      </c>
      <c r="N36" s="8">
        <v>1</v>
      </c>
      <c r="O36" s="8"/>
      <c r="P36" s="8">
        <v>1</v>
      </c>
      <c r="Q36" s="9" t="s">
        <v>921</v>
      </c>
      <c r="R36" s="8"/>
      <c r="S36" s="8" t="s">
        <v>352</v>
      </c>
      <c r="T36" s="8">
        <v>1</v>
      </c>
      <c r="U36" s="8">
        <v>1</v>
      </c>
      <c r="V36" s="8"/>
      <c r="W36" s="8">
        <v>1</v>
      </c>
      <c r="X36" s="9" t="s">
        <v>921</v>
      </c>
      <c r="Y36" s="8"/>
      <c r="Z36" s="8" t="s">
        <v>584</v>
      </c>
      <c r="AA36" s="8">
        <v>1</v>
      </c>
      <c r="AB36" s="8">
        <v>1</v>
      </c>
      <c r="AC36" s="8"/>
      <c r="AD36" s="8">
        <v>1</v>
      </c>
      <c r="AE36" s="9" t="s">
        <v>921</v>
      </c>
      <c r="AF36" s="8"/>
      <c r="AG36" s="8" t="s">
        <v>740</v>
      </c>
      <c r="AH36" s="8">
        <v>0</v>
      </c>
      <c r="AI36" s="8">
        <v>0</v>
      </c>
      <c r="AJ36" s="8"/>
      <c r="AK36" s="8">
        <v>0</v>
      </c>
      <c r="AL36" s="8"/>
      <c r="AM36" s="8"/>
      <c r="AN36" s="8"/>
      <c r="AO36" s="8">
        <v>1</v>
      </c>
      <c r="AP36" s="8">
        <v>1</v>
      </c>
      <c r="AQ36" s="8"/>
      <c r="AR36" s="8">
        <v>1</v>
      </c>
      <c r="AS36" s="9" t="s">
        <v>921</v>
      </c>
      <c r="AT36" s="8"/>
      <c r="AU36" s="8" t="s">
        <v>354</v>
      </c>
      <c r="AV36" s="8">
        <v>0</v>
      </c>
      <c r="AW36" s="8">
        <v>0</v>
      </c>
      <c r="AX36" s="8"/>
      <c r="AY36" s="8">
        <v>0</v>
      </c>
      <c r="AZ36" s="8"/>
      <c r="BA36" s="8"/>
      <c r="BB36" s="8"/>
      <c r="BC36" s="8">
        <v>1</v>
      </c>
      <c r="BD36" s="8">
        <v>1</v>
      </c>
      <c r="BE36" s="8"/>
      <c r="BF36" s="8">
        <v>1</v>
      </c>
      <c r="BG36" s="8">
        <v>7</v>
      </c>
      <c r="BH36" s="8"/>
      <c r="BI36" s="8" t="s">
        <v>585</v>
      </c>
      <c r="BJ36" s="8">
        <v>1</v>
      </c>
      <c r="BK36" s="8">
        <v>1</v>
      </c>
      <c r="BL36" s="8"/>
      <c r="BM36" s="8">
        <v>1</v>
      </c>
      <c r="BN36" s="9" t="s">
        <v>921</v>
      </c>
      <c r="BO36" s="8"/>
      <c r="BP36" s="8" t="s">
        <v>741</v>
      </c>
      <c r="BQ36" s="8">
        <v>1</v>
      </c>
      <c r="BR36" s="8">
        <v>1</v>
      </c>
      <c r="BS36" s="8"/>
      <c r="BT36" s="8">
        <v>1</v>
      </c>
      <c r="BU36" s="9" t="s">
        <v>921</v>
      </c>
      <c r="BV36" s="8"/>
      <c r="BW36" s="8" t="s">
        <v>586</v>
      </c>
      <c r="BX36" s="8">
        <v>1</v>
      </c>
      <c r="BY36" s="8">
        <v>1</v>
      </c>
      <c r="BZ36" s="8"/>
      <c r="CA36" s="8">
        <v>1</v>
      </c>
      <c r="CB36" s="8"/>
      <c r="CC36" s="8" t="s">
        <v>922</v>
      </c>
      <c r="CD36" s="8">
        <v>0</v>
      </c>
      <c r="CE36" s="8">
        <v>0</v>
      </c>
      <c r="CF36" s="8"/>
      <c r="CG36" s="8">
        <v>0</v>
      </c>
      <c r="CH36" s="8"/>
      <c r="CI36" s="8"/>
      <c r="CJ36" s="8">
        <v>0</v>
      </c>
      <c r="CK36" s="8">
        <v>0</v>
      </c>
      <c r="CL36" s="8"/>
      <c r="CM36" s="8">
        <v>0</v>
      </c>
      <c r="CN36" s="8"/>
      <c r="CO36" s="8"/>
      <c r="CP36" s="8">
        <v>0</v>
      </c>
      <c r="CQ36" s="8">
        <v>0</v>
      </c>
      <c r="CR36" s="8"/>
      <c r="CS36" s="8">
        <v>0</v>
      </c>
      <c r="CT36" s="8"/>
      <c r="CU36" s="8"/>
      <c r="CV36" s="8">
        <v>0</v>
      </c>
      <c r="CW36" s="8">
        <v>0</v>
      </c>
      <c r="CX36" s="8"/>
      <c r="CY36" s="8">
        <v>0</v>
      </c>
      <c r="CZ36" s="8"/>
      <c r="DA36" s="8"/>
      <c r="DB36" s="8">
        <v>0</v>
      </c>
      <c r="DC36" s="8">
        <v>0</v>
      </c>
      <c r="DD36" s="8"/>
      <c r="DE36" s="8">
        <v>0</v>
      </c>
      <c r="DF36" s="8"/>
      <c r="DG36" s="8"/>
      <c r="DH36" s="8">
        <v>1</v>
      </c>
      <c r="DI36" s="8">
        <v>1</v>
      </c>
      <c r="DJ36" s="8"/>
      <c r="DK36" s="8">
        <v>1</v>
      </c>
      <c r="DL36" s="8"/>
      <c r="DM36" s="8" t="s">
        <v>355</v>
      </c>
    </row>
    <row r="37" spans="1:117" ht="86.5" customHeight="1" x14ac:dyDescent="0.35">
      <c r="A37" s="30">
        <v>36</v>
      </c>
      <c r="B37" s="11" t="s">
        <v>61</v>
      </c>
      <c r="C37" s="7" t="s">
        <v>138</v>
      </c>
      <c r="D37" s="8" t="s">
        <v>652</v>
      </c>
      <c r="E37" s="7" t="s">
        <v>160</v>
      </c>
      <c r="F37" s="7" t="s">
        <v>207</v>
      </c>
      <c r="G37" s="7" t="s">
        <v>940</v>
      </c>
      <c r="H37" s="8" t="s">
        <v>502</v>
      </c>
      <c r="I37" s="9">
        <v>1</v>
      </c>
      <c r="J37" s="8" t="s">
        <v>476</v>
      </c>
      <c r="K37" s="8" t="s">
        <v>491</v>
      </c>
      <c r="L37" s="8" t="s">
        <v>477</v>
      </c>
      <c r="M37" s="8">
        <v>1</v>
      </c>
      <c r="N37" s="8"/>
      <c r="O37" s="8"/>
      <c r="P37" s="8">
        <v>1</v>
      </c>
      <c r="Q37" s="8">
        <v>1</v>
      </c>
      <c r="R37" s="8"/>
      <c r="S37" s="8" t="s">
        <v>356</v>
      </c>
      <c r="T37" s="8">
        <v>1</v>
      </c>
      <c r="U37" s="8"/>
      <c r="V37" s="8"/>
      <c r="W37" s="8">
        <v>1</v>
      </c>
      <c r="X37" s="8" t="s">
        <v>941</v>
      </c>
      <c r="Y37" s="8"/>
      <c r="Z37" s="8" t="s">
        <v>942</v>
      </c>
      <c r="AA37" s="8">
        <v>1</v>
      </c>
      <c r="AB37" s="8"/>
      <c r="AC37" s="8">
        <v>0</v>
      </c>
      <c r="AD37" s="8">
        <v>0</v>
      </c>
      <c r="AE37" s="8">
        <v>7</v>
      </c>
      <c r="AF37" s="8"/>
      <c r="AG37" s="8" t="s">
        <v>943</v>
      </c>
      <c r="AH37" s="8">
        <v>0</v>
      </c>
      <c r="AI37" s="8"/>
      <c r="AJ37" s="8">
        <v>0</v>
      </c>
      <c r="AK37" s="8">
        <v>0</v>
      </c>
      <c r="AL37" s="8"/>
      <c r="AM37" s="8"/>
      <c r="AN37" s="8"/>
      <c r="AO37" s="8">
        <v>0</v>
      </c>
      <c r="AP37" s="8"/>
      <c r="AQ37" s="8">
        <v>0</v>
      </c>
      <c r="AR37" s="8">
        <v>0</v>
      </c>
      <c r="AS37" s="8"/>
      <c r="AT37" s="8"/>
      <c r="AU37" s="8"/>
      <c r="AV37" s="8">
        <v>0</v>
      </c>
      <c r="AW37" s="8"/>
      <c r="AX37" s="8">
        <v>0</v>
      </c>
      <c r="AY37" s="8">
        <v>0</v>
      </c>
      <c r="AZ37" s="8"/>
      <c r="BA37" s="8"/>
      <c r="BB37" s="8"/>
      <c r="BC37" s="8">
        <v>1</v>
      </c>
      <c r="BD37" s="8"/>
      <c r="BE37" s="8">
        <v>1</v>
      </c>
      <c r="BF37" s="8">
        <v>1</v>
      </c>
      <c r="BG37" s="8">
        <v>1</v>
      </c>
      <c r="BH37" s="8"/>
      <c r="BI37" s="8" t="s">
        <v>944</v>
      </c>
      <c r="BJ37" s="8">
        <v>0</v>
      </c>
      <c r="BK37" s="8"/>
      <c r="BL37" s="8">
        <v>0</v>
      </c>
      <c r="BM37" s="8">
        <v>0</v>
      </c>
      <c r="BN37" s="8"/>
      <c r="BO37" s="8"/>
      <c r="BP37" s="8"/>
      <c r="BQ37" s="8">
        <v>1</v>
      </c>
      <c r="BR37" s="8"/>
      <c r="BS37" s="8">
        <v>1</v>
      </c>
      <c r="BT37" s="8">
        <v>1</v>
      </c>
      <c r="BU37" s="8">
        <v>1</v>
      </c>
      <c r="BV37" s="8"/>
      <c r="BW37" s="8" t="s">
        <v>945</v>
      </c>
      <c r="BX37" s="8">
        <v>1</v>
      </c>
      <c r="BY37" s="8"/>
      <c r="BZ37" s="8">
        <v>1</v>
      </c>
      <c r="CA37" s="8">
        <v>1</v>
      </c>
      <c r="CB37" s="8"/>
      <c r="CC37" s="8" t="s">
        <v>343</v>
      </c>
      <c r="CD37" s="8">
        <v>0</v>
      </c>
      <c r="CE37" s="8"/>
      <c r="CF37" s="8">
        <v>0</v>
      </c>
      <c r="CG37" s="8">
        <v>0</v>
      </c>
      <c r="CH37" s="8"/>
      <c r="CI37" s="8"/>
      <c r="CJ37" s="8">
        <v>0</v>
      </c>
      <c r="CK37" s="8"/>
      <c r="CL37" s="8">
        <v>0</v>
      </c>
      <c r="CM37" s="8">
        <v>0</v>
      </c>
      <c r="CN37" s="8"/>
      <c r="CO37" s="8"/>
      <c r="CP37" s="8">
        <v>0</v>
      </c>
      <c r="CQ37" s="8"/>
      <c r="CR37" s="8">
        <v>0</v>
      </c>
      <c r="CS37" s="8"/>
      <c r="CT37" s="8"/>
      <c r="CU37" s="8"/>
      <c r="CV37" s="8">
        <v>0</v>
      </c>
      <c r="CW37" s="8"/>
      <c r="CX37" s="8">
        <v>0</v>
      </c>
      <c r="CY37" s="8">
        <v>0</v>
      </c>
      <c r="CZ37" s="8"/>
      <c r="DA37" s="8"/>
      <c r="DB37" s="8">
        <v>0</v>
      </c>
      <c r="DC37" s="8"/>
      <c r="DD37" s="8">
        <v>0</v>
      </c>
      <c r="DE37" s="8">
        <v>0</v>
      </c>
      <c r="DF37" s="8"/>
      <c r="DG37" s="8"/>
      <c r="DH37" s="8">
        <v>1</v>
      </c>
      <c r="DI37" s="8"/>
      <c r="DJ37" s="8">
        <v>1</v>
      </c>
      <c r="DK37" s="8">
        <v>1</v>
      </c>
      <c r="DL37" s="8"/>
      <c r="DM37" s="8" t="s">
        <v>359</v>
      </c>
    </row>
    <row r="38" spans="1:117" ht="217" customHeight="1" x14ac:dyDescent="0.35">
      <c r="A38" s="32">
        <v>37</v>
      </c>
      <c r="B38" s="11" t="s">
        <v>62</v>
      </c>
      <c r="C38" s="59" t="s">
        <v>139</v>
      </c>
      <c r="D38" s="8"/>
      <c r="E38" s="7" t="s">
        <v>160</v>
      </c>
      <c r="F38" s="7" t="s">
        <v>208</v>
      </c>
      <c r="G38" s="8" t="s">
        <v>360</v>
      </c>
      <c r="H38" s="8" t="s">
        <v>502</v>
      </c>
      <c r="I38" s="9">
        <v>4</v>
      </c>
      <c r="J38" s="8" t="s">
        <v>477</v>
      </c>
      <c r="K38" s="8"/>
      <c r="L38" s="8" t="s">
        <v>477</v>
      </c>
      <c r="M38" s="8">
        <v>1</v>
      </c>
      <c r="N38" s="8">
        <v>1</v>
      </c>
      <c r="O38" s="8">
        <v>1</v>
      </c>
      <c r="P38" s="8">
        <v>1</v>
      </c>
      <c r="Q38" s="8">
        <v>4</v>
      </c>
      <c r="R38" s="8"/>
      <c r="S38" s="8" t="s">
        <v>361</v>
      </c>
      <c r="T38" s="8">
        <v>1</v>
      </c>
      <c r="U38" s="8">
        <v>1</v>
      </c>
      <c r="V38" s="8">
        <v>1</v>
      </c>
      <c r="W38" s="8">
        <v>1</v>
      </c>
      <c r="X38" s="8">
        <v>4</v>
      </c>
      <c r="Y38" s="8"/>
      <c r="Z38" s="8" t="s">
        <v>1053</v>
      </c>
      <c r="AA38" s="8">
        <v>1</v>
      </c>
      <c r="AB38" s="8">
        <v>1</v>
      </c>
      <c r="AC38" s="8">
        <v>1</v>
      </c>
      <c r="AD38" s="8">
        <v>1</v>
      </c>
      <c r="AE38" s="8">
        <v>4</v>
      </c>
      <c r="AF38" s="8"/>
      <c r="AG38" s="8" t="s">
        <v>923</v>
      </c>
      <c r="AH38" s="8">
        <v>0</v>
      </c>
      <c r="AI38" s="8">
        <v>0</v>
      </c>
      <c r="AJ38" s="8">
        <v>0</v>
      </c>
      <c r="AK38" s="8">
        <v>0</v>
      </c>
      <c r="AL38" s="8"/>
      <c r="AM38" s="8"/>
      <c r="AN38" s="8"/>
      <c r="AO38" s="8">
        <v>1</v>
      </c>
      <c r="AP38" s="8">
        <v>1</v>
      </c>
      <c r="AQ38" s="8">
        <v>0</v>
      </c>
      <c r="AR38" s="8">
        <v>1</v>
      </c>
      <c r="AS38" s="8">
        <v>4</v>
      </c>
      <c r="AT38" s="8"/>
      <c r="AU38" s="8" t="s">
        <v>1054</v>
      </c>
      <c r="AV38" s="8">
        <v>0</v>
      </c>
      <c r="AW38" s="8">
        <v>0</v>
      </c>
      <c r="AX38" s="8">
        <v>0</v>
      </c>
      <c r="AY38" s="8">
        <v>0</v>
      </c>
      <c r="AZ38" s="8"/>
      <c r="BA38" s="8"/>
      <c r="BB38" s="8"/>
      <c r="BC38" s="8">
        <v>0</v>
      </c>
      <c r="BD38" s="8">
        <v>0</v>
      </c>
      <c r="BE38" s="8">
        <v>0</v>
      </c>
      <c r="BF38" s="8">
        <v>0</v>
      </c>
      <c r="BG38" s="8"/>
      <c r="BH38" s="8"/>
      <c r="BI38" s="8"/>
      <c r="BJ38" s="8">
        <v>0</v>
      </c>
      <c r="BK38" s="8" t="s">
        <v>1087</v>
      </c>
      <c r="BL38" s="8">
        <v>0</v>
      </c>
      <c r="BM38" s="8">
        <v>1</v>
      </c>
      <c r="BN38" s="8"/>
      <c r="BO38" s="8"/>
      <c r="BP38" s="8" t="s">
        <v>743</v>
      </c>
      <c r="BQ38" s="8">
        <v>1</v>
      </c>
      <c r="BR38" s="8">
        <v>1</v>
      </c>
      <c r="BS38" s="8">
        <v>1</v>
      </c>
      <c r="BT38" s="8">
        <v>1</v>
      </c>
      <c r="BU38" s="8">
        <v>4</v>
      </c>
      <c r="BV38" s="8"/>
      <c r="BW38" s="8" t="s">
        <v>358</v>
      </c>
      <c r="BX38" s="8">
        <v>1</v>
      </c>
      <c r="BY38" s="8">
        <v>1</v>
      </c>
      <c r="BZ38" s="8">
        <v>0</v>
      </c>
      <c r="CA38" s="8">
        <v>1</v>
      </c>
      <c r="CB38" s="8"/>
      <c r="CC38" s="8" t="s">
        <v>1040</v>
      </c>
      <c r="CD38" s="8">
        <v>0</v>
      </c>
      <c r="CE38" s="8">
        <v>0</v>
      </c>
      <c r="CF38" s="8">
        <v>0</v>
      </c>
      <c r="CG38" s="8">
        <v>0</v>
      </c>
      <c r="CH38" s="8"/>
      <c r="CI38" s="8"/>
      <c r="CJ38" s="8">
        <v>0</v>
      </c>
      <c r="CK38" s="8">
        <v>0</v>
      </c>
      <c r="CL38" s="8">
        <v>0</v>
      </c>
      <c r="CM38" s="8">
        <v>0</v>
      </c>
      <c r="CN38" s="8"/>
      <c r="CO38" s="8"/>
      <c r="CP38" s="8">
        <v>0</v>
      </c>
      <c r="CQ38" s="8">
        <v>0</v>
      </c>
      <c r="CR38" s="8">
        <v>0</v>
      </c>
      <c r="CS38" s="8">
        <v>0</v>
      </c>
      <c r="CT38" s="8"/>
      <c r="CU38" s="8"/>
      <c r="CV38" s="8">
        <v>0</v>
      </c>
      <c r="CW38" s="8">
        <v>0</v>
      </c>
      <c r="CX38" s="8">
        <v>0</v>
      </c>
      <c r="CY38" s="8">
        <v>0</v>
      </c>
      <c r="CZ38" s="8"/>
      <c r="DA38" s="8"/>
      <c r="DB38" s="8">
        <v>0</v>
      </c>
      <c r="DC38" s="8">
        <v>0</v>
      </c>
      <c r="DD38" s="8">
        <v>0</v>
      </c>
      <c r="DE38" s="8">
        <v>0</v>
      </c>
      <c r="DF38" s="8"/>
      <c r="DG38" s="8"/>
      <c r="DH38" s="8">
        <v>1</v>
      </c>
      <c r="DI38" s="8">
        <v>1</v>
      </c>
      <c r="DJ38" s="8">
        <v>1</v>
      </c>
      <c r="DK38" s="8">
        <v>1</v>
      </c>
      <c r="DL38" s="8"/>
      <c r="DM38" s="8" t="s">
        <v>362</v>
      </c>
    </row>
    <row r="39" spans="1:117" ht="136" customHeight="1" x14ac:dyDescent="0.35">
      <c r="A39" s="30">
        <v>38</v>
      </c>
      <c r="B39" s="11" t="s">
        <v>63</v>
      </c>
      <c r="C39" s="10" t="s">
        <v>140</v>
      </c>
      <c r="D39" s="8" t="s">
        <v>656</v>
      </c>
      <c r="E39" s="7" t="s">
        <v>168</v>
      </c>
      <c r="F39" s="7" t="s">
        <v>209</v>
      </c>
      <c r="G39" s="8" t="s">
        <v>363</v>
      </c>
      <c r="H39" s="8" t="s">
        <v>513</v>
      </c>
      <c r="I39" s="9">
        <v>5</v>
      </c>
      <c r="J39" s="8" t="s">
        <v>476</v>
      </c>
      <c r="K39" s="8" t="s">
        <v>491</v>
      </c>
      <c r="L39" s="8" t="s">
        <v>477</v>
      </c>
      <c r="M39" s="8">
        <v>1</v>
      </c>
      <c r="N39" s="8"/>
      <c r="O39" s="8"/>
      <c r="P39" s="8">
        <v>1</v>
      </c>
      <c r="Q39" s="8">
        <v>5</v>
      </c>
      <c r="R39" s="8"/>
      <c r="S39" s="8" t="s">
        <v>587</v>
      </c>
      <c r="T39" s="8">
        <v>1</v>
      </c>
      <c r="U39" s="8"/>
      <c r="V39" s="8"/>
      <c r="W39" s="8">
        <v>1</v>
      </c>
      <c r="X39" s="8">
        <v>5</v>
      </c>
      <c r="Y39" s="8"/>
      <c r="Z39" s="8" t="s">
        <v>364</v>
      </c>
      <c r="AA39" s="8">
        <v>0</v>
      </c>
      <c r="AB39" s="8"/>
      <c r="AC39" s="8"/>
      <c r="AD39" s="8">
        <v>0</v>
      </c>
      <c r="AE39" s="8"/>
      <c r="AF39" s="8"/>
      <c r="AG39" s="8"/>
      <c r="AH39" s="8">
        <v>0</v>
      </c>
      <c r="AI39" s="8"/>
      <c r="AJ39" s="8"/>
      <c r="AK39" s="8">
        <v>0</v>
      </c>
      <c r="AL39" s="8"/>
      <c r="AM39" s="8"/>
      <c r="AN39" s="8"/>
      <c r="AO39" s="8">
        <v>1</v>
      </c>
      <c r="AP39" s="8"/>
      <c r="AQ39" s="8"/>
      <c r="AR39" s="8">
        <v>1</v>
      </c>
      <c r="AS39" s="8">
        <v>5</v>
      </c>
      <c r="AT39" s="8"/>
      <c r="AU39" s="8" t="s">
        <v>365</v>
      </c>
      <c r="AV39" s="8">
        <v>0</v>
      </c>
      <c r="AW39" s="8"/>
      <c r="AX39" s="8"/>
      <c r="AY39" s="8">
        <v>0</v>
      </c>
      <c r="AZ39" s="8"/>
      <c r="BA39" s="8"/>
      <c r="BB39" s="8"/>
      <c r="BC39" s="8">
        <v>1</v>
      </c>
      <c r="BD39" s="8"/>
      <c r="BE39" s="8"/>
      <c r="BF39" s="8">
        <v>1</v>
      </c>
      <c r="BG39" s="8">
        <v>5</v>
      </c>
      <c r="BH39" s="8"/>
      <c r="BI39" s="8" t="s">
        <v>588</v>
      </c>
      <c r="BJ39" s="8">
        <v>0</v>
      </c>
      <c r="BK39" s="8"/>
      <c r="BL39" s="8"/>
      <c r="BM39" s="8">
        <v>0</v>
      </c>
      <c r="BN39" s="8"/>
      <c r="BO39" s="8"/>
      <c r="BP39" s="8"/>
      <c r="BQ39" s="8">
        <v>1</v>
      </c>
      <c r="BR39" s="8"/>
      <c r="BS39" s="8"/>
      <c r="BT39" s="8">
        <v>1</v>
      </c>
      <c r="BU39" s="8">
        <v>5</v>
      </c>
      <c r="BV39" s="8"/>
      <c r="BW39" s="8" t="s">
        <v>589</v>
      </c>
      <c r="BX39" s="8">
        <v>1</v>
      </c>
      <c r="BY39" s="8"/>
      <c r="BZ39" s="8"/>
      <c r="CA39" s="8">
        <v>1</v>
      </c>
      <c r="CB39" s="8"/>
      <c r="CC39" s="8" t="s">
        <v>366</v>
      </c>
      <c r="CD39" s="8">
        <v>1</v>
      </c>
      <c r="CE39" s="8"/>
      <c r="CF39" s="8"/>
      <c r="CG39" s="8">
        <v>1</v>
      </c>
      <c r="CH39" s="8"/>
      <c r="CI39" s="8" t="s">
        <v>924</v>
      </c>
      <c r="CJ39" s="8">
        <v>0</v>
      </c>
      <c r="CK39" s="8"/>
      <c r="CL39" s="8"/>
      <c r="CM39" s="8">
        <v>0</v>
      </c>
      <c r="CN39" s="8"/>
      <c r="CO39" s="8"/>
      <c r="CP39" s="8">
        <v>0</v>
      </c>
      <c r="CQ39" s="8"/>
      <c r="CR39" s="8"/>
      <c r="CS39" s="8">
        <v>0</v>
      </c>
      <c r="CT39" s="8"/>
      <c r="CU39" s="8"/>
      <c r="CV39" s="8">
        <v>0</v>
      </c>
      <c r="CW39" s="8"/>
      <c r="CX39" s="8"/>
      <c r="CY39" s="8">
        <v>0</v>
      </c>
      <c r="CZ39" s="8"/>
      <c r="DA39" s="8"/>
      <c r="DB39" s="8">
        <v>1</v>
      </c>
      <c r="DC39" s="8"/>
      <c r="DD39" s="8"/>
      <c r="DE39" s="8">
        <v>1</v>
      </c>
      <c r="DF39" s="8"/>
      <c r="DG39" s="8" t="s">
        <v>367</v>
      </c>
      <c r="DH39" s="8">
        <v>0</v>
      </c>
      <c r="DI39" s="8"/>
      <c r="DJ39" s="8"/>
      <c r="DK39" s="8">
        <v>0</v>
      </c>
      <c r="DL39" s="8"/>
      <c r="DM39" s="8"/>
    </row>
    <row r="40" spans="1:117" ht="108.5" customHeight="1" x14ac:dyDescent="0.35">
      <c r="A40" s="30">
        <v>39</v>
      </c>
      <c r="B40" s="11" t="s">
        <v>65</v>
      </c>
      <c r="C40" s="59" t="s">
        <v>142</v>
      </c>
      <c r="D40" s="8"/>
      <c r="E40" s="7" t="s">
        <v>170</v>
      </c>
      <c r="F40" s="7" t="s">
        <v>211</v>
      </c>
      <c r="G40" s="8" t="s">
        <v>368</v>
      </c>
      <c r="H40" s="8" t="s">
        <v>514</v>
      </c>
      <c r="I40" s="9">
        <v>5</v>
      </c>
      <c r="J40" s="8" t="s">
        <v>477</v>
      </c>
      <c r="K40" s="8"/>
      <c r="L40" s="8" t="s">
        <v>477</v>
      </c>
      <c r="M40" s="8">
        <v>1</v>
      </c>
      <c r="N40" s="8"/>
      <c r="O40" s="8"/>
      <c r="P40" s="8">
        <v>1</v>
      </c>
      <c r="Q40" s="8">
        <v>5</v>
      </c>
      <c r="R40" s="8"/>
      <c r="S40" s="8" t="s">
        <v>590</v>
      </c>
      <c r="T40" s="8">
        <v>0</v>
      </c>
      <c r="U40" s="8"/>
      <c r="V40" s="8">
        <v>0</v>
      </c>
      <c r="W40" s="8">
        <v>0</v>
      </c>
      <c r="X40" s="8"/>
      <c r="Y40" s="8"/>
      <c r="Z40" s="28" t="s">
        <v>925</v>
      </c>
      <c r="AA40" s="8">
        <v>0</v>
      </c>
      <c r="AB40" s="8"/>
      <c r="AC40" s="8"/>
      <c r="AD40" s="8">
        <v>0</v>
      </c>
      <c r="AE40" s="8"/>
      <c r="AF40" s="8"/>
      <c r="AG40" s="8"/>
      <c r="AH40" s="8">
        <v>0</v>
      </c>
      <c r="AI40" s="8"/>
      <c r="AJ40" s="8"/>
      <c r="AK40" s="8">
        <v>0</v>
      </c>
      <c r="AL40" s="8"/>
      <c r="AM40" s="8"/>
      <c r="AN40" s="8" t="s">
        <v>591</v>
      </c>
      <c r="AO40" s="8">
        <v>0</v>
      </c>
      <c r="AP40" s="8"/>
      <c r="AQ40" s="8"/>
      <c r="AR40" s="8">
        <v>0</v>
      </c>
      <c r="AS40" s="8"/>
      <c r="AT40" s="8"/>
      <c r="AU40" s="8"/>
      <c r="AV40" s="8">
        <v>1</v>
      </c>
      <c r="AW40" s="8"/>
      <c r="AX40" s="8"/>
      <c r="AY40" s="8">
        <v>1</v>
      </c>
      <c r="AZ40" s="8">
        <v>5</v>
      </c>
      <c r="BA40" s="8"/>
      <c r="BB40" s="8" t="s">
        <v>592</v>
      </c>
      <c r="BC40" s="8">
        <v>1</v>
      </c>
      <c r="BD40" s="8"/>
      <c r="BE40" s="8"/>
      <c r="BF40" s="8">
        <v>1</v>
      </c>
      <c r="BG40" s="8">
        <v>5</v>
      </c>
      <c r="BH40" s="8"/>
      <c r="BI40" s="8" t="s">
        <v>369</v>
      </c>
      <c r="BJ40" s="8">
        <v>0</v>
      </c>
      <c r="BK40" s="8"/>
      <c r="BL40" s="8"/>
      <c r="BM40" s="8">
        <v>0</v>
      </c>
      <c r="BN40" s="8"/>
      <c r="BO40" s="8"/>
      <c r="BP40" s="8"/>
      <c r="BQ40" s="8">
        <v>0</v>
      </c>
      <c r="BR40" s="8"/>
      <c r="BS40" s="8"/>
      <c r="BT40" s="8">
        <v>0</v>
      </c>
      <c r="BU40" s="8"/>
      <c r="BV40" s="8"/>
      <c r="BW40" s="8"/>
      <c r="BX40" s="8">
        <v>0</v>
      </c>
      <c r="BY40" s="8"/>
      <c r="BZ40" s="8"/>
      <c r="CA40" s="8">
        <v>0</v>
      </c>
      <c r="CB40" s="8"/>
      <c r="CC40" s="8"/>
      <c r="CD40" s="8">
        <v>1</v>
      </c>
      <c r="CE40" s="8"/>
      <c r="CF40" s="8"/>
      <c r="CG40" s="8">
        <v>1</v>
      </c>
      <c r="CH40" s="8"/>
      <c r="CI40" s="8" t="s">
        <v>370</v>
      </c>
      <c r="CJ40" s="8">
        <v>0</v>
      </c>
      <c r="CK40" s="8"/>
      <c r="CL40" s="8"/>
      <c r="CM40" s="8">
        <v>0</v>
      </c>
      <c r="CN40" s="8"/>
      <c r="CO40" s="8"/>
      <c r="CP40" s="8">
        <v>1</v>
      </c>
      <c r="CQ40" s="8"/>
      <c r="CR40" s="8"/>
      <c r="CS40" s="8">
        <v>1</v>
      </c>
      <c r="CT40" s="8"/>
      <c r="CU40" s="8" t="s">
        <v>371</v>
      </c>
      <c r="CV40" s="8">
        <v>0</v>
      </c>
      <c r="CW40" s="8"/>
      <c r="CX40" s="8"/>
      <c r="CY40" s="8">
        <v>0</v>
      </c>
      <c r="CZ40" s="8"/>
      <c r="DA40" s="8"/>
      <c r="DB40" s="8">
        <v>0</v>
      </c>
      <c r="DC40" s="8"/>
      <c r="DD40" s="8"/>
      <c r="DE40" s="8">
        <v>0</v>
      </c>
      <c r="DF40" s="8"/>
      <c r="DG40" s="8"/>
      <c r="DH40" s="8">
        <v>0</v>
      </c>
      <c r="DI40" s="8"/>
      <c r="DJ40" s="8"/>
      <c r="DK40" s="8">
        <v>0</v>
      </c>
      <c r="DL40" s="8"/>
      <c r="DM40" s="8"/>
    </row>
    <row r="41" spans="1:117" ht="171" customHeight="1" x14ac:dyDescent="0.35">
      <c r="A41" s="32">
        <v>40</v>
      </c>
      <c r="B41" s="11" t="s">
        <v>67</v>
      </c>
      <c r="C41" s="59" t="s">
        <v>144</v>
      </c>
      <c r="D41" s="8" t="s">
        <v>652</v>
      </c>
      <c r="E41" s="7" t="s">
        <v>171</v>
      </c>
      <c r="F41" s="7" t="s">
        <v>212</v>
      </c>
      <c r="G41" s="7" t="s">
        <v>372</v>
      </c>
      <c r="H41" s="8" t="s">
        <v>515</v>
      </c>
      <c r="I41" s="9">
        <v>1</v>
      </c>
      <c r="J41" s="8" t="s">
        <v>477</v>
      </c>
      <c r="K41" s="8"/>
      <c r="L41" s="8" t="s">
        <v>477</v>
      </c>
      <c r="M41" s="8">
        <v>1</v>
      </c>
      <c r="N41" s="8">
        <v>1</v>
      </c>
      <c r="O41" s="8">
        <v>1</v>
      </c>
      <c r="P41" s="8">
        <v>1</v>
      </c>
      <c r="Q41" s="8">
        <v>1</v>
      </c>
      <c r="R41" s="8"/>
      <c r="S41" s="8" t="s">
        <v>373</v>
      </c>
      <c r="T41" s="8">
        <v>1</v>
      </c>
      <c r="U41" s="8">
        <v>1</v>
      </c>
      <c r="V41" s="8">
        <v>1</v>
      </c>
      <c r="W41" s="8">
        <v>1</v>
      </c>
      <c r="X41" s="8">
        <v>1</v>
      </c>
      <c r="Y41" s="8"/>
      <c r="Z41" s="8" t="s">
        <v>374</v>
      </c>
      <c r="AA41" s="8">
        <v>1</v>
      </c>
      <c r="AB41" s="8">
        <v>1</v>
      </c>
      <c r="AC41" s="8">
        <v>1</v>
      </c>
      <c r="AD41" s="8">
        <v>1</v>
      </c>
      <c r="AE41" s="8">
        <v>1</v>
      </c>
      <c r="AF41" s="8"/>
      <c r="AG41" s="8" t="s">
        <v>1055</v>
      </c>
      <c r="AH41" s="8">
        <v>1</v>
      </c>
      <c r="AI41" s="8" t="s">
        <v>1088</v>
      </c>
      <c r="AJ41" s="8">
        <v>1</v>
      </c>
      <c r="AK41" s="8">
        <v>1</v>
      </c>
      <c r="AL41" s="8">
        <v>1</v>
      </c>
      <c r="AM41" s="8"/>
      <c r="AN41" s="8" t="s">
        <v>742</v>
      </c>
      <c r="AO41" s="8">
        <v>1</v>
      </c>
      <c r="AP41" s="8">
        <v>1</v>
      </c>
      <c r="AQ41" s="8">
        <v>0</v>
      </c>
      <c r="AR41" s="8">
        <v>1</v>
      </c>
      <c r="AS41" s="8">
        <v>1</v>
      </c>
      <c r="AT41" s="8"/>
      <c r="AU41" s="8" t="s">
        <v>1059</v>
      </c>
      <c r="AV41" s="8">
        <v>0</v>
      </c>
      <c r="AW41" s="8">
        <v>0</v>
      </c>
      <c r="AX41" s="8">
        <v>0</v>
      </c>
      <c r="AY41" s="8">
        <v>0</v>
      </c>
      <c r="AZ41" s="8"/>
      <c r="BA41" s="8"/>
      <c r="BB41" s="8"/>
      <c r="BC41" s="8">
        <v>0</v>
      </c>
      <c r="BD41" s="8">
        <v>0</v>
      </c>
      <c r="BE41" s="8">
        <v>0</v>
      </c>
      <c r="BF41" s="8">
        <v>0</v>
      </c>
      <c r="BG41" s="8"/>
      <c r="BH41" s="8"/>
      <c r="BI41" s="8"/>
      <c r="BJ41" s="8">
        <v>1</v>
      </c>
      <c r="BK41" s="8">
        <v>1</v>
      </c>
      <c r="BL41" s="8">
        <v>0</v>
      </c>
      <c r="BM41" s="8">
        <v>1</v>
      </c>
      <c r="BN41" s="8"/>
      <c r="BO41" s="8"/>
      <c r="BP41" s="8"/>
      <c r="BQ41" s="8">
        <v>1</v>
      </c>
      <c r="BR41" s="8">
        <v>1</v>
      </c>
      <c r="BS41" s="8">
        <v>1</v>
      </c>
      <c r="BT41" s="8">
        <v>1</v>
      </c>
      <c r="BU41" s="8">
        <v>1</v>
      </c>
      <c r="BV41" s="8"/>
      <c r="BW41" s="8" t="s">
        <v>375</v>
      </c>
      <c r="BX41" s="8">
        <v>1</v>
      </c>
      <c r="BY41" s="8">
        <v>1</v>
      </c>
      <c r="BZ41" s="8">
        <v>0</v>
      </c>
      <c r="CA41" s="8">
        <v>1</v>
      </c>
      <c r="CB41" s="8"/>
      <c r="CC41" s="8" t="s">
        <v>1042</v>
      </c>
      <c r="CD41" s="8">
        <v>0</v>
      </c>
      <c r="CE41" s="8">
        <v>0</v>
      </c>
      <c r="CF41" s="8">
        <v>0</v>
      </c>
      <c r="CG41" s="8">
        <v>0</v>
      </c>
      <c r="CH41" s="8"/>
      <c r="CI41" s="8"/>
      <c r="CJ41" s="8">
        <v>0</v>
      </c>
      <c r="CK41" s="8">
        <v>0</v>
      </c>
      <c r="CL41" s="8">
        <v>0</v>
      </c>
      <c r="CM41" s="8">
        <v>0</v>
      </c>
      <c r="CN41" s="8"/>
      <c r="CO41" s="8"/>
      <c r="CP41" s="8">
        <v>0</v>
      </c>
      <c r="CQ41" s="8">
        <v>0</v>
      </c>
      <c r="CR41" s="8">
        <v>0</v>
      </c>
      <c r="CS41" s="8">
        <v>0</v>
      </c>
      <c r="CT41" s="8"/>
      <c r="CU41" s="8"/>
      <c r="CV41" s="8">
        <v>0</v>
      </c>
      <c r="CW41" s="8">
        <v>0</v>
      </c>
      <c r="CX41" s="8">
        <v>0</v>
      </c>
      <c r="CY41" s="8">
        <v>0</v>
      </c>
      <c r="CZ41" s="8"/>
      <c r="DA41" s="8"/>
      <c r="DB41" s="8">
        <v>0</v>
      </c>
      <c r="DC41" s="8">
        <v>0</v>
      </c>
      <c r="DD41" s="8">
        <v>0</v>
      </c>
      <c r="DE41" s="8">
        <v>0</v>
      </c>
      <c r="DF41" s="8"/>
      <c r="DG41" s="8"/>
      <c r="DH41" s="8">
        <v>1</v>
      </c>
      <c r="DI41" s="8">
        <v>1</v>
      </c>
      <c r="DJ41" s="8">
        <v>1</v>
      </c>
      <c r="DK41" s="8">
        <v>1</v>
      </c>
      <c r="DL41" s="8"/>
      <c r="DM41" s="8" t="s">
        <v>376</v>
      </c>
    </row>
    <row r="42" spans="1:117" ht="85" customHeight="1" x14ac:dyDescent="0.35">
      <c r="A42" s="30">
        <v>41</v>
      </c>
      <c r="B42" s="11" t="s">
        <v>68</v>
      </c>
      <c r="C42" s="59" t="s">
        <v>380</v>
      </c>
      <c r="D42" s="8" t="s">
        <v>653</v>
      </c>
      <c r="E42" s="7" t="s">
        <v>160</v>
      </c>
      <c r="F42" s="7" t="s">
        <v>213</v>
      </c>
      <c r="G42" s="7" t="s">
        <v>377</v>
      </c>
      <c r="H42" s="8" t="s">
        <v>502</v>
      </c>
      <c r="I42" s="9">
        <v>4</v>
      </c>
      <c r="J42" s="8" t="s">
        <v>476</v>
      </c>
      <c r="K42" s="8" t="s">
        <v>492</v>
      </c>
      <c r="L42" s="8" t="s">
        <v>477</v>
      </c>
      <c r="M42" s="8">
        <v>1</v>
      </c>
      <c r="N42" s="8"/>
      <c r="O42" s="8"/>
      <c r="P42" s="8">
        <v>1</v>
      </c>
      <c r="Q42" s="8">
        <v>4</v>
      </c>
      <c r="R42" s="8"/>
      <c r="S42" s="8" t="s">
        <v>378</v>
      </c>
      <c r="T42" s="8">
        <v>0</v>
      </c>
      <c r="U42" s="8"/>
      <c r="V42" s="8"/>
      <c r="W42" s="8">
        <v>0</v>
      </c>
      <c r="X42" s="8"/>
      <c r="Y42" s="8"/>
      <c r="Z42" s="8" t="s">
        <v>593</v>
      </c>
      <c r="AA42" s="8">
        <v>1</v>
      </c>
      <c r="AB42" s="8"/>
      <c r="AC42" s="8"/>
      <c r="AD42" s="8">
        <v>1</v>
      </c>
      <c r="AE42" s="8">
        <v>4</v>
      </c>
      <c r="AF42" s="8"/>
      <c r="AG42" s="8" t="s">
        <v>594</v>
      </c>
      <c r="AH42" s="8">
        <v>0</v>
      </c>
      <c r="AI42" s="8"/>
      <c r="AJ42" s="8"/>
      <c r="AK42" s="8">
        <v>0</v>
      </c>
      <c r="AL42" s="8"/>
      <c r="AM42" s="8"/>
      <c r="AN42" s="8"/>
      <c r="AO42" s="8">
        <v>1</v>
      </c>
      <c r="AP42" s="8"/>
      <c r="AQ42" s="8"/>
      <c r="AR42" s="8">
        <v>1</v>
      </c>
      <c r="AS42" s="8">
        <v>4</v>
      </c>
      <c r="AT42" s="8"/>
      <c r="AU42" s="8" t="s">
        <v>379</v>
      </c>
      <c r="AV42" s="8">
        <v>0</v>
      </c>
      <c r="AW42" s="8"/>
      <c r="AX42" s="8"/>
      <c r="AY42" s="8">
        <v>0</v>
      </c>
      <c r="AZ42" s="8"/>
      <c r="BA42" s="8"/>
      <c r="BB42" s="8"/>
      <c r="BC42" s="8">
        <v>0</v>
      </c>
      <c r="BD42" s="8"/>
      <c r="BE42" s="8"/>
      <c r="BF42" s="8">
        <v>0</v>
      </c>
      <c r="BG42" s="8"/>
      <c r="BH42" s="8"/>
      <c r="BI42" s="8"/>
      <c r="BJ42" s="8">
        <v>0</v>
      </c>
      <c r="BK42" s="8"/>
      <c r="BL42" s="8"/>
      <c r="BM42" s="8">
        <v>0</v>
      </c>
      <c r="BN42" s="8"/>
      <c r="BO42" s="8"/>
      <c r="BP42" s="8"/>
      <c r="BQ42" s="8">
        <v>1</v>
      </c>
      <c r="BR42" s="8"/>
      <c r="BS42" s="8"/>
      <c r="BT42" s="8">
        <v>1</v>
      </c>
      <c r="BU42" s="8">
        <v>4</v>
      </c>
      <c r="BV42" s="8"/>
      <c r="BW42" s="8" t="s">
        <v>595</v>
      </c>
      <c r="BX42" s="8">
        <v>0</v>
      </c>
      <c r="BY42" s="8"/>
      <c r="BZ42" s="8"/>
      <c r="CA42" s="8">
        <v>0</v>
      </c>
      <c r="CB42" s="8"/>
      <c r="CC42" s="8"/>
      <c r="CD42" s="8">
        <v>0</v>
      </c>
      <c r="CE42" s="8"/>
      <c r="CF42" s="8"/>
      <c r="CG42" s="8">
        <v>0</v>
      </c>
      <c r="CH42" s="8"/>
      <c r="CI42" s="8"/>
      <c r="CJ42" s="8">
        <v>0</v>
      </c>
      <c r="CK42" s="8"/>
      <c r="CL42" s="8"/>
      <c r="CM42" s="8">
        <v>0</v>
      </c>
      <c r="CN42" s="8"/>
      <c r="CO42" s="8"/>
      <c r="CP42" s="8">
        <v>0</v>
      </c>
      <c r="CQ42" s="8"/>
      <c r="CR42" s="8"/>
      <c r="CS42" s="8">
        <v>0</v>
      </c>
      <c r="CT42" s="8"/>
      <c r="CU42" s="8"/>
      <c r="CV42" s="8">
        <v>0</v>
      </c>
      <c r="CW42" s="8"/>
      <c r="CX42" s="8"/>
      <c r="CY42" s="8">
        <v>0</v>
      </c>
      <c r="CZ42" s="8"/>
      <c r="DA42" s="8"/>
      <c r="DB42" s="8">
        <v>0</v>
      </c>
      <c r="DC42" s="8"/>
      <c r="DD42" s="8"/>
      <c r="DE42" s="8">
        <v>0</v>
      </c>
      <c r="DF42" s="8"/>
      <c r="DG42" s="8"/>
      <c r="DH42" s="8">
        <v>1</v>
      </c>
      <c r="DI42" s="8"/>
      <c r="DJ42" s="8"/>
      <c r="DK42" s="8">
        <v>1</v>
      </c>
      <c r="DL42" s="8"/>
      <c r="DM42" s="8"/>
    </row>
    <row r="43" spans="1:117" ht="160.5" customHeight="1" x14ac:dyDescent="0.35">
      <c r="A43" s="30">
        <v>42</v>
      </c>
      <c r="B43" s="7" t="s">
        <v>69</v>
      </c>
      <c r="C43" s="59" t="s">
        <v>145</v>
      </c>
      <c r="D43" s="8" t="s">
        <v>656</v>
      </c>
      <c r="E43" s="7" t="s">
        <v>159</v>
      </c>
      <c r="F43" s="7" t="s">
        <v>214</v>
      </c>
      <c r="G43" s="8" t="s">
        <v>381</v>
      </c>
      <c r="H43" s="8" t="s">
        <v>502</v>
      </c>
      <c r="I43" s="9">
        <v>5</v>
      </c>
      <c r="J43" s="8" t="s">
        <v>477</v>
      </c>
      <c r="K43" s="8"/>
      <c r="L43" s="8" t="s">
        <v>477</v>
      </c>
      <c r="M43" s="8">
        <v>1</v>
      </c>
      <c r="N43" s="8"/>
      <c r="O43" s="8">
        <v>1</v>
      </c>
      <c r="P43" s="8">
        <v>1</v>
      </c>
      <c r="Q43" s="8">
        <v>5</v>
      </c>
      <c r="R43" s="8"/>
      <c r="S43" s="8" t="s">
        <v>382</v>
      </c>
      <c r="T43" s="8">
        <v>1</v>
      </c>
      <c r="U43" s="8"/>
      <c r="V43" s="8">
        <v>1</v>
      </c>
      <c r="W43" s="8">
        <v>1</v>
      </c>
      <c r="X43" s="8">
        <v>5</v>
      </c>
      <c r="Y43" s="8"/>
      <c r="Z43" s="8" t="s">
        <v>383</v>
      </c>
      <c r="AA43" s="8">
        <v>0</v>
      </c>
      <c r="AB43" s="8"/>
      <c r="AC43" s="8">
        <v>0</v>
      </c>
      <c r="AD43" s="8">
        <v>0</v>
      </c>
      <c r="AE43" s="8"/>
      <c r="AF43" s="8"/>
      <c r="AG43" s="8"/>
      <c r="AH43" s="8">
        <v>0</v>
      </c>
      <c r="AI43" s="8"/>
      <c r="AJ43" s="8">
        <v>0</v>
      </c>
      <c r="AK43" s="8">
        <v>0</v>
      </c>
      <c r="AL43" s="8"/>
      <c r="AM43" s="8"/>
      <c r="AN43" s="8"/>
      <c r="AO43" s="8">
        <v>1</v>
      </c>
      <c r="AP43" s="8"/>
      <c r="AQ43" s="8">
        <v>1</v>
      </c>
      <c r="AR43" s="8">
        <v>1</v>
      </c>
      <c r="AS43" s="8">
        <v>5</v>
      </c>
      <c r="AT43" s="8"/>
      <c r="AU43" s="8" t="s">
        <v>596</v>
      </c>
      <c r="AV43" s="8">
        <v>0</v>
      </c>
      <c r="AW43" s="8"/>
      <c r="AX43" s="8">
        <v>0</v>
      </c>
      <c r="AY43" s="8">
        <v>0</v>
      </c>
      <c r="AZ43" s="8"/>
      <c r="BA43" s="8"/>
      <c r="BB43" s="8"/>
      <c r="BC43" s="8">
        <v>1</v>
      </c>
      <c r="BD43" s="8"/>
      <c r="BE43" s="8">
        <v>1</v>
      </c>
      <c r="BF43" s="8">
        <v>1</v>
      </c>
      <c r="BG43" s="8">
        <v>5</v>
      </c>
      <c r="BH43" s="8"/>
      <c r="BI43" s="8" t="s">
        <v>926</v>
      </c>
      <c r="BJ43" s="8">
        <v>1</v>
      </c>
      <c r="BK43" s="8"/>
      <c r="BL43" s="8">
        <v>1</v>
      </c>
      <c r="BM43" s="8">
        <v>1</v>
      </c>
      <c r="BN43" s="8">
        <v>5</v>
      </c>
      <c r="BO43" s="8"/>
      <c r="BP43" s="8" t="s">
        <v>744</v>
      </c>
      <c r="BQ43" s="8">
        <v>0</v>
      </c>
      <c r="BR43" s="8"/>
      <c r="BS43" s="8">
        <v>0</v>
      </c>
      <c r="BT43" s="8">
        <v>0</v>
      </c>
      <c r="BU43" s="8">
        <v>5</v>
      </c>
      <c r="BV43" s="8"/>
      <c r="BW43" s="8" t="s">
        <v>745</v>
      </c>
      <c r="BX43" s="8">
        <v>1</v>
      </c>
      <c r="BY43" s="8"/>
      <c r="BZ43" s="8">
        <v>1</v>
      </c>
      <c r="CA43" s="8">
        <v>1</v>
      </c>
      <c r="CB43" s="8"/>
      <c r="CC43" s="8" t="s">
        <v>384</v>
      </c>
      <c r="CD43" s="8">
        <v>1</v>
      </c>
      <c r="CE43" s="8"/>
      <c r="CF43" s="8">
        <v>0</v>
      </c>
      <c r="CG43" s="8">
        <v>0</v>
      </c>
      <c r="CH43" s="8"/>
      <c r="CI43" s="8" t="s">
        <v>927</v>
      </c>
      <c r="CJ43" s="8">
        <v>0</v>
      </c>
      <c r="CK43" s="8"/>
      <c r="CL43" s="8">
        <v>0</v>
      </c>
      <c r="CM43" s="8">
        <v>0</v>
      </c>
      <c r="CN43" s="8"/>
      <c r="CO43" s="8"/>
      <c r="CP43" s="8">
        <v>0</v>
      </c>
      <c r="CQ43" s="8"/>
      <c r="CR43" s="8">
        <v>0</v>
      </c>
      <c r="CS43" s="8">
        <v>0</v>
      </c>
      <c r="CT43" s="8"/>
      <c r="CU43" s="8"/>
      <c r="CV43" s="8">
        <v>0</v>
      </c>
      <c r="CW43" s="8"/>
      <c r="CX43" s="8">
        <v>0</v>
      </c>
      <c r="CY43" s="8">
        <v>0</v>
      </c>
      <c r="CZ43" s="8"/>
      <c r="DA43" s="8"/>
      <c r="DB43" s="8">
        <v>1</v>
      </c>
      <c r="DC43" s="8"/>
      <c r="DD43" s="8">
        <v>1</v>
      </c>
      <c r="DE43" s="8">
        <v>1</v>
      </c>
      <c r="DF43" s="8"/>
      <c r="DG43" s="8" t="s">
        <v>385</v>
      </c>
      <c r="DH43" s="8">
        <v>0</v>
      </c>
      <c r="DI43" s="8"/>
      <c r="DJ43" s="8">
        <v>0</v>
      </c>
      <c r="DK43" s="8">
        <v>0</v>
      </c>
      <c r="DL43" s="8"/>
      <c r="DM43" s="8"/>
    </row>
    <row r="44" spans="1:117" ht="131.5" customHeight="1" x14ac:dyDescent="0.35">
      <c r="A44" s="30">
        <v>43</v>
      </c>
      <c r="B44" s="7" t="s">
        <v>70</v>
      </c>
      <c r="C44" s="7" t="s">
        <v>146</v>
      </c>
      <c r="D44" s="8"/>
      <c r="E44" s="7" t="s">
        <v>160</v>
      </c>
      <c r="F44" s="7" t="s">
        <v>215</v>
      </c>
      <c r="G44" s="8" t="s">
        <v>597</v>
      </c>
      <c r="H44" s="8" t="s">
        <v>502</v>
      </c>
      <c r="I44" s="9">
        <v>5</v>
      </c>
      <c r="J44" s="8" t="s">
        <v>477</v>
      </c>
      <c r="K44" s="8"/>
      <c r="L44" s="8" t="s">
        <v>477</v>
      </c>
      <c r="M44" s="8">
        <v>1</v>
      </c>
      <c r="N44" s="8"/>
      <c r="O44" s="8">
        <v>1</v>
      </c>
      <c r="P44" s="8">
        <v>1</v>
      </c>
      <c r="Q44" s="8">
        <v>5</v>
      </c>
      <c r="R44" s="8"/>
      <c r="S44" s="8" t="s">
        <v>598</v>
      </c>
      <c r="T44" s="8">
        <v>1</v>
      </c>
      <c r="U44" s="8"/>
      <c r="V44" s="8">
        <v>1</v>
      </c>
      <c r="W44" s="8">
        <v>1</v>
      </c>
      <c r="X44" s="8">
        <v>5</v>
      </c>
      <c r="Y44" s="8"/>
      <c r="Z44" s="8" t="s">
        <v>386</v>
      </c>
      <c r="AA44" s="8">
        <v>1</v>
      </c>
      <c r="AB44" s="8"/>
      <c r="AC44" s="8">
        <v>1</v>
      </c>
      <c r="AD44" s="8">
        <v>1</v>
      </c>
      <c r="AE44" s="8">
        <v>5</v>
      </c>
      <c r="AF44" s="8"/>
      <c r="AG44" s="8" t="s">
        <v>387</v>
      </c>
      <c r="AH44" s="8">
        <v>0</v>
      </c>
      <c r="AI44" s="8"/>
      <c r="AJ44" s="8">
        <v>0</v>
      </c>
      <c r="AK44" s="8">
        <v>0</v>
      </c>
      <c r="AL44" s="8"/>
      <c r="AM44" s="8"/>
      <c r="AN44" s="8"/>
      <c r="AO44" s="8">
        <v>1</v>
      </c>
      <c r="AP44" s="8"/>
      <c r="AQ44" s="8">
        <v>1</v>
      </c>
      <c r="AR44" s="8">
        <v>1</v>
      </c>
      <c r="AS44" s="8">
        <v>5</v>
      </c>
      <c r="AT44" s="8"/>
      <c r="AU44" s="8" t="s">
        <v>746</v>
      </c>
      <c r="AV44" s="8">
        <v>0</v>
      </c>
      <c r="AW44" s="8"/>
      <c r="AX44" s="8">
        <v>0</v>
      </c>
      <c r="AY44" s="8">
        <v>0</v>
      </c>
      <c r="AZ44" s="8"/>
      <c r="BA44" s="8"/>
      <c r="BB44" s="8"/>
      <c r="BC44" s="8">
        <v>1</v>
      </c>
      <c r="BD44" s="8"/>
      <c r="BE44" s="8">
        <v>1</v>
      </c>
      <c r="BF44" s="8">
        <v>1</v>
      </c>
      <c r="BG44" s="8">
        <v>5</v>
      </c>
      <c r="BH44" s="8"/>
      <c r="BI44" s="8" t="s">
        <v>388</v>
      </c>
      <c r="BJ44" s="8">
        <v>1</v>
      </c>
      <c r="BK44" s="8"/>
      <c r="BL44" s="8">
        <v>1</v>
      </c>
      <c r="BM44" s="8">
        <v>1</v>
      </c>
      <c r="BN44" s="8">
        <v>5</v>
      </c>
      <c r="BO44" s="8"/>
      <c r="BP44" s="8" t="s">
        <v>389</v>
      </c>
      <c r="BQ44" s="8">
        <v>1</v>
      </c>
      <c r="BR44" s="8"/>
      <c r="BS44" s="8">
        <v>1</v>
      </c>
      <c r="BT44" s="8">
        <v>1</v>
      </c>
      <c r="BU44" s="8">
        <v>5</v>
      </c>
      <c r="BV44" s="8"/>
      <c r="BW44" s="8" t="s">
        <v>599</v>
      </c>
      <c r="BX44" s="8">
        <v>1</v>
      </c>
      <c r="BY44" s="8"/>
      <c r="BZ44" s="8">
        <v>1</v>
      </c>
      <c r="CA44" s="8">
        <v>1</v>
      </c>
      <c r="CB44" s="8"/>
      <c r="CC44" s="8" t="s">
        <v>390</v>
      </c>
      <c r="CD44" s="8">
        <v>0</v>
      </c>
      <c r="CE44" s="8"/>
      <c r="CF44" s="8">
        <v>0</v>
      </c>
      <c r="CG44" s="8">
        <v>0</v>
      </c>
      <c r="CH44" s="8"/>
      <c r="CI44" s="8"/>
      <c r="CJ44" s="8">
        <v>0</v>
      </c>
      <c r="CK44" s="8"/>
      <c r="CL44" s="8">
        <v>0</v>
      </c>
      <c r="CM44" s="8">
        <v>0</v>
      </c>
      <c r="CN44" s="8"/>
      <c r="CO44" s="8"/>
      <c r="CP44" s="8">
        <v>0</v>
      </c>
      <c r="CQ44" s="8"/>
      <c r="CR44" s="8">
        <v>0</v>
      </c>
      <c r="CS44" s="8">
        <v>0</v>
      </c>
      <c r="CT44" s="8"/>
      <c r="CU44" s="8"/>
      <c r="CV44" s="8">
        <v>0</v>
      </c>
      <c r="CW44" s="8"/>
      <c r="CX44" s="8">
        <v>0</v>
      </c>
      <c r="CY44" s="8">
        <v>0</v>
      </c>
      <c r="CZ44" s="8"/>
      <c r="DA44" s="8"/>
      <c r="DB44" s="8">
        <v>0</v>
      </c>
      <c r="DC44" s="8"/>
      <c r="DD44" s="8">
        <v>0</v>
      </c>
      <c r="DE44" s="8">
        <v>0</v>
      </c>
      <c r="DF44" s="8"/>
      <c r="DG44" s="8"/>
      <c r="DH44" s="8">
        <v>1</v>
      </c>
      <c r="DI44" s="8"/>
      <c r="DJ44" s="8">
        <v>1</v>
      </c>
      <c r="DK44" s="8">
        <v>1</v>
      </c>
      <c r="DL44" s="8"/>
      <c r="DM44" s="8"/>
    </row>
    <row r="45" spans="1:117" ht="78.5" customHeight="1" x14ac:dyDescent="0.35">
      <c r="A45" s="30">
        <v>44</v>
      </c>
      <c r="B45" s="7" t="s">
        <v>71</v>
      </c>
      <c r="C45" s="7"/>
      <c r="D45" s="8"/>
      <c r="E45" s="7" t="s">
        <v>172</v>
      </c>
      <c r="F45" s="7" t="s">
        <v>216</v>
      </c>
      <c r="G45" s="8" t="s">
        <v>600</v>
      </c>
      <c r="H45" s="8" t="s">
        <v>502</v>
      </c>
      <c r="I45" s="12">
        <v>1</v>
      </c>
      <c r="J45" s="8" t="s">
        <v>477</v>
      </c>
      <c r="K45" s="8"/>
      <c r="L45" s="8" t="s">
        <v>477</v>
      </c>
      <c r="M45" s="8">
        <v>1</v>
      </c>
      <c r="N45" s="8"/>
      <c r="O45" s="8"/>
      <c r="P45" s="8">
        <v>1</v>
      </c>
      <c r="Q45" s="8">
        <v>1</v>
      </c>
      <c r="R45" s="8"/>
      <c r="S45" s="8" t="s">
        <v>601</v>
      </c>
      <c r="T45" s="8">
        <v>1</v>
      </c>
      <c r="U45" s="8"/>
      <c r="V45" s="8"/>
      <c r="W45" s="8">
        <v>1</v>
      </c>
      <c r="X45" s="8">
        <v>1</v>
      </c>
      <c r="Y45" s="8"/>
      <c r="Z45" s="8" t="s">
        <v>602</v>
      </c>
      <c r="AA45" s="8">
        <v>0</v>
      </c>
      <c r="AB45" s="8"/>
      <c r="AC45" s="8"/>
      <c r="AD45" s="8">
        <v>0</v>
      </c>
      <c r="AE45" s="8"/>
      <c r="AF45" s="8"/>
      <c r="AG45" s="8"/>
      <c r="AH45" s="8">
        <v>0</v>
      </c>
      <c r="AI45" s="8"/>
      <c r="AJ45" s="8"/>
      <c r="AK45" s="8">
        <v>0</v>
      </c>
      <c r="AL45" s="8"/>
      <c r="AM45" s="8"/>
      <c r="AN45" s="8"/>
      <c r="AO45" s="8">
        <v>0</v>
      </c>
      <c r="AP45" s="8"/>
      <c r="AQ45" s="8"/>
      <c r="AR45" s="8">
        <v>0</v>
      </c>
      <c r="AS45" s="8"/>
      <c r="AT45" s="8"/>
      <c r="AU45" s="8" t="s">
        <v>603</v>
      </c>
      <c r="AV45" s="8">
        <v>0</v>
      </c>
      <c r="AW45" s="8"/>
      <c r="AX45" s="8"/>
      <c r="AY45" s="8">
        <v>0</v>
      </c>
      <c r="AZ45" s="8"/>
      <c r="BA45" s="8"/>
      <c r="BB45" s="8"/>
      <c r="BC45" s="8">
        <v>0</v>
      </c>
      <c r="BD45" s="8"/>
      <c r="BE45" s="8"/>
      <c r="BF45" s="8">
        <v>0</v>
      </c>
      <c r="BG45" s="8"/>
      <c r="BH45" s="8"/>
      <c r="BI45" s="8"/>
      <c r="BJ45" s="8">
        <v>0</v>
      </c>
      <c r="BK45" s="8"/>
      <c r="BL45" s="8"/>
      <c r="BM45" s="8">
        <v>0</v>
      </c>
      <c r="BN45" s="8"/>
      <c r="BO45" s="8"/>
      <c r="BP45" s="8"/>
      <c r="BQ45" s="8">
        <v>0</v>
      </c>
      <c r="BR45" s="8"/>
      <c r="BS45" s="8"/>
      <c r="BT45" s="8">
        <v>0</v>
      </c>
      <c r="BU45" s="8"/>
      <c r="BV45" s="8"/>
      <c r="BW45" s="8"/>
      <c r="BX45" s="8">
        <v>1</v>
      </c>
      <c r="BY45" s="8"/>
      <c r="BZ45" s="8"/>
      <c r="CA45" s="8">
        <v>1</v>
      </c>
      <c r="CB45" s="8"/>
      <c r="CC45" s="8"/>
      <c r="CD45" s="8">
        <v>0</v>
      </c>
      <c r="CE45" s="8"/>
      <c r="CF45" s="8"/>
      <c r="CG45" s="8">
        <v>0</v>
      </c>
      <c r="CH45" s="8"/>
      <c r="CI45" s="8"/>
      <c r="CJ45" s="8">
        <v>0</v>
      </c>
      <c r="CK45" s="8"/>
      <c r="CL45" s="8"/>
      <c r="CM45" s="8">
        <v>0</v>
      </c>
      <c r="CN45" s="8"/>
      <c r="CO45" s="8"/>
      <c r="CP45" s="8">
        <v>0</v>
      </c>
      <c r="CQ45" s="8"/>
      <c r="CR45" s="8"/>
      <c r="CS45" s="8">
        <v>0</v>
      </c>
      <c r="CT45" s="8"/>
      <c r="CU45" s="8"/>
      <c r="CV45" s="8">
        <v>0</v>
      </c>
      <c r="CW45" s="8"/>
      <c r="CX45" s="8"/>
      <c r="CY45" s="8">
        <v>0</v>
      </c>
      <c r="CZ45" s="8"/>
      <c r="DA45" s="8"/>
      <c r="DB45" s="8">
        <v>0</v>
      </c>
      <c r="DC45" s="8"/>
      <c r="DD45" s="8"/>
      <c r="DE45" s="8">
        <v>0</v>
      </c>
      <c r="DF45" s="8"/>
      <c r="DG45" s="8"/>
      <c r="DH45" s="8">
        <v>0</v>
      </c>
      <c r="DI45" s="8"/>
      <c r="DJ45" s="8"/>
      <c r="DK45" s="8">
        <v>0</v>
      </c>
      <c r="DL45" s="8"/>
      <c r="DM45" s="8"/>
    </row>
    <row r="46" spans="1:117" ht="104" customHeight="1" x14ac:dyDescent="0.35">
      <c r="A46" s="30">
        <v>45</v>
      </c>
      <c r="B46" s="7" t="s">
        <v>72</v>
      </c>
      <c r="C46" s="7"/>
      <c r="D46" s="8"/>
      <c r="E46" s="7" t="s">
        <v>171</v>
      </c>
      <c r="F46" s="7" t="s">
        <v>217</v>
      </c>
      <c r="G46" s="8" t="s">
        <v>391</v>
      </c>
      <c r="H46" s="8" t="s">
        <v>502</v>
      </c>
      <c r="I46" s="12">
        <v>1</v>
      </c>
      <c r="J46" s="8" t="s">
        <v>477</v>
      </c>
      <c r="K46" s="8"/>
      <c r="L46" s="8" t="s">
        <v>477</v>
      </c>
      <c r="M46" s="8">
        <v>1</v>
      </c>
      <c r="N46" s="8"/>
      <c r="O46" s="8"/>
      <c r="P46" s="8">
        <v>1</v>
      </c>
      <c r="Q46" s="8">
        <v>1</v>
      </c>
      <c r="R46" s="8"/>
      <c r="S46" s="8" t="s">
        <v>392</v>
      </c>
      <c r="T46" s="8">
        <v>1</v>
      </c>
      <c r="U46" s="8"/>
      <c r="V46" s="8"/>
      <c r="W46" s="8">
        <v>1</v>
      </c>
      <c r="X46" s="8">
        <v>1</v>
      </c>
      <c r="Y46" s="8"/>
      <c r="Z46" s="8" t="s">
        <v>604</v>
      </c>
      <c r="AA46" s="8">
        <v>0</v>
      </c>
      <c r="AB46" s="8"/>
      <c r="AC46" s="8"/>
      <c r="AD46" s="8">
        <v>0</v>
      </c>
      <c r="AE46" s="8"/>
      <c r="AF46" s="8"/>
      <c r="AG46" s="8"/>
      <c r="AH46" s="8">
        <v>0</v>
      </c>
      <c r="AI46" s="8"/>
      <c r="AJ46" s="8"/>
      <c r="AK46" s="8">
        <v>0</v>
      </c>
      <c r="AL46" s="8"/>
      <c r="AM46" s="8"/>
      <c r="AN46" s="8"/>
      <c r="AO46" s="8">
        <v>0</v>
      </c>
      <c r="AP46" s="8"/>
      <c r="AQ46" s="8"/>
      <c r="AR46" s="8">
        <v>0</v>
      </c>
      <c r="AS46" s="8"/>
      <c r="AT46" s="8"/>
      <c r="AU46" s="8"/>
      <c r="AV46" s="8">
        <v>0</v>
      </c>
      <c r="AW46" s="8"/>
      <c r="AX46" s="8"/>
      <c r="AY46" s="8">
        <v>0</v>
      </c>
      <c r="AZ46" s="8"/>
      <c r="BA46" s="8"/>
      <c r="BB46" s="8"/>
      <c r="BC46" s="8">
        <v>0</v>
      </c>
      <c r="BD46" s="8"/>
      <c r="BE46" s="8"/>
      <c r="BF46" s="8">
        <v>0</v>
      </c>
      <c r="BG46" s="8"/>
      <c r="BH46" s="8"/>
      <c r="BI46" s="8"/>
      <c r="BJ46" s="8">
        <v>0</v>
      </c>
      <c r="BK46" s="8"/>
      <c r="BL46" s="8"/>
      <c r="BM46" s="8">
        <v>0</v>
      </c>
      <c r="BN46" s="8"/>
      <c r="BO46" s="8"/>
      <c r="BP46" s="8"/>
      <c r="BQ46" s="8">
        <v>0</v>
      </c>
      <c r="BR46" s="8"/>
      <c r="BS46" s="8"/>
      <c r="BT46" s="8">
        <v>0</v>
      </c>
      <c r="BU46" s="8"/>
      <c r="BV46" s="8"/>
      <c r="BW46" s="8"/>
      <c r="BX46" s="8">
        <v>1</v>
      </c>
      <c r="BY46" s="8"/>
      <c r="BZ46" s="8"/>
      <c r="CA46" s="8">
        <v>1</v>
      </c>
      <c r="CB46" s="8"/>
      <c r="CC46" s="8" t="s">
        <v>393</v>
      </c>
      <c r="CD46" s="8">
        <v>0</v>
      </c>
      <c r="CE46" s="8"/>
      <c r="CF46" s="8"/>
      <c r="CG46" s="8">
        <v>0</v>
      </c>
      <c r="CH46" s="8"/>
      <c r="CI46" s="8"/>
      <c r="CJ46" s="8">
        <v>0</v>
      </c>
      <c r="CK46" s="8"/>
      <c r="CL46" s="8"/>
      <c r="CM46" s="8">
        <v>0</v>
      </c>
      <c r="CN46" s="8"/>
      <c r="CO46" s="8"/>
      <c r="CP46" s="8">
        <v>0</v>
      </c>
      <c r="CQ46" s="8"/>
      <c r="CR46" s="8"/>
      <c r="CS46" s="8">
        <v>0</v>
      </c>
      <c r="CT46" s="8"/>
      <c r="CU46" s="8"/>
      <c r="CV46" s="8">
        <v>0</v>
      </c>
      <c r="CW46" s="8"/>
      <c r="CX46" s="8"/>
      <c r="CY46" s="8">
        <v>0</v>
      </c>
      <c r="CZ46" s="8"/>
      <c r="DA46" s="8"/>
      <c r="DB46" s="8">
        <v>0</v>
      </c>
      <c r="DC46" s="8"/>
      <c r="DD46" s="8"/>
      <c r="DE46" s="8">
        <v>0</v>
      </c>
      <c r="DF46" s="8"/>
      <c r="DG46" s="8"/>
      <c r="DH46" s="8">
        <v>1</v>
      </c>
      <c r="DI46" s="8"/>
      <c r="DJ46" s="8"/>
      <c r="DK46" s="8">
        <v>1</v>
      </c>
      <c r="DL46" s="8"/>
      <c r="DM46" s="8" t="s">
        <v>394</v>
      </c>
    </row>
    <row r="47" spans="1:117" ht="107.5" customHeight="1" x14ac:dyDescent="0.35">
      <c r="A47" s="30">
        <v>46</v>
      </c>
      <c r="B47" s="7" t="s">
        <v>73</v>
      </c>
      <c r="C47" s="7"/>
      <c r="D47" s="8" t="s">
        <v>665</v>
      </c>
      <c r="E47" s="7" t="s">
        <v>160</v>
      </c>
      <c r="F47" s="7" t="s">
        <v>218</v>
      </c>
      <c r="G47" s="12" t="s">
        <v>395</v>
      </c>
      <c r="H47" s="8" t="s">
        <v>502</v>
      </c>
      <c r="I47" s="12">
        <v>1</v>
      </c>
      <c r="J47" s="8" t="s">
        <v>477</v>
      </c>
      <c r="K47" s="8"/>
      <c r="L47" s="8" t="s">
        <v>477</v>
      </c>
      <c r="M47" s="8">
        <v>1</v>
      </c>
      <c r="N47" s="8"/>
      <c r="O47" s="8"/>
      <c r="P47" s="8">
        <v>1</v>
      </c>
      <c r="Q47" s="8">
        <v>1</v>
      </c>
      <c r="R47" s="8"/>
      <c r="S47" s="8" t="s">
        <v>396</v>
      </c>
      <c r="T47" s="8">
        <v>1</v>
      </c>
      <c r="U47" s="8"/>
      <c r="V47" s="8"/>
      <c r="W47" s="8">
        <v>1</v>
      </c>
      <c r="X47" s="8">
        <v>1</v>
      </c>
      <c r="Y47" s="8"/>
      <c r="Z47" s="8" t="s">
        <v>605</v>
      </c>
      <c r="AA47" s="8">
        <v>1</v>
      </c>
      <c r="AB47" s="8"/>
      <c r="AC47" s="8"/>
      <c r="AD47" s="8">
        <v>1</v>
      </c>
      <c r="AE47" s="8">
        <v>1</v>
      </c>
      <c r="AF47" s="8"/>
      <c r="AG47" s="8" t="s">
        <v>397</v>
      </c>
      <c r="AH47" s="8">
        <v>0</v>
      </c>
      <c r="AI47" s="8"/>
      <c r="AJ47" s="8"/>
      <c r="AK47" s="8">
        <v>0</v>
      </c>
      <c r="AL47" s="8"/>
      <c r="AM47" s="8"/>
      <c r="AN47" s="8"/>
      <c r="AO47" s="8">
        <v>1</v>
      </c>
      <c r="AP47" s="8"/>
      <c r="AQ47" s="8"/>
      <c r="AR47" s="8">
        <v>1</v>
      </c>
      <c r="AS47" s="8">
        <v>1</v>
      </c>
      <c r="AT47" s="8"/>
      <c r="AU47" s="8" t="s">
        <v>606</v>
      </c>
      <c r="AV47" s="8">
        <v>0</v>
      </c>
      <c r="AW47" s="8"/>
      <c r="AX47" s="8"/>
      <c r="AY47" s="8">
        <v>0</v>
      </c>
      <c r="AZ47" s="8"/>
      <c r="BA47" s="8"/>
      <c r="BB47" s="8"/>
      <c r="BC47" s="8">
        <v>1</v>
      </c>
      <c r="BD47" s="8"/>
      <c r="BE47" s="8"/>
      <c r="BF47" s="8">
        <v>1</v>
      </c>
      <c r="BG47" s="8">
        <v>1</v>
      </c>
      <c r="BH47" s="8"/>
      <c r="BI47" s="8" t="s">
        <v>607</v>
      </c>
      <c r="BJ47" s="8">
        <v>0</v>
      </c>
      <c r="BK47" s="8"/>
      <c r="BL47" s="8"/>
      <c r="BM47" s="8">
        <v>0</v>
      </c>
      <c r="BN47" s="8"/>
      <c r="BO47" s="8"/>
      <c r="BP47" s="8"/>
      <c r="BQ47" s="8">
        <v>1</v>
      </c>
      <c r="BR47" s="8"/>
      <c r="BS47" s="8"/>
      <c r="BT47" s="8">
        <v>1</v>
      </c>
      <c r="BU47" s="8">
        <v>1</v>
      </c>
      <c r="BV47" s="8"/>
      <c r="BW47" s="8" t="s">
        <v>608</v>
      </c>
      <c r="BX47" s="8">
        <v>1</v>
      </c>
      <c r="BY47" s="8"/>
      <c r="BZ47" s="8"/>
      <c r="CA47" s="8">
        <v>1</v>
      </c>
      <c r="CB47" s="8"/>
      <c r="CC47" s="8" t="s">
        <v>1043</v>
      </c>
      <c r="CD47" s="8">
        <v>0</v>
      </c>
      <c r="CE47" s="8"/>
      <c r="CF47" s="8"/>
      <c r="CG47" s="8">
        <v>0</v>
      </c>
      <c r="CH47" s="8"/>
      <c r="CI47" s="8"/>
      <c r="CJ47" s="8">
        <v>0</v>
      </c>
      <c r="CK47" s="8"/>
      <c r="CL47" s="8"/>
      <c r="CM47" s="8">
        <v>0</v>
      </c>
      <c r="CN47" s="8"/>
      <c r="CO47" s="8"/>
      <c r="CP47" s="8">
        <v>0</v>
      </c>
      <c r="CQ47" s="8"/>
      <c r="CR47" s="8"/>
      <c r="CS47" s="8">
        <v>0</v>
      </c>
      <c r="CT47" s="8"/>
      <c r="CU47" s="8"/>
      <c r="CV47" s="8">
        <v>0</v>
      </c>
      <c r="CW47" s="8"/>
      <c r="CX47" s="8"/>
      <c r="CY47" s="8">
        <v>0</v>
      </c>
      <c r="CZ47" s="8"/>
      <c r="DA47" s="8"/>
      <c r="DB47" s="8">
        <v>0</v>
      </c>
      <c r="DC47" s="8"/>
      <c r="DD47" s="8"/>
      <c r="DE47" s="8">
        <v>0</v>
      </c>
      <c r="DF47" s="8"/>
      <c r="DG47" s="8"/>
      <c r="DH47" s="8">
        <v>1</v>
      </c>
      <c r="DI47" s="8"/>
      <c r="DJ47" s="8"/>
      <c r="DK47" s="8">
        <v>1</v>
      </c>
      <c r="DL47" s="8"/>
      <c r="DM47" s="8"/>
    </row>
    <row r="48" spans="1:117" ht="110.5" customHeight="1" x14ac:dyDescent="0.35">
      <c r="A48" s="32">
        <v>47</v>
      </c>
      <c r="B48" s="7" t="s">
        <v>74</v>
      </c>
      <c r="C48" s="7"/>
      <c r="D48" s="8" t="s">
        <v>651</v>
      </c>
      <c r="E48" s="7" t="s">
        <v>160</v>
      </c>
      <c r="F48" s="7" t="s">
        <v>219</v>
      </c>
      <c r="G48" s="8" t="s">
        <v>398</v>
      </c>
      <c r="H48" s="8" t="s">
        <v>502</v>
      </c>
      <c r="I48" s="12">
        <v>2</v>
      </c>
      <c r="J48" s="8" t="s">
        <v>487</v>
      </c>
      <c r="K48" s="8" t="s">
        <v>493</v>
      </c>
      <c r="L48" s="8" t="s">
        <v>477</v>
      </c>
      <c r="M48" s="8">
        <v>1</v>
      </c>
      <c r="N48" s="8">
        <v>1</v>
      </c>
      <c r="O48" s="8"/>
      <c r="P48" s="8">
        <v>1</v>
      </c>
      <c r="Q48" s="8">
        <v>2</v>
      </c>
      <c r="R48" s="8"/>
      <c r="S48" s="8" t="s">
        <v>609</v>
      </c>
      <c r="T48" s="8">
        <v>1</v>
      </c>
      <c r="U48" s="8" t="s">
        <v>1085</v>
      </c>
      <c r="V48" s="8"/>
      <c r="W48" s="8">
        <v>1</v>
      </c>
      <c r="X48" s="8">
        <v>2</v>
      </c>
      <c r="Y48" s="8"/>
      <c r="Z48" s="8" t="s">
        <v>928</v>
      </c>
      <c r="AA48" s="8">
        <v>0</v>
      </c>
      <c r="AB48" s="8" t="s">
        <v>1089</v>
      </c>
      <c r="AC48" s="8"/>
      <c r="AD48" s="8">
        <v>0</v>
      </c>
      <c r="AE48" s="8"/>
      <c r="AF48" s="8"/>
      <c r="AG48" s="8" t="s">
        <v>1170</v>
      </c>
      <c r="AH48" s="8">
        <v>0</v>
      </c>
      <c r="AI48" s="8">
        <v>0</v>
      </c>
      <c r="AJ48" s="8"/>
      <c r="AK48" s="8">
        <v>0</v>
      </c>
      <c r="AL48" s="8"/>
      <c r="AM48" s="8"/>
      <c r="AN48" s="8" t="s">
        <v>1171</v>
      </c>
      <c r="AO48" s="8">
        <v>0</v>
      </c>
      <c r="AP48" s="8">
        <v>0</v>
      </c>
      <c r="AQ48" s="8"/>
      <c r="AR48" s="8">
        <v>0</v>
      </c>
      <c r="AS48" s="8"/>
      <c r="AT48" s="8"/>
      <c r="AU48" s="8"/>
      <c r="AV48" s="8">
        <v>0</v>
      </c>
      <c r="AW48" s="8">
        <v>0</v>
      </c>
      <c r="AX48" s="8"/>
      <c r="AY48" s="8">
        <v>0</v>
      </c>
      <c r="AZ48" s="8"/>
      <c r="BA48" s="8"/>
      <c r="BB48" s="8"/>
      <c r="BC48" s="8">
        <v>0</v>
      </c>
      <c r="BD48" s="8">
        <v>0</v>
      </c>
      <c r="BE48" s="8"/>
      <c r="BF48" s="8">
        <v>0</v>
      </c>
      <c r="BG48" s="8"/>
      <c r="BH48" s="8"/>
      <c r="BI48" s="8"/>
      <c r="BJ48" s="8">
        <v>0</v>
      </c>
      <c r="BK48" s="8" t="s">
        <v>1084</v>
      </c>
      <c r="BL48" s="8"/>
      <c r="BM48" s="8">
        <v>0</v>
      </c>
      <c r="BN48" s="8"/>
      <c r="BO48" s="8"/>
      <c r="BP48" s="8"/>
      <c r="BQ48" s="8">
        <v>0</v>
      </c>
      <c r="BR48" s="8">
        <v>0</v>
      </c>
      <c r="BS48" s="8"/>
      <c r="BT48" s="8">
        <v>0</v>
      </c>
      <c r="BU48" s="8"/>
      <c r="BV48" s="8"/>
      <c r="BW48" s="8" t="s">
        <v>1056</v>
      </c>
      <c r="BX48" s="8">
        <v>1</v>
      </c>
      <c r="BY48" s="8">
        <v>1</v>
      </c>
      <c r="BZ48" s="8"/>
      <c r="CA48" s="8">
        <v>1</v>
      </c>
      <c r="CB48" s="8"/>
      <c r="CC48" s="8" t="s">
        <v>929</v>
      </c>
      <c r="CD48" s="8">
        <v>0</v>
      </c>
      <c r="CE48" s="8">
        <v>0</v>
      </c>
      <c r="CF48" s="8"/>
      <c r="CG48" s="8">
        <v>0</v>
      </c>
      <c r="CH48" s="8"/>
      <c r="CI48" s="8"/>
      <c r="CJ48" s="8">
        <v>0</v>
      </c>
      <c r="CK48" s="8">
        <v>0</v>
      </c>
      <c r="CL48" s="8"/>
      <c r="CM48" s="8">
        <v>0</v>
      </c>
      <c r="CN48" s="8"/>
      <c r="CO48" s="8"/>
      <c r="CP48" s="8">
        <v>0</v>
      </c>
      <c r="CQ48" s="8">
        <v>0</v>
      </c>
      <c r="CR48" s="8"/>
      <c r="CS48" s="8">
        <v>0</v>
      </c>
      <c r="CT48" s="8"/>
      <c r="CU48" s="8"/>
      <c r="CV48" s="8">
        <v>0</v>
      </c>
      <c r="CW48" s="8">
        <v>0</v>
      </c>
      <c r="CX48" s="8"/>
      <c r="CY48" s="8">
        <v>0</v>
      </c>
      <c r="CZ48" s="8"/>
      <c r="DA48" s="8"/>
      <c r="DB48" s="8">
        <v>0</v>
      </c>
      <c r="DC48" s="8">
        <v>0</v>
      </c>
      <c r="DD48" s="8"/>
      <c r="DE48" s="8">
        <v>0</v>
      </c>
      <c r="DF48" s="8"/>
      <c r="DG48" s="8"/>
      <c r="DH48" s="8">
        <v>1</v>
      </c>
      <c r="DI48" s="8" t="s">
        <v>1085</v>
      </c>
      <c r="DJ48" s="8"/>
      <c r="DK48" s="8">
        <v>1</v>
      </c>
      <c r="DL48" s="8"/>
      <c r="DM48" s="8"/>
    </row>
    <row r="49" spans="1:117" ht="136.5" customHeight="1" x14ac:dyDescent="0.35">
      <c r="A49" s="30">
        <v>48</v>
      </c>
      <c r="B49" s="7" t="s">
        <v>75</v>
      </c>
      <c r="C49" s="7"/>
      <c r="D49" s="8" t="s">
        <v>669</v>
      </c>
      <c r="E49" s="7" t="s">
        <v>173</v>
      </c>
      <c r="F49" s="7" t="s">
        <v>220</v>
      </c>
      <c r="G49" s="8" t="s">
        <v>399</v>
      </c>
      <c r="H49" s="8" t="s">
        <v>502</v>
      </c>
      <c r="I49" s="12">
        <v>1</v>
      </c>
      <c r="J49" s="8" t="s">
        <v>476</v>
      </c>
      <c r="K49" s="8" t="s">
        <v>494</v>
      </c>
      <c r="L49" s="8" t="s">
        <v>477</v>
      </c>
      <c r="M49" s="8">
        <v>1</v>
      </c>
      <c r="N49" s="8"/>
      <c r="O49" s="8"/>
      <c r="P49" s="8">
        <v>1</v>
      </c>
      <c r="Q49" s="8">
        <v>1</v>
      </c>
      <c r="R49" s="8"/>
      <c r="S49" s="8" t="s">
        <v>400</v>
      </c>
      <c r="T49" s="8">
        <v>1</v>
      </c>
      <c r="U49" s="8"/>
      <c r="V49" s="8"/>
      <c r="W49" s="8">
        <v>1</v>
      </c>
      <c r="X49" s="8">
        <v>1</v>
      </c>
      <c r="Y49" s="8"/>
      <c r="Z49" s="8" t="s">
        <v>610</v>
      </c>
      <c r="AA49" s="8">
        <v>0</v>
      </c>
      <c r="AB49" s="8"/>
      <c r="AC49" s="8"/>
      <c r="AD49" s="8">
        <v>0</v>
      </c>
      <c r="AE49" s="8"/>
      <c r="AF49" s="8"/>
      <c r="AG49" s="8"/>
      <c r="AH49" s="8">
        <v>0</v>
      </c>
      <c r="AI49" s="8"/>
      <c r="AJ49" s="8"/>
      <c r="AK49" s="8">
        <v>0</v>
      </c>
      <c r="AL49" s="8"/>
      <c r="AM49" s="8"/>
      <c r="AN49" s="8"/>
      <c r="AO49" s="8">
        <v>0</v>
      </c>
      <c r="AP49" s="8"/>
      <c r="AQ49" s="8"/>
      <c r="AR49" s="8">
        <v>0</v>
      </c>
      <c r="AS49" s="8"/>
      <c r="AT49" s="8"/>
      <c r="AU49" s="8"/>
      <c r="AV49" s="8">
        <v>0</v>
      </c>
      <c r="AW49" s="8"/>
      <c r="AX49" s="8"/>
      <c r="AY49" s="8">
        <v>0</v>
      </c>
      <c r="AZ49" s="8"/>
      <c r="BA49" s="8"/>
      <c r="BB49" s="8"/>
      <c r="BC49" s="8">
        <v>0</v>
      </c>
      <c r="BD49" s="8"/>
      <c r="BE49" s="8"/>
      <c r="BF49" s="8">
        <v>0</v>
      </c>
      <c r="BG49" s="8"/>
      <c r="BH49" s="8"/>
      <c r="BI49" s="8"/>
      <c r="BJ49" s="8">
        <v>0</v>
      </c>
      <c r="BK49" s="8"/>
      <c r="BL49" s="8"/>
      <c r="BM49" s="8">
        <v>0</v>
      </c>
      <c r="BN49" s="8"/>
      <c r="BO49" s="8"/>
      <c r="BP49" s="8"/>
      <c r="BQ49" s="8">
        <v>0</v>
      </c>
      <c r="BR49" s="8"/>
      <c r="BS49" s="8"/>
      <c r="BT49" s="8">
        <v>0</v>
      </c>
      <c r="BU49" s="8"/>
      <c r="BV49" s="8"/>
      <c r="BW49" s="8" t="s">
        <v>611</v>
      </c>
      <c r="BX49" s="8">
        <v>0</v>
      </c>
      <c r="BY49" s="8"/>
      <c r="BZ49" s="8"/>
      <c r="CA49" s="8">
        <v>0</v>
      </c>
      <c r="CB49" s="8"/>
      <c r="CC49" s="8"/>
      <c r="CD49" s="8">
        <v>0</v>
      </c>
      <c r="CE49" s="8"/>
      <c r="CF49" s="8"/>
      <c r="CG49" s="8">
        <v>0</v>
      </c>
      <c r="CH49" s="8"/>
      <c r="CI49" s="8"/>
      <c r="CJ49" s="8">
        <v>0</v>
      </c>
      <c r="CK49" s="8"/>
      <c r="CL49" s="8"/>
      <c r="CM49" s="8">
        <v>0</v>
      </c>
      <c r="CN49" s="8"/>
      <c r="CO49" s="8"/>
      <c r="CP49" s="8">
        <v>0</v>
      </c>
      <c r="CQ49" s="8"/>
      <c r="CR49" s="8"/>
      <c r="CS49" s="8">
        <v>0</v>
      </c>
      <c r="CT49" s="8"/>
      <c r="CU49" s="8"/>
      <c r="CV49" s="8">
        <v>0</v>
      </c>
      <c r="CW49" s="8"/>
      <c r="CX49" s="8"/>
      <c r="CY49" s="8">
        <v>0</v>
      </c>
      <c r="CZ49" s="8"/>
      <c r="DA49" s="8"/>
      <c r="DB49" s="8">
        <v>0</v>
      </c>
      <c r="DC49" s="8"/>
      <c r="DD49" s="8"/>
      <c r="DE49" s="8">
        <v>0</v>
      </c>
      <c r="DF49" s="8"/>
      <c r="DG49" s="8"/>
      <c r="DH49" s="8">
        <v>1</v>
      </c>
      <c r="DI49" s="8"/>
      <c r="DJ49" s="8"/>
      <c r="DK49" s="8">
        <v>1</v>
      </c>
      <c r="DL49" s="8"/>
      <c r="DM49" s="8" t="s">
        <v>401</v>
      </c>
    </row>
    <row r="50" spans="1:117" ht="43.5" customHeight="1" x14ac:dyDescent="0.35">
      <c r="A50" s="32">
        <v>49</v>
      </c>
      <c r="B50" s="7" t="s">
        <v>76</v>
      </c>
      <c r="C50" s="7"/>
      <c r="D50" s="8"/>
      <c r="E50" s="7" t="s">
        <v>174</v>
      </c>
      <c r="F50" s="7" t="s">
        <v>221</v>
      </c>
      <c r="G50" s="12" t="s">
        <v>402</v>
      </c>
      <c r="H50" s="8" t="s">
        <v>501</v>
      </c>
      <c r="I50" s="12">
        <v>8</v>
      </c>
      <c r="J50" s="8" t="s">
        <v>476</v>
      </c>
      <c r="K50" s="8" t="s">
        <v>495</v>
      </c>
      <c r="L50" s="8" t="s">
        <v>477</v>
      </c>
      <c r="M50" s="8">
        <v>1</v>
      </c>
      <c r="N50" s="8">
        <v>0</v>
      </c>
      <c r="O50" s="8"/>
      <c r="P50" s="8">
        <v>0</v>
      </c>
      <c r="Q50" s="8">
        <v>8</v>
      </c>
      <c r="R50" s="8"/>
      <c r="S50" s="8" t="s">
        <v>1057</v>
      </c>
      <c r="T50" s="8">
        <v>0</v>
      </c>
      <c r="U50" s="8">
        <v>0</v>
      </c>
      <c r="V50" s="8"/>
      <c r="W50" s="33">
        <v>0</v>
      </c>
      <c r="X50" s="8"/>
      <c r="Y50" s="8"/>
      <c r="Z50" s="8"/>
      <c r="AA50" s="8">
        <v>0</v>
      </c>
      <c r="AB50" s="8">
        <v>0</v>
      </c>
      <c r="AC50" s="8"/>
      <c r="AD50" s="33">
        <v>0</v>
      </c>
      <c r="AE50" s="8"/>
      <c r="AF50" s="8"/>
      <c r="AG50" s="8"/>
      <c r="AH50" s="8">
        <v>0</v>
      </c>
      <c r="AI50" s="8">
        <v>0</v>
      </c>
      <c r="AJ50" s="8"/>
      <c r="AK50" s="33">
        <v>0</v>
      </c>
      <c r="AL50" s="8"/>
      <c r="AM50" s="8"/>
      <c r="AN50" s="8"/>
      <c r="AO50" s="8">
        <v>1</v>
      </c>
      <c r="AP50" s="8" t="s">
        <v>1085</v>
      </c>
      <c r="AQ50" s="8"/>
      <c r="AR50" s="33">
        <v>1</v>
      </c>
      <c r="AS50" s="8">
        <v>8</v>
      </c>
      <c r="AT50" s="8"/>
      <c r="AU50" s="8" t="s">
        <v>1058</v>
      </c>
      <c r="AV50" s="8">
        <v>0</v>
      </c>
      <c r="AW50" s="8">
        <v>0</v>
      </c>
      <c r="AX50" s="8"/>
      <c r="AY50" s="33">
        <v>0</v>
      </c>
      <c r="AZ50" s="8"/>
      <c r="BA50" s="8"/>
      <c r="BB50" s="8"/>
      <c r="BC50" s="8">
        <v>0</v>
      </c>
      <c r="BD50" s="8">
        <v>0</v>
      </c>
      <c r="BE50" s="8"/>
      <c r="BF50" s="33">
        <v>0</v>
      </c>
      <c r="BG50" s="8"/>
      <c r="BH50" s="8"/>
      <c r="BI50" s="8"/>
      <c r="BJ50" s="8">
        <v>0</v>
      </c>
      <c r="BK50" s="8">
        <v>0</v>
      </c>
      <c r="BL50" s="8"/>
      <c r="BM50" s="33">
        <v>0</v>
      </c>
      <c r="BN50" s="8"/>
      <c r="BO50" s="8"/>
      <c r="BP50" s="8"/>
      <c r="BQ50" s="8">
        <v>1</v>
      </c>
      <c r="BR50" s="8">
        <v>1</v>
      </c>
      <c r="BS50" s="8"/>
      <c r="BT50" s="33">
        <v>1</v>
      </c>
      <c r="BU50" s="8">
        <v>1</v>
      </c>
      <c r="BV50" s="8"/>
      <c r="BW50" s="8" t="s">
        <v>930</v>
      </c>
      <c r="BX50" s="8">
        <v>0</v>
      </c>
      <c r="BY50" s="8">
        <v>0</v>
      </c>
      <c r="BZ50" s="8"/>
      <c r="CA50" s="33">
        <v>0</v>
      </c>
      <c r="CB50" s="8"/>
      <c r="CC50" s="8"/>
      <c r="CD50" s="8">
        <v>1</v>
      </c>
      <c r="CE50" s="8">
        <v>1</v>
      </c>
      <c r="CF50" s="8"/>
      <c r="CG50" s="33">
        <v>1</v>
      </c>
      <c r="CH50" s="8"/>
      <c r="CI50" s="8" t="s">
        <v>403</v>
      </c>
      <c r="CJ50" s="8">
        <v>0</v>
      </c>
      <c r="CK50" s="8">
        <v>0</v>
      </c>
      <c r="CL50" s="8"/>
      <c r="CM50" s="33">
        <v>0</v>
      </c>
      <c r="CN50" s="8"/>
      <c r="CO50" s="8"/>
      <c r="CP50" s="8">
        <v>0</v>
      </c>
      <c r="CQ50" s="8">
        <v>0</v>
      </c>
      <c r="CR50" s="8"/>
      <c r="CS50" s="33">
        <v>0</v>
      </c>
      <c r="CT50" s="8"/>
      <c r="CU50" s="8"/>
      <c r="CV50" s="8">
        <v>0</v>
      </c>
      <c r="CW50" s="8">
        <v>0</v>
      </c>
      <c r="CX50" s="8"/>
      <c r="CY50" s="33">
        <v>0</v>
      </c>
      <c r="CZ50" s="8"/>
      <c r="DA50" s="8"/>
      <c r="DB50" s="8">
        <v>0</v>
      </c>
      <c r="DC50" s="8">
        <v>0</v>
      </c>
      <c r="DD50" s="8"/>
      <c r="DE50" s="33">
        <v>0</v>
      </c>
      <c r="DF50" s="8"/>
      <c r="DG50" s="8"/>
      <c r="DH50" s="8">
        <v>0</v>
      </c>
      <c r="DI50" s="8">
        <v>0</v>
      </c>
      <c r="DJ50" s="8"/>
      <c r="DK50" s="33">
        <v>0</v>
      </c>
      <c r="DL50" s="8"/>
      <c r="DM50" s="8"/>
    </row>
    <row r="51" spans="1:117" ht="128.5" customHeight="1" x14ac:dyDescent="0.35">
      <c r="A51" s="30">
        <v>50</v>
      </c>
      <c r="B51" s="7" t="s">
        <v>77</v>
      </c>
      <c r="C51" s="7"/>
      <c r="D51" s="8"/>
      <c r="E51" s="7" t="s">
        <v>26</v>
      </c>
      <c r="F51" s="7" t="s">
        <v>222</v>
      </c>
      <c r="G51" s="8" t="s">
        <v>612</v>
      </c>
      <c r="H51" s="8" t="s">
        <v>502</v>
      </c>
      <c r="I51" s="12">
        <v>4</v>
      </c>
      <c r="J51" s="8" t="s">
        <v>477</v>
      </c>
      <c r="K51" s="8"/>
      <c r="L51" s="8" t="s">
        <v>477</v>
      </c>
      <c r="M51" s="8">
        <v>1</v>
      </c>
      <c r="N51" s="8"/>
      <c r="O51" s="8">
        <v>1</v>
      </c>
      <c r="P51" s="8">
        <v>1</v>
      </c>
      <c r="Q51" s="8">
        <v>4</v>
      </c>
      <c r="R51" s="8"/>
      <c r="S51" s="8" t="s">
        <v>613</v>
      </c>
      <c r="T51" s="8">
        <v>1</v>
      </c>
      <c r="U51" s="8"/>
      <c r="V51" s="8">
        <v>1</v>
      </c>
      <c r="W51" s="8">
        <v>1</v>
      </c>
      <c r="X51" s="8">
        <v>4</v>
      </c>
      <c r="Y51" s="8"/>
      <c r="Z51" s="8" t="s">
        <v>357</v>
      </c>
      <c r="AA51" s="8">
        <v>0</v>
      </c>
      <c r="AB51" s="8"/>
      <c r="AC51" s="8">
        <v>0</v>
      </c>
      <c r="AD51" s="8">
        <v>0</v>
      </c>
      <c r="AE51" s="8"/>
      <c r="AF51" s="8"/>
      <c r="AG51" s="8"/>
      <c r="AH51" s="8">
        <v>0</v>
      </c>
      <c r="AI51" s="8"/>
      <c r="AJ51" s="8">
        <v>0</v>
      </c>
      <c r="AK51" s="8">
        <v>0</v>
      </c>
      <c r="AL51" s="8"/>
      <c r="AM51" s="8"/>
      <c r="AN51" s="8"/>
      <c r="AO51" s="8">
        <v>0</v>
      </c>
      <c r="AP51" s="8"/>
      <c r="AQ51" s="8">
        <v>0</v>
      </c>
      <c r="AR51" s="8">
        <v>0</v>
      </c>
      <c r="AS51" s="8"/>
      <c r="AT51" s="8"/>
      <c r="AU51" s="8"/>
      <c r="AV51" s="8">
        <v>0</v>
      </c>
      <c r="AW51" s="8"/>
      <c r="AX51" s="8">
        <v>0</v>
      </c>
      <c r="AY51" s="8">
        <v>0</v>
      </c>
      <c r="AZ51" s="8"/>
      <c r="BA51" s="8"/>
      <c r="BB51" s="8"/>
      <c r="BC51" s="8">
        <v>0</v>
      </c>
      <c r="BD51" s="8"/>
      <c r="BE51" s="8">
        <v>0</v>
      </c>
      <c r="BF51" s="8">
        <v>0</v>
      </c>
      <c r="BG51" s="8"/>
      <c r="BH51" s="8"/>
      <c r="BI51" s="8"/>
      <c r="BJ51" s="8">
        <v>1</v>
      </c>
      <c r="BK51" s="8"/>
      <c r="BL51" s="8">
        <v>1</v>
      </c>
      <c r="BM51" s="8">
        <v>1</v>
      </c>
      <c r="BN51" s="8">
        <v>4</v>
      </c>
      <c r="BO51" s="8"/>
      <c r="BP51" s="8" t="s">
        <v>747</v>
      </c>
      <c r="BQ51" s="8">
        <v>0</v>
      </c>
      <c r="BR51" s="8"/>
      <c r="BS51" s="8">
        <v>0</v>
      </c>
      <c r="BT51" s="8">
        <v>0</v>
      </c>
      <c r="BU51" s="8"/>
      <c r="BV51" s="8"/>
      <c r="BW51" s="8"/>
      <c r="BX51" s="8">
        <v>1</v>
      </c>
      <c r="BY51" s="8"/>
      <c r="BZ51" s="8">
        <v>1</v>
      </c>
      <c r="CA51" s="8">
        <v>1</v>
      </c>
      <c r="CB51" s="8"/>
      <c r="CC51" s="8" t="s">
        <v>404</v>
      </c>
      <c r="CD51" s="8">
        <v>0</v>
      </c>
      <c r="CE51" s="8"/>
      <c r="CF51" s="8">
        <v>0</v>
      </c>
      <c r="CG51" s="8">
        <v>0</v>
      </c>
      <c r="CH51" s="8"/>
      <c r="CI51" s="8"/>
      <c r="CJ51" s="8">
        <v>0</v>
      </c>
      <c r="CK51" s="8"/>
      <c r="CL51" s="8">
        <v>0</v>
      </c>
      <c r="CM51" s="8">
        <v>0</v>
      </c>
      <c r="CN51" s="8"/>
      <c r="CO51" s="8"/>
      <c r="CP51" s="8">
        <v>0</v>
      </c>
      <c r="CQ51" s="8"/>
      <c r="CR51" s="8">
        <v>0</v>
      </c>
      <c r="CS51" s="8">
        <v>0</v>
      </c>
      <c r="CT51" s="8"/>
      <c r="CU51" s="8"/>
      <c r="CV51" s="8">
        <v>0</v>
      </c>
      <c r="CW51" s="8"/>
      <c r="CX51" s="8">
        <v>0</v>
      </c>
      <c r="CY51" s="8">
        <v>0</v>
      </c>
      <c r="CZ51" s="8"/>
      <c r="DA51" s="8"/>
      <c r="DB51" s="8">
        <v>0</v>
      </c>
      <c r="DC51" s="8"/>
      <c r="DD51" s="8">
        <v>0</v>
      </c>
      <c r="DE51" s="8">
        <v>0</v>
      </c>
      <c r="DF51" s="8"/>
      <c r="DG51" s="8"/>
      <c r="DH51" s="8">
        <v>0</v>
      </c>
      <c r="DI51" s="8"/>
      <c r="DJ51" s="8">
        <v>0</v>
      </c>
      <c r="DK51" s="8">
        <v>0</v>
      </c>
      <c r="DL51" s="8"/>
      <c r="DM51" s="8"/>
    </row>
    <row r="52" spans="1:117" ht="83.5" customHeight="1" x14ac:dyDescent="0.35">
      <c r="A52" s="30">
        <v>51</v>
      </c>
      <c r="B52" s="7" t="s">
        <v>79</v>
      </c>
      <c r="C52" s="7" t="s">
        <v>147</v>
      </c>
      <c r="D52" s="8"/>
      <c r="E52" s="7" t="s">
        <v>26</v>
      </c>
      <c r="F52" s="7" t="s">
        <v>223</v>
      </c>
      <c r="G52" s="8" t="s">
        <v>406</v>
      </c>
      <c r="H52" s="8" t="s">
        <v>502</v>
      </c>
      <c r="I52" s="9">
        <v>5</v>
      </c>
      <c r="J52" s="8" t="s">
        <v>477</v>
      </c>
      <c r="K52" s="8"/>
      <c r="L52" s="8" t="s">
        <v>477</v>
      </c>
      <c r="M52" s="8">
        <v>1</v>
      </c>
      <c r="N52" s="8"/>
      <c r="O52" s="8">
        <v>1</v>
      </c>
      <c r="P52" s="8">
        <v>1</v>
      </c>
      <c r="Q52" s="8">
        <v>5</v>
      </c>
      <c r="R52" s="8"/>
      <c r="S52" s="8" t="s">
        <v>407</v>
      </c>
      <c r="T52" s="8">
        <v>1</v>
      </c>
      <c r="U52" s="8"/>
      <c r="V52" s="8">
        <v>1</v>
      </c>
      <c r="W52" s="8">
        <v>1</v>
      </c>
      <c r="X52" s="8">
        <v>5</v>
      </c>
      <c r="Y52" s="8"/>
      <c r="Z52" s="8" t="s">
        <v>408</v>
      </c>
      <c r="AA52" s="8">
        <v>0</v>
      </c>
      <c r="AB52" s="8"/>
      <c r="AC52" s="8">
        <v>0</v>
      </c>
      <c r="AD52" s="8">
        <v>0</v>
      </c>
      <c r="AE52" s="8"/>
      <c r="AF52" s="8"/>
      <c r="AG52" s="8"/>
      <c r="AH52" s="8">
        <v>0</v>
      </c>
      <c r="AI52" s="8"/>
      <c r="AJ52" s="8">
        <v>0</v>
      </c>
      <c r="AK52" s="8">
        <v>0</v>
      </c>
      <c r="AL52" s="8"/>
      <c r="AM52" s="8"/>
      <c r="AN52" s="8"/>
      <c r="AO52" s="8">
        <v>0</v>
      </c>
      <c r="AP52" s="8"/>
      <c r="AQ52" s="8">
        <v>0</v>
      </c>
      <c r="AR52" s="8">
        <v>0</v>
      </c>
      <c r="AS52" s="8"/>
      <c r="AT52" s="8"/>
      <c r="AU52" s="8" t="s">
        <v>931</v>
      </c>
      <c r="AV52" s="8">
        <v>0</v>
      </c>
      <c r="AW52" s="8"/>
      <c r="AX52" s="8">
        <v>0</v>
      </c>
      <c r="AY52" s="8">
        <v>0</v>
      </c>
      <c r="AZ52" s="8"/>
      <c r="BA52" s="8"/>
      <c r="BB52" s="8"/>
      <c r="BC52" s="8">
        <v>0</v>
      </c>
      <c r="BD52" s="8"/>
      <c r="BE52" s="8">
        <v>0</v>
      </c>
      <c r="BF52" s="8">
        <v>0</v>
      </c>
      <c r="BG52" s="8"/>
      <c r="BH52" s="8"/>
      <c r="BI52" s="8"/>
      <c r="BJ52" s="8">
        <v>0</v>
      </c>
      <c r="BK52" s="8"/>
      <c r="BL52" s="8">
        <v>0</v>
      </c>
      <c r="BM52" s="8">
        <v>0</v>
      </c>
      <c r="BN52" s="8"/>
      <c r="BO52" s="8"/>
      <c r="BP52" s="8"/>
      <c r="BQ52" s="8">
        <v>0</v>
      </c>
      <c r="BR52" s="8"/>
      <c r="BS52" s="8">
        <v>0</v>
      </c>
      <c r="BT52" s="8">
        <v>0</v>
      </c>
      <c r="BU52" s="8"/>
      <c r="BV52" s="8"/>
      <c r="BW52" s="8"/>
      <c r="BX52" s="8">
        <v>1</v>
      </c>
      <c r="BY52" s="8"/>
      <c r="BZ52" s="8">
        <v>1</v>
      </c>
      <c r="CA52" s="8">
        <v>1</v>
      </c>
      <c r="CB52" s="8"/>
      <c r="CC52" s="8" t="s">
        <v>409</v>
      </c>
      <c r="CD52" s="8">
        <v>0</v>
      </c>
      <c r="CE52" s="8"/>
      <c r="CF52" s="8">
        <v>0</v>
      </c>
      <c r="CG52" s="8">
        <v>0</v>
      </c>
      <c r="CH52" s="8"/>
      <c r="CI52" s="8"/>
      <c r="CJ52" s="8">
        <v>0</v>
      </c>
      <c r="CK52" s="8"/>
      <c r="CL52" s="8">
        <v>0</v>
      </c>
      <c r="CM52" s="8">
        <v>0</v>
      </c>
      <c r="CN52" s="8"/>
      <c r="CO52" s="8"/>
      <c r="CP52" s="8">
        <v>0</v>
      </c>
      <c r="CQ52" s="8"/>
      <c r="CR52" s="8">
        <v>0</v>
      </c>
      <c r="CS52" s="8">
        <v>0</v>
      </c>
      <c r="CT52" s="8"/>
      <c r="CU52" s="8"/>
      <c r="CV52" s="8">
        <v>0</v>
      </c>
      <c r="CW52" s="8"/>
      <c r="CX52" s="8">
        <v>0</v>
      </c>
      <c r="CY52" s="8">
        <v>0</v>
      </c>
      <c r="CZ52" s="8"/>
      <c r="DA52" s="8"/>
      <c r="DB52" s="8">
        <v>0</v>
      </c>
      <c r="DC52" s="8"/>
      <c r="DD52" s="8">
        <v>0</v>
      </c>
      <c r="DE52" s="8">
        <v>0</v>
      </c>
      <c r="DF52" s="8"/>
      <c r="DG52" s="8"/>
      <c r="DH52" s="8">
        <v>0</v>
      </c>
      <c r="DI52" s="8"/>
      <c r="DJ52" s="8"/>
      <c r="DK52" s="8">
        <v>0</v>
      </c>
      <c r="DL52" s="8"/>
      <c r="DM52" s="8"/>
    </row>
    <row r="53" spans="1:117" ht="77" customHeight="1" x14ac:dyDescent="0.35">
      <c r="A53" s="32">
        <v>52</v>
      </c>
      <c r="B53" s="7" t="s">
        <v>81</v>
      </c>
      <c r="C53" s="7"/>
      <c r="D53" s="8"/>
      <c r="E53" s="7" t="s">
        <v>160</v>
      </c>
      <c r="F53" s="7" t="s">
        <v>215</v>
      </c>
      <c r="G53" s="12" t="s">
        <v>614</v>
      </c>
      <c r="H53" s="8" t="s">
        <v>516</v>
      </c>
      <c r="I53" s="12">
        <v>1</v>
      </c>
      <c r="J53" s="8" t="s">
        <v>477</v>
      </c>
      <c r="K53" s="8"/>
      <c r="L53" s="8" t="s">
        <v>477</v>
      </c>
      <c r="M53" s="8">
        <v>1</v>
      </c>
      <c r="N53" s="8">
        <v>1</v>
      </c>
      <c r="O53" s="8"/>
      <c r="P53" s="8">
        <v>1</v>
      </c>
      <c r="Q53" s="8">
        <v>1</v>
      </c>
      <c r="R53" s="8"/>
      <c r="S53" s="8" t="s">
        <v>410</v>
      </c>
      <c r="T53" s="8">
        <v>0</v>
      </c>
      <c r="U53" s="8">
        <v>0</v>
      </c>
      <c r="V53" s="8"/>
      <c r="W53" s="8">
        <v>0</v>
      </c>
      <c r="X53" s="8"/>
      <c r="Y53" s="8"/>
      <c r="Z53" s="8" t="s">
        <v>1090</v>
      </c>
      <c r="AA53" s="8">
        <v>0</v>
      </c>
      <c r="AB53" s="8">
        <v>1</v>
      </c>
      <c r="AC53" s="8"/>
      <c r="AD53" s="8">
        <v>1</v>
      </c>
      <c r="AE53" s="8"/>
      <c r="AF53" s="8"/>
      <c r="AG53" s="8" t="s">
        <v>1172</v>
      </c>
      <c r="AH53" s="8">
        <v>0</v>
      </c>
      <c r="AI53" s="8">
        <v>0</v>
      </c>
      <c r="AJ53" s="8"/>
      <c r="AK53" s="8">
        <v>0</v>
      </c>
      <c r="AL53" s="8"/>
      <c r="AM53" s="8"/>
      <c r="AN53" s="8"/>
      <c r="AO53" s="8">
        <v>1</v>
      </c>
      <c r="AP53" s="8">
        <v>1</v>
      </c>
      <c r="AQ53" s="8"/>
      <c r="AR53" s="8">
        <v>1</v>
      </c>
      <c r="AS53" s="8">
        <v>1</v>
      </c>
      <c r="AT53" s="8"/>
      <c r="AU53" s="8" t="s">
        <v>714</v>
      </c>
      <c r="AV53" s="8">
        <v>0</v>
      </c>
      <c r="AW53" s="8">
        <v>0</v>
      </c>
      <c r="AX53" s="8"/>
      <c r="AY53" s="8">
        <v>0</v>
      </c>
      <c r="AZ53" s="8"/>
      <c r="BA53" s="8"/>
      <c r="BB53" s="8"/>
      <c r="BC53" s="8">
        <v>0</v>
      </c>
      <c r="BD53" s="8">
        <v>0</v>
      </c>
      <c r="BE53" s="8"/>
      <c r="BF53" s="8">
        <v>0</v>
      </c>
      <c r="BG53" s="8"/>
      <c r="BH53" s="8"/>
      <c r="BI53" s="8"/>
      <c r="BJ53" s="8">
        <v>0</v>
      </c>
      <c r="BK53" s="8">
        <v>0</v>
      </c>
      <c r="BL53" s="8"/>
      <c r="BM53" s="8">
        <v>0</v>
      </c>
      <c r="BN53" s="8"/>
      <c r="BO53" s="8"/>
      <c r="BP53" s="8" t="s">
        <v>1091</v>
      </c>
      <c r="BQ53" s="8">
        <v>1</v>
      </c>
      <c r="BR53" s="8">
        <v>1</v>
      </c>
      <c r="BS53" s="8"/>
      <c r="BT53" s="8">
        <v>1</v>
      </c>
      <c r="BU53" s="8">
        <v>1</v>
      </c>
      <c r="BV53" s="8"/>
      <c r="BW53" s="8" t="s">
        <v>615</v>
      </c>
      <c r="BX53" s="8">
        <v>1</v>
      </c>
      <c r="BY53" s="8">
        <v>1</v>
      </c>
      <c r="BZ53" s="8"/>
      <c r="CA53" s="8">
        <v>1</v>
      </c>
      <c r="CB53" s="8"/>
      <c r="CC53" s="8" t="s">
        <v>411</v>
      </c>
      <c r="CD53" s="8">
        <v>0</v>
      </c>
      <c r="CE53" s="8">
        <v>0</v>
      </c>
      <c r="CF53" s="8"/>
      <c r="CG53" s="8">
        <v>0</v>
      </c>
      <c r="CH53" s="8"/>
      <c r="CI53" s="8"/>
      <c r="CJ53" s="8">
        <v>0</v>
      </c>
      <c r="CK53" s="8">
        <v>0</v>
      </c>
      <c r="CL53" s="8"/>
      <c r="CM53" s="8">
        <v>0</v>
      </c>
      <c r="CN53" s="8"/>
      <c r="CO53" s="8"/>
      <c r="CP53" s="8">
        <v>0</v>
      </c>
      <c r="CQ53" s="8">
        <v>0</v>
      </c>
      <c r="CR53" s="8"/>
      <c r="CS53" s="8">
        <v>0</v>
      </c>
      <c r="CT53" s="8"/>
      <c r="CU53" s="8"/>
      <c r="CV53" s="8">
        <v>0</v>
      </c>
      <c r="CW53" s="8">
        <v>0</v>
      </c>
      <c r="CX53" s="8"/>
      <c r="CY53" s="8">
        <v>0</v>
      </c>
      <c r="CZ53" s="8"/>
      <c r="DA53" s="8"/>
      <c r="DB53" s="8">
        <v>0</v>
      </c>
      <c r="DC53" s="8">
        <v>0</v>
      </c>
      <c r="DD53" s="8"/>
      <c r="DE53" s="8">
        <v>0</v>
      </c>
      <c r="DF53" s="8"/>
      <c r="DG53" s="8"/>
      <c r="DH53" s="8">
        <v>1</v>
      </c>
      <c r="DI53" s="8">
        <v>1</v>
      </c>
      <c r="DJ53" s="8"/>
      <c r="DK53" s="8">
        <v>1</v>
      </c>
      <c r="DL53" s="8"/>
      <c r="DM53" s="8" t="s">
        <v>412</v>
      </c>
    </row>
    <row r="54" spans="1:117" ht="77.5" customHeight="1" x14ac:dyDescent="0.35">
      <c r="A54" s="32">
        <v>53</v>
      </c>
      <c r="B54" s="7" t="s">
        <v>82</v>
      </c>
      <c r="C54" s="10" t="s">
        <v>149</v>
      </c>
      <c r="D54" s="8" t="s">
        <v>649</v>
      </c>
      <c r="E54" s="7" t="s">
        <v>171</v>
      </c>
      <c r="F54" s="7" t="s">
        <v>225</v>
      </c>
      <c r="G54" s="13" t="s">
        <v>245</v>
      </c>
      <c r="H54" s="8" t="s">
        <v>502</v>
      </c>
      <c r="I54" s="9">
        <v>1</v>
      </c>
      <c r="J54" s="8" t="s">
        <v>477</v>
      </c>
      <c r="K54" s="8"/>
      <c r="L54" s="8" t="s">
        <v>477</v>
      </c>
      <c r="M54" s="8">
        <v>1</v>
      </c>
      <c r="N54" s="8">
        <v>1</v>
      </c>
      <c r="O54" s="8"/>
      <c r="P54" s="33">
        <v>1</v>
      </c>
      <c r="Q54" s="8">
        <v>1</v>
      </c>
      <c r="R54" s="8"/>
      <c r="S54" s="8" t="s">
        <v>616</v>
      </c>
      <c r="T54" s="8">
        <v>0</v>
      </c>
      <c r="U54" s="8">
        <v>0</v>
      </c>
      <c r="V54" s="8"/>
      <c r="W54" s="33">
        <v>0</v>
      </c>
      <c r="X54" s="8"/>
      <c r="Y54" s="8"/>
      <c r="Z54" s="8"/>
      <c r="AA54" s="8">
        <v>0</v>
      </c>
      <c r="AB54" s="8">
        <v>0</v>
      </c>
      <c r="AC54" s="8"/>
      <c r="AD54" s="33">
        <v>0</v>
      </c>
      <c r="AE54" s="8"/>
      <c r="AF54" s="8"/>
      <c r="AG54" s="8"/>
      <c r="AH54" s="8">
        <v>0</v>
      </c>
      <c r="AI54" s="8">
        <v>0</v>
      </c>
      <c r="AJ54" s="8"/>
      <c r="AK54" s="33">
        <v>0</v>
      </c>
      <c r="AL54" s="8"/>
      <c r="AM54" s="8"/>
      <c r="AN54" s="8"/>
      <c r="AO54" s="8">
        <v>0</v>
      </c>
      <c r="AP54" s="8">
        <v>0</v>
      </c>
      <c r="AQ54" s="8"/>
      <c r="AR54" s="33">
        <v>0</v>
      </c>
      <c r="AS54" s="8"/>
      <c r="AT54" s="8"/>
      <c r="AU54" s="8" t="s">
        <v>1092</v>
      </c>
      <c r="AV54" s="8">
        <v>0</v>
      </c>
      <c r="AW54" s="8">
        <v>0</v>
      </c>
      <c r="AX54" s="8"/>
      <c r="AY54" s="33">
        <v>0</v>
      </c>
      <c r="AZ54" s="8"/>
      <c r="BA54" s="8"/>
      <c r="BB54" s="8"/>
      <c r="BC54" s="8">
        <v>0</v>
      </c>
      <c r="BD54" s="8">
        <v>0</v>
      </c>
      <c r="BE54" s="8"/>
      <c r="BF54" s="33">
        <v>0</v>
      </c>
      <c r="BG54" s="8"/>
      <c r="BH54" s="8"/>
      <c r="BI54" s="8"/>
      <c r="BJ54" s="8">
        <v>0</v>
      </c>
      <c r="BK54" s="8">
        <v>0</v>
      </c>
      <c r="BL54" s="8"/>
      <c r="BM54" s="33">
        <v>0</v>
      </c>
      <c r="BN54" s="8"/>
      <c r="BO54" s="8"/>
      <c r="BP54" s="8"/>
      <c r="BQ54" s="8">
        <v>0</v>
      </c>
      <c r="BR54" s="8" t="s">
        <v>1093</v>
      </c>
      <c r="BS54" s="8"/>
      <c r="BT54" s="56">
        <v>1</v>
      </c>
      <c r="BU54" s="8"/>
      <c r="BV54" s="8"/>
      <c r="BW54" s="8" t="s">
        <v>932</v>
      </c>
      <c r="BX54" s="8">
        <v>1</v>
      </c>
      <c r="BY54" s="8">
        <v>1</v>
      </c>
      <c r="BZ54" s="8"/>
      <c r="CA54" s="33">
        <v>1</v>
      </c>
      <c r="CB54" s="8"/>
      <c r="CC54" s="8" t="s">
        <v>1045</v>
      </c>
      <c r="CD54" s="8">
        <v>0</v>
      </c>
      <c r="CE54" s="8" t="s">
        <v>1085</v>
      </c>
      <c r="CF54" s="8"/>
      <c r="CG54" s="56">
        <v>1</v>
      </c>
      <c r="CH54" s="8"/>
      <c r="CI54" s="8"/>
      <c r="CJ54" s="8">
        <v>0</v>
      </c>
      <c r="CK54" s="8">
        <v>0</v>
      </c>
      <c r="CL54" s="8"/>
      <c r="CM54" s="33">
        <v>0</v>
      </c>
      <c r="CN54" s="8"/>
      <c r="CO54" s="8"/>
      <c r="CP54" s="8">
        <v>0</v>
      </c>
      <c r="CQ54" s="8">
        <v>0</v>
      </c>
      <c r="CR54" s="8"/>
      <c r="CS54" s="33">
        <v>0</v>
      </c>
      <c r="CT54" s="8"/>
      <c r="CU54" s="8"/>
      <c r="CV54" s="8">
        <v>0</v>
      </c>
      <c r="CW54" s="8">
        <v>0</v>
      </c>
      <c r="CX54" s="8"/>
      <c r="CY54" s="33">
        <v>0</v>
      </c>
      <c r="CZ54" s="8"/>
      <c r="DA54" s="8"/>
      <c r="DB54" s="8">
        <v>0</v>
      </c>
      <c r="DC54" s="8">
        <v>0</v>
      </c>
      <c r="DD54" s="8"/>
      <c r="DE54" s="33">
        <v>0</v>
      </c>
      <c r="DF54" s="8"/>
      <c r="DG54" s="8"/>
      <c r="DH54" s="8">
        <v>1</v>
      </c>
      <c r="DI54" s="8">
        <v>0</v>
      </c>
      <c r="DJ54" s="8"/>
      <c r="DK54" s="56">
        <v>0</v>
      </c>
      <c r="DL54" s="8"/>
      <c r="DM54" s="8" t="s">
        <v>320</v>
      </c>
    </row>
    <row r="55" spans="1:117" ht="77" customHeight="1" x14ac:dyDescent="0.35">
      <c r="A55" s="32">
        <v>54</v>
      </c>
      <c r="B55" s="7" t="s">
        <v>83</v>
      </c>
      <c r="C55" s="7" t="s">
        <v>150</v>
      </c>
      <c r="D55" s="8" t="s">
        <v>653</v>
      </c>
      <c r="E55" s="7" t="s">
        <v>160</v>
      </c>
      <c r="F55" s="7" t="s">
        <v>216</v>
      </c>
      <c r="G55" s="8" t="s">
        <v>413</v>
      </c>
      <c r="H55" s="8" t="s">
        <v>502</v>
      </c>
      <c r="I55" s="9" t="s">
        <v>933</v>
      </c>
      <c r="J55" s="8" t="s">
        <v>476</v>
      </c>
      <c r="K55" s="8" t="s">
        <v>496</v>
      </c>
      <c r="L55" s="8" t="s">
        <v>477</v>
      </c>
      <c r="M55" s="8">
        <v>1</v>
      </c>
      <c r="N55" s="8">
        <v>1</v>
      </c>
      <c r="O55" s="8"/>
      <c r="P55" s="8">
        <v>1</v>
      </c>
      <c r="Q55" s="8">
        <v>1</v>
      </c>
      <c r="R55" s="8"/>
      <c r="S55" s="8" t="s">
        <v>405</v>
      </c>
      <c r="T55" s="8">
        <v>0</v>
      </c>
      <c r="U55" s="8">
        <v>0</v>
      </c>
      <c r="V55" s="8"/>
      <c r="W55" s="8">
        <v>0</v>
      </c>
      <c r="X55" s="8"/>
      <c r="Y55" s="8"/>
      <c r="Z55" s="8"/>
      <c r="AA55" s="8">
        <v>0</v>
      </c>
      <c r="AB55" s="8">
        <v>0</v>
      </c>
      <c r="AC55" s="8"/>
      <c r="AD55" s="8">
        <v>0</v>
      </c>
      <c r="AE55" s="8"/>
      <c r="AF55" s="8"/>
      <c r="AG55" s="8"/>
      <c r="AH55" s="8">
        <v>0</v>
      </c>
      <c r="AI55" s="8">
        <v>0</v>
      </c>
      <c r="AJ55" s="8"/>
      <c r="AK55" s="8">
        <v>0</v>
      </c>
      <c r="AL55" s="8"/>
      <c r="AM55" s="8"/>
      <c r="AN55" s="8"/>
      <c r="AO55" s="8">
        <v>0</v>
      </c>
      <c r="AP55" s="8">
        <v>1</v>
      </c>
      <c r="AQ55" s="8"/>
      <c r="AR55" s="8">
        <v>0</v>
      </c>
      <c r="AS55" s="8"/>
      <c r="AT55" s="8"/>
      <c r="AU55" s="8" t="s">
        <v>1094</v>
      </c>
      <c r="AV55" s="8">
        <v>0</v>
      </c>
      <c r="AW55" s="8">
        <v>0</v>
      </c>
      <c r="AX55" s="8"/>
      <c r="AY55" s="8">
        <v>0</v>
      </c>
      <c r="AZ55" s="8"/>
      <c r="BA55" s="8"/>
      <c r="BB55" s="8"/>
      <c r="BC55" s="8">
        <v>0</v>
      </c>
      <c r="BD55" s="8">
        <v>0</v>
      </c>
      <c r="BE55" s="8"/>
      <c r="BF55" s="8">
        <v>0</v>
      </c>
      <c r="BG55" s="8"/>
      <c r="BH55" s="8"/>
      <c r="BI55" s="8"/>
      <c r="BJ55" s="8">
        <v>0</v>
      </c>
      <c r="BK55" s="8">
        <v>1</v>
      </c>
      <c r="BL55" s="8"/>
      <c r="BM55" s="8">
        <v>0</v>
      </c>
      <c r="BN55" s="8"/>
      <c r="BO55" s="8"/>
      <c r="BP55" s="8" t="s">
        <v>1094</v>
      </c>
      <c r="BQ55" s="8">
        <v>0</v>
      </c>
      <c r="BR55" s="8">
        <v>0</v>
      </c>
      <c r="BS55" s="8"/>
      <c r="BT55" s="8">
        <v>0</v>
      </c>
      <c r="BU55" s="8"/>
      <c r="BV55" s="8"/>
      <c r="BW55" s="8" t="s">
        <v>617</v>
      </c>
      <c r="BX55" s="8">
        <v>1</v>
      </c>
      <c r="BY55" s="8">
        <v>1</v>
      </c>
      <c r="BZ55" s="8"/>
      <c r="CA55" s="8">
        <v>1</v>
      </c>
      <c r="CB55" s="8"/>
      <c r="CC55" s="8" t="s">
        <v>1044</v>
      </c>
      <c r="CD55" s="8">
        <v>0</v>
      </c>
      <c r="CE55" s="8">
        <v>0</v>
      </c>
      <c r="CF55" s="8"/>
      <c r="CG55" s="8">
        <v>0</v>
      </c>
      <c r="CH55" s="8"/>
      <c r="CI55" s="8"/>
      <c r="CJ55" s="8">
        <v>0</v>
      </c>
      <c r="CK55" s="8">
        <v>0</v>
      </c>
      <c r="CL55" s="8"/>
      <c r="CM55" s="8">
        <v>0</v>
      </c>
      <c r="CN55" s="8"/>
      <c r="CO55" s="8"/>
      <c r="CP55" s="8">
        <v>0</v>
      </c>
      <c r="CQ55" s="8">
        <v>0</v>
      </c>
      <c r="CR55" s="8"/>
      <c r="CS55" s="8">
        <v>0</v>
      </c>
      <c r="CT55" s="8"/>
      <c r="CU55" s="8"/>
      <c r="CV55" s="8">
        <v>0</v>
      </c>
      <c r="CW55" s="8">
        <v>0</v>
      </c>
      <c r="CX55" s="8"/>
      <c r="CY55" s="8">
        <v>0</v>
      </c>
      <c r="CZ55" s="8"/>
      <c r="DA55" s="8"/>
      <c r="DB55" s="8">
        <v>0</v>
      </c>
      <c r="DC55" s="8">
        <v>0</v>
      </c>
      <c r="DD55" s="8"/>
      <c r="DE55" s="8">
        <v>0</v>
      </c>
      <c r="DF55" s="8"/>
      <c r="DG55" s="8"/>
      <c r="DH55" s="8">
        <v>1</v>
      </c>
      <c r="DI55" s="8">
        <v>1</v>
      </c>
      <c r="DJ55" s="8"/>
      <c r="DK55" s="8">
        <v>1</v>
      </c>
      <c r="DL55" s="8"/>
      <c r="DM55" s="8" t="s">
        <v>452</v>
      </c>
    </row>
    <row r="56" spans="1:117" ht="129" customHeight="1" x14ac:dyDescent="0.35">
      <c r="A56" s="30">
        <v>55</v>
      </c>
      <c r="B56" s="7" t="s">
        <v>84</v>
      </c>
      <c r="C56" s="7"/>
      <c r="D56" s="8" t="s">
        <v>672</v>
      </c>
      <c r="E56" s="7" t="s">
        <v>160</v>
      </c>
      <c r="F56" s="7" t="s">
        <v>226</v>
      </c>
      <c r="G56" s="8" t="s">
        <v>414</v>
      </c>
      <c r="H56" s="8" t="s">
        <v>502</v>
      </c>
      <c r="I56" s="12">
        <v>1</v>
      </c>
      <c r="J56" s="8" t="s">
        <v>477</v>
      </c>
      <c r="K56" s="8"/>
      <c r="L56" s="8" t="s">
        <v>477</v>
      </c>
      <c r="M56" s="8">
        <v>0</v>
      </c>
      <c r="N56" s="8"/>
      <c r="O56" s="8">
        <v>0</v>
      </c>
      <c r="P56" s="8">
        <v>0</v>
      </c>
      <c r="Q56" s="8"/>
      <c r="R56" s="8"/>
      <c r="S56" s="8" t="s">
        <v>618</v>
      </c>
      <c r="T56" s="8">
        <v>0</v>
      </c>
      <c r="U56" s="8"/>
      <c r="V56" s="8">
        <v>0</v>
      </c>
      <c r="W56" s="8">
        <v>0</v>
      </c>
      <c r="X56" s="8"/>
      <c r="Y56" s="8"/>
      <c r="Z56" s="8"/>
      <c r="AA56" s="8">
        <v>0</v>
      </c>
      <c r="AB56" s="8"/>
      <c r="AC56" s="8">
        <v>0</v>
      </c>
      <c r="AD56" s="8">
        <v>0</v>
      </c>
      <c r="AE56" s="8"/>
      <c r="AF56" s="8"/>
      <c r="AG56" s="8"/>
      <c r="AH56" s="8">
        <v>0</v>
      </c>
      <c r="AI56" s="8"/>
      <c r="AJ56" s="8">
        <v>0</v>
      </c>
      <c r="AK56" s="8">
        <v>0</v>
      </c>
      <c r="AL56" s="8"/>
      <c r="AM56" s="8"/>
      <c r="AN56" s="8"/>
      <c r="AO56" s="8">
        <v>1</v>
      </c>
      <c r="AP56" s="8"/>
      <c r="AQ56" s="8">
        <v>0</v>
      </c>
      <c r="AR56" s="8">
        <v>0</v>
      </c>
      <c r="AS56" s="8">
        <v>1</v>
      </c>
      <c r="AT56" s="8"/>
      <c r="AU56" s="8" t="s">
        <v>934</v>
      </c>
      <c r="AV56" s="8">
        <v>0</v>
      </c>
      <c r="AW56" s="8"/>
      <c r="AX56" s="8">
        <v>0</v>
      </c>
      <c r="AY56" s="8">
        <v>0</v>
      </c>
      <c r="AZ56" s="8"/>
      <c r="BA56" s="8"/>
      <c r="BB56" s="8"/>
      <c r="BC56" s="8">
        <v>0</v>
      </c>
      <c r="BD56" s="8"/>
      <c r="BE56" s="8">
        <v>0</v>
      </c>
      <c r="BF56" s="8">
        <v>0</v>
      </c>
      <c r="BG56" s="8"/>
      <c r="BH56" s="8"/>
      <c r="BI56" s="8"/>
      <c r="BJ56" s="8">
        <v>0</v>
      </c>
      <c r="BK56" s="8"/>
      <c r="BL56" s="8">
        <v>0</v>
      </c>
      <c r="BM56" s="8">
        <v>0</v>
      </c>
      <c r="BN56" s="8"/>
      <c r="BO56" s="8"/>
      <c r="BP56" s="8"/>
      <c r="BQ56" s="8">
        <v>1</v>
      </c>
      <c r="BR56" s="8"/>
      <c r="BS56" s="8">
        <v>1</v>
      </c>
      <c r="BT56" s="8">
        <v>1</v>
      </c>
      <c r="BU56" s="8">
        <v>1</v>
      </c>
      <c r="BV56" s="8"/>
      <c r="BW56" s="8" t="s">
        <v>748</v>
      </c>
      <c r="BX56" s="8">
        <v>0</v>
      </c>
      <c r="BY56" s="8"/>
      <c r="BZ56" s="8">
        <v>0</v>
      </c>
      <c r="CA56" s="8">
        <v>0</v>
      </c>
      <c r="CB56" s="8"/>
      <c r="CC56" s="8"/>
      <c r="CD56" s="8">
        <v>0</v>
      </c>
      <c r="CE56" s="8"/>
      <c r="CF56" s="8">
        <v>0</v>
      </c>
      <c r="CG56" s="8">
        <v>0</v>
      </c>
      <c r="CH56" s="8"/>
      <c r="CI56" s="8"/>
      <c r="CJ56" s="8">
        <v>0</v>
      </c>
      <c r="CK56" s="8"/>
      <c r="CL56" s="8">
        <v>0</v>
      </c>
      <c r="CM56" s="8">
        <v>0</v>
      </c>
      <c r="CN56" s="8"/>
      <c r="CO56" s="8"/>
      <c r="CP56" s="8">
        <v>0</v>
      </c>
      <c r="CQ56" s="8"/>
      <c r="CR56" s="8">
        <v>0</v>
      </c>
      <c r="CS56" s="8">
        <v>0</v>
      </c>
      <c r="CT56" s="8"/>
      <c r="CU56" s="8"/>
      <c r="CV56" s="8">
        <v>0</v>
      </c>
      <c r="CW56" s="8"/>
      <c r="CX56" s="8">
        <v>0</v>
      </c>
      <c r="CY56" s="8">
        <v>0</v>
      </c>
      <c r="CZ56" s="8"/>
      <c r="DA56" s="8"/>
      <c r="DB56" s="8">
        <v>0</v>
      </c>
      <c r="DC56" s="8"/>
      <c r="DD56" s="8">
        <v>0</v>
      </c>
      <c r="DE56" s="8">
        <v>0</v>
      </c>
      <c r="DF56" s="8"/>
      <c r="DG56" s="8"/>
      <c r="DH56" s="8">
        <v>1</v>
      </c>
      <c r="DI56" s="8"/>
      <c r="DJ56" s="8">
        <v>1</v>
      </c>
      <c r="DK56" s="8">
        <v>1</v>
      </c>
      <c r="DL56" s="8"/>
      <c r="DM56" s="8" t="s">
        <v>749</v>
      </c>
    </row>
    <row r="57" spans="1:117" ht="85" customHeight="1" x14ac:dyDescent="0.35">
      <c r="A57" s="30">
        <v>56</v>
      </c>
      <c r="B57" s="7" t="s">
        <v>85</v>
      </c>
      <c r="C57" s="7"/>
      <c r="D57" s="8" t="s">
        <v>672</v>
      </c>
      <c r="E57" s="7" t="s">
        <v>163</v>
      </c>
      <c r="F57" s="7" t="s">
        <v>226</v>
      </c>
      <c r="G57" s="8" t="s">
        <v>619</v>
      </c>
      <c r="H57" s="8" t="s">
        <v>502</v>
      </c>
      <c r="I57" s="12">
        <v>1</v>
      </c>
      <c r="J57" s="8" t="s">
        <v>477</v>
      </c>
      <c r="K57" s="8"/>
      <c r="L57" s="8" t="s">
        <v>477</v>
      </c>
      <c r="M57" s="8">
        <v>1</v>
      </c>
      <c r="N57" s="8"/>
      <c r="O57" s="8"/>
      <c r="P57" s="8">
        <v>1</v>
      </c>
      <c r="Q57" s="8">
        <v>1</v>
      </c>
      <c r="R57" s="8"/>
      <c r="S57" s="8" t="s">
        <v>620</v>
      </c>
      <c r="T57" s="8">
        <v>1</v>
      </c>
      <c r="U57" s="8"/>
      <c r="V57" s="8"/>
      <c r="W57" s="8">
        <v>1</v>
      </c>
      <c r="X57" s="8">
        <v>1</v>
      </c>
      <c r="Y57" s="8"/>
      <c r="Z57" s="8" t="s">
        <v>935</v>
      </c>
      <c r="AA57" s="8">
        <v>0</v>
      </c>
      <c r="AB57" s="8"/>
      <c r="AC57" s="8"/>
      <c r="AD57" s="8">
        <v>0</v>
      </c>
      <c r="AE57" s="8"/>
      <c r="AF57" s="8"/>
      <c r="AG57" s="8"/>
      <c r="AH57" s="8">
        <v>0</v>
      </c>
      <c r="AI57" s="8"/>
      <c r="AJ57" s="8"/>
      <c r="AK57" s="8">
        <v>0</v>
      </c>
      <c r="AL57" s="8"/>
      <c r="AM57" s="8"/>
      <c r="AN57" s="8"/>
      <c r="AO57" s="8">
        <v>1</v>
      </c>
      <c r="AP57" s="8"/>
      <c r="AQ57" s="8"/>
      <c r="AR57" s="8">
        <v>1</v>
      </c>
      <c r="AS57" s="8">
        <v>1</v>
      </c>
      <c r="AT57" s="8"/>
      <c r="AU57" s="8" t="s">
        <v>936</v>
      </c>
      <c r="AV57" s="8">
        <v>0</v>
      </c>
      <c r="AW57" s="8"/>
      <c r="AX57" s="8"/>
      <c r="AY57" s="8">
        <v>0</v>
      </c>
      <c r="AZ57" s="8"/>
      <c r="BA57" s="8"/>
      <c r="BB57" s="8"/>
      <c r="BC57" s="8">
        <v>1</v>
      </c>
      <c r="BD57" s="8"/>
      <c r="BE57" s="8"/>
      <c r="BF57" s="8">
        <v>1</v>
      </c>
      <c r="BG57" s="8">
        <v>1</v>
      </c>
      <c r="BH57" s="8"/>
      <c r="BI57" s="8" t="s">
        <v>621</v>
      </c>
      <c r="BJ57" s="8">
        <v>0</v>
      </c>
      <c r="BK57" s="8"/>
      <c r="BL57" s="8"/>
      <c r="BM57" s="8">
        <v>0</v>
      </c>
      <c r="BN57" s="8"/>
      <c r="BO57" s="8"/>
      <c r="BP57" s="8"/>
      <c r="BQ57" s="8">
        <v>1</v>
      </c>
      <c r="BR57" s="8"/>
      <c r="BS57" s="8"/>
      <c r="BT57" s="8">
        <v>1</v>
      </c>
      <c r="BU57" s="8">
        <v>1</v>
      </c>
      <c r="BV57" s="8"/>
      <c r="BW57" s="8" t="s">
        <v>622</v>
      </c>
      <c r="BX57" s="8">
        <v>0</v>
      </c>
      <c r="BY57" s="8"/>
      <c r="BZ57" s="8"/>
      <c r="CA57" s="8">
        <v>0</v>
      </c>
      <c r="CB57" s="8"/>
      <c r="CC57" s="8"/>
      <c r="CD57" s="8">
        <v>0</v>
      </c>
      <c r="CE57" s="8"/>
      <c r="CF57" s="8"/>
      <c r="CG57" s="8">
        <v>0</v>
      </c>
      <c r="CH57" s="8"/>
      <c r="CI57" s="8"/>
      <c r="CJ57" s="8">
        <v>0</v>
      </c>
      <c r="CK57" s="8"/>
      <c r="CL57" s="8"/>
      <c r="CM57" s="8">
        <v>0</v>
      </c>
      <c r="CN57" s="8"/>
      <c r="CO57" s="8"/>
      <c r="CP57" s="8">
        <v>0</v>
      </c>
      <c r="CQ57" s="8"/>
      <c r="CR57" s="8"/>
      <c r="CS57" s="8">
        <v>0</v>
      </c>
      <c r="CT57" s="8"/>
      <c r="CU57" s="8"/>
      <c r="CV57" s="8">
        <v>0</v>
      </c>
      <c r="CW57" s="8"/>
      <c r="CX57" s="8"/>
      <c r="CY57" s="8">
        <v>0</v>
      </c>
      <c r="CZ57" s="8"/>
      <c r="DA57" s="8"/>
      <c r="DB57" s="8">
        <v>0</v>
      </c>
      <c r="DC57" s="8"/>
      <c r="DD57" s="8"/>
      <c r="DE57" s="8">
        <v>0</v>
      </c>
      <c r="DF57" s="8"/>
      <c r="DG57" s="8"/>
      <c r="DH57" s="8">
        <v>1</v>
      </c>
      <c r="DI57" s="8"/>
      <c r="DJ57" s="8">
        <v>1</v>
      </c>
      <c r="DK57" s="8">
        <v>1</v>
      </c>
      <c r="DL57" s="8"/>
      <c r="DM57" s="8" t="s">
        <v>749</v>
      </c>
    </row>
    <row r="58" spans="1:117" ht="98" customHeight="1" x14ac:dyDescent="0.35">
      <c r="A58" s="30">
        <v>57</v>
      </c>
      <c r="B58" s="7" t="s">
        <v>87</v>
      </c>
      <c r="C58" s="7" t="s">
        <v>151</v>
      </c>
      <c r="D58" s="8"/>
      <c r="E58" s="7" t="s">
        <v>160</v>
      </c>
      <c r="F58" s="7" t="s">
        <v>227</v>
      </c>
      <c r="G58" s="13" t="s">
        <v>623</v>
      </c>
      <c r="H58" s="8" t="s">
        <v>502</v>
      </c>
      <c r="I58" s="9">
        <v>2</v>
      </c>
      <c r="J58" s="8" t="s">
        <v>477</v>
      </c>
      <c r="K58" s="8"/>
      <c r="L58" s="8" t="s">
        <v>477</v>
      </c>
      <c r="M58" s="8">
        <v>1</v>
      </c>
      <c r="N58" s="8"/>
      <c r="O58" s="8"/>
      <c r="P58" s="8">
        <v>1</v>
      </c>
      <c r="Q58" s="8">
        <v>2</v>
      </c>
      <c r="R58" s="8"/>
      <c r="S58" s="8" t="s">
        <v>415</v>
      </c>
      <c r="T58" s="8">
        <v>1</v>
      </c>
      <c r="U58" s="8"/>
      <c r="V58" s="8"/>
      <c r="W58" s="8">
        <v>1</v>
      </c>
      <c r="X58" s="8">
        <v>2</v>
      </c>
      <c r="Y58" s="8"/>
      <c r="Z58" s="8" t="s">
        <v>937</v>
      </c>
      <c r="AA58" s="8">
        <v>0</v>
      </c>
      <c r="AB58" s="8"/>
      <c r="AC58" s="8"/>
      <c r="AD58" s="8">
        <v>0</v>
      </c>
      <c r="AE58" s="8"/>
      <c r="AF58" s="8"/>
      <c r="AG58" s="8"/>
      <c r="AH58" s="8">
        <v>0</v>
      </c>
      <c r="AI58" s="8"/>
      <c r="AJ58" s="8"/>
      <c r="AK58" s="8">
        <v>0</v>
      </c>
      <c r="AL58" s="8"/>
      <c r="AM58" s="8"/>
      <c r="AN58" s="8"/>
      <c r="AO58" s="8">
        <v>1</v>
      </c>
      <c r="AP58" s="8"/>
      <c r="AQ58" s="8"/>
      <c r="AR58" s="8">
        <v>1</v>
      </c>
      <c r="AS58" s="8">
        <v>8</v>
      </c>
      <c r="AT58" s="8"/>
      <c r="AU58" s="8" t="s">
        <v>624</v>
      </c>
      <c r="AV58" s="8">
        <v>0</v>
      </c>
      <c r="AW58" s="8"/>
      <c r="AX58" s="8"/>
      <c r="AY58" s="8">
        <v>0</v>
      </c>
      <c r="AZ58" s="8"/>
      <c r="BA58" s="8"/>
      <c r="BB58" s="8"/>
      <c r="BC58" s="8">
        <v>0</v>
      </c>
      <c r="BD58" s="8"/>
      <c r="BE58" s="8"/>
      <c r="BF58" s="8">
        <v>0</v>
      </c>
      <c r="BG58" s="8"/>
      <c r="BH58" s="8"/>
      <c r="BI58" s="8"/>
      <c r="BJ58" s="8">
        <v>1</v>
      </c>
      <c r="BK58" s="8"/>
      <c r="BL58" s="8"/>
      <c r="BM58" s="8">
        <v>1</v>
      </c>
      <c r="BN58" s="8">
        <v>2</v>
      </c>
      <c r="BO58" s="8"/>
      <c r="BP58" s="8" t="s">
        <v>904</v>
      </c>
      <c r="BQ58" s="8">
        <v>0</v>
      </c>
      <c r="BR58" s="8"/>
      <c r="BS58" s="8"/>
      <c r="BT58" s="8">
        <v>0</v>
      </c>
      <c r="BU58" s="8"/>
      <c r="BV58" s="8"/>
      <c r="BW58" s="8" t="s">
        <v>617</v>
      </c>
      <c r="BX58" s="8">
        <v>0</v>
      </c>
      <c r="BY58" s="8"/>
      <c r="BZ58" s="8"/>
      <c r="CA58" s="8">
        <v>0</v>
      </c>
      <c r="CB58" s="8"/>
      <c r="CC58" s="8" t="s">
        <v>1046</v>
      </c>
      <c r="CD58" s="8">
        <v>0</v>
      </c>
      <c r="CE58" s="8"/>
      <c r="CF58" s="8"/>
      <c r="CG58" s="8">
        <v>0</v>
      </c>
      <c r="CH58" s="8"/>
      <c r="CI58" s="8"/>
      <c r="CJ58" s="8">
        <v>0</v>
      </c>
      <c r="CK58" s="8"/>
      <c r="CL58" s="8"/>
      <c r="CM58" s="8">
        <v>0</v>
      </c>
      <c r="CN58" s="8"/>
      <c r="CO58" s="8"/>
      <c r="CP58" s="8">
        <v>0</v>
      </c>
      <c r="CQ58" s="8"/>
      <c r="CR58" s="8"/>
      <c r="CS58" s="8">
        <v>0</v>
      </c>
      <c r="CT58" s="8"/>
      <c r="CU58" s="8"/>
      <c r="CV58" s="8">
        <v>0</v>
      </c>
      <c r="CW58" s="8"/>
      <c r="CX58" s="8"/>
      <c r="CY58" s="8">
        <v>0</v>
      </c>
      <c r="CZ58" s="8"/>
      <c r="DA58" s="8"/>
      <c r="DB58" s="8">
        <v>0</v>
      </c>
      <c r="DC58" s="8"/>
      <c r="DD58" s="8"/>
      <c r="DE58" s="8">
        <v>0</v>
      </c>
      <c r="DF58" s="8"/>
      <c r="DG58" s="8"/>
      <c r="DH58" s="8">
        <v>1</v>
      </c>
      <c r="DI58" s="8"/>
      <c r="DJ58" s="8"/>
      <c r="DK58" s="8">
        <v>1</v>
      </c>
      <c r="DL58" s="8"/>
      <c r="DM58" s="8" t="s">
        <v>416</v>
      </c>
    </row>
    <row r="59" spans="1:117" ht="115.5" customHeight="1" x14ac:dyDescent="0.35">
      <c r="A59" s="32">
        <v>58</v>
      </c>
      <c r="B59" s="7" t="s">
        <v>88</v>
      </c>
      <c r="C59" s="7" t="s">
        <v>152</v>
      </c>
      <c r="D59" s="8" t="s">
        <v>656</v>
      </c>
      <c r="E59" s="7" t="s">
        <v>160</v>
      </c>
      <c r="F59" s="7" t="s">
        <v>228</v>
      </c>
      <c r="G59" s="8" t="s">
        <v>417</v>
      </c>
      <c r="H59" s="8" t="s">
        <v>502</v>
      </c>
      <c r="I59" s="9">
        <v>5</v>
      </c>
      <c r="J59" s="8" t="s">
        <v>487</v>
      </c>
      <c r="K59" s="8" t="s">
        <v>497</v>
      </c>
      <c r="L59" s="8" t="s">
        <v>477</v>
      </c>
      <c r="M59" s="8">
        <v>1</v>
      </c>
      <c r="N59" s="8"/>
      <c r="O59" s="8">
        <v>1</v>
      </c>
      <c r="P59" s="33">
        <v>1</v>
      </c>
      <c r="Q59" s="8">
        <v>5</v>
      </c>
      <c r="R59" s="8"/>
      <c r="S59" s="8" t="s">
        <v>1061</v>
      </c>
      <c r="T59" s="8">
        <v>1</v>
      </c>
      <c r="U59" s="8"/>
      <c r="V59" s="8">
        <v>1</v>
      </c>
      <c r="W59" s="33">
        <v>1</v>
      </c>
      <c r="X59" s="8">
        <v>5</v>
      </c>
      <c r="Y59" s="8"/>
      <c r="Z59" s="8" t="s">
        <v>418</v>
      </c>
      <c r="AA59" s="8">
        <v>0</v>
      </c>
      <c r="AB59" s="8"/>
      <c r="AC59" s="8">
        <v>0</v>
      </c>
      <c r="AD59" s="33">
        <v>0</v>
      </c>
      <c r="AE59" s="8"/>
      <c r="AF59" s="8"/>
      <c r="AG59" s="8"/>
      <c r="AH59" s="8">
        <v>0</v>
      </c>
      <c r="AI59" s="8"/>
      <c r="AJ59" s="8">
        <v>0</v>
      </c>
      <c r="AK59" s="33">
        <v>0</v>
      </c>
      <c r="AL59" s="8"/>
      <c r="AM59" s="8"/>
      <c r="AN59" s="8"/>
      <c r="AO59" s="8">
        <v>1</v>
      </c>
      <c r="AP59" s="8"/>
      <c r="AQ59" s="8">
        <v>1</v>
      </c>
      <c r="AR59" s="33">
        <v>1</v>
      </c>
      <c r="AS59" s="8">
        <v>5</v>
      </c>
      <c r="AT59" s="8"/>
      <c r="AU59" s="8" t="s">
        <v>419</v>
      </c>
      <c r="AV59" s="8">
        <v>0</v>
      </c>
      <c r="AW59" s="8"/>
      <c r="AX59" s="8">
        <v>0</v>
      </c>
      <c r="AY59" s="33">
        <v>0</v>
      </c>
      <c r="AZ59" s="8"/>
      <c r="BA59" s="8"/>
      <c r="BB59" s="8"/>
      <c r="BC59" s="8">
        <v>1</v>
      </c>
      <c r="BD59" s="8"/>
      <c r="BE59" s="8">
        <v>1</v>
      </c>
      <c r="BF59" s="33">
        <v>1</v>
      </c>
      <c r="BG59" s="8">
        <v>5</v>
      </c>
      <c r="BH59" s="8"/>
      <c r="BI59" s="8" t="s">
        <v>625</v>
      </c>
      <c r="BJ59" s="8">
        <v>0</v>
      </c>
      <c r="BK59" s="8"/>
      <c r="BL59" s="8">
        <v>0</v>
      </c>
      <c r="BM59" s="33">
        <v>0</v>
      </c>
      <c r="BN59" s="8"/>
      <c r="BO59" s="8"/>
      <c r="BP59" s="8" t="s">
        <v>1095</v>
      </c>
      <c r="BQ59" s="8">
        <v>1</v>
      </c>
      <c r="BR59" s="8"/>
      <c r="BS59" s="8">
        <v>1</v>
      </c>
      <c r="BT59" s="33">
        <v>1</v>
      </c>
      <c r="BU59" s="8">
        <v>5</v>
      </c>
      <c r="BV59" s="8"/>
      <c r="BW59" s="8" t="s">
        <v>420</v>
      </c>
      <c r="BX59" s="8">
        <v>1</v>
      </c>
      <c r="BY59" s="8"/>
      <c r="BZ59" s="8">
        <v>1</v>
      </c>
      <c r="CA59" s="33">
        <v>1</v>
      </c>
      <c r="CB59" s="8"/>
      <c r="CC59" s="8" t="s">
        <v>421</v>
      </c>
      <c r="CD59" s="8">
        <v>0</v>
      </c>
      <c r="CE59" s="8"/>
      <c r="CF59" s="8">
        <v>0</v>
      </c>
      <c r="CG59" s="33">
        <v>0</v>
      </c>
      <c r="CH59" s="8"/>
      <c r="CI59" s="8"/>
      <c r="CJ59" s="8">
        <v>0</v>
      </c>
      <c r="CK59" s="8"/>
      <c r="CL59" s="8">
        <v>0</v>
      </c>
      <c r="CM59" s="33">
        <v>0</v>
      </c>
      <c r="CN59" s="8"/>
      <c r="CO59" s="8"/>
      <c r="CP59" s="8">
        <v>0</v>
      </c>
      <c r="CQ59" s="8"/>
      <c r="CR59" s="8">
        <v>0</v>
      </c>
      <c r="CS59" s="33">
        <v>0</v>
      </c>
      <c r="CT59" s="8"/>
      <c r="CU59" s="8"/>
      <c r="CV59" s="8">
        <v>0</v>
      </c>
      <c r="CW59" s="8"/>
      <c r="CX59" s="8">
        <v>0</v>
      </c>
      <c r="CY59" s="33">
        <v>0</v>
      </c>
      <c r="CZ59" s="8"/>
      <c r="DA59" s="8"/>
      <c r="DB59" s="8">
        <v>1</v>
      </c>
      <c r="DC59" s="8"/>
      <c r="DD59" s="8">
        <v>1</v>
      </c>
      <c r="DE59" s="33">
        <v>1</v>
      </c>
      <c r="DF59" s="8"/>
      <c r="DG59" s="8" t="s">
        <v>750</v>
      </c>
      <c r="DH59" s="8">
        <v>1</v>
      </c>
      <c r="DI59" s="8"/>
      <c r="DJ59" s="8">
        <v>1</v>
      </c>
      <c r="DK59" s="33">
        <v>1</v>
      </c>
      <c r="DL59" s="8"/>
      <c r="DM59" s="8"/>
    </row>
    <row r="60" spans="1:117" ht="79.5" customHeight="1" x14ac:dyDescent="0.35">
      <c r="A60" s="30">
        <v>59</v>
      </c>
      <c r="B60" s="7" t="s">
        <v>89</v>
      </c>
      <c r="C60" s="7"/>
      <c r="D60" s="8" t="s">
        <v>667</v>
      </c>
      <c r="E60" s="7" t="s">
        <v>160</v>
      </c>
      <c r="F60" s="7" t="s">
        <v>229</v>
      </c>
      <c r="G60" s="12" t="s">
        <v>626</v>
      </c>
      <c r="H60" s="8" t="s">
        <v>502</v>
      </c>
      <c r="I60" s="12">
        <v>4</v>
      </c>
      <c r="J60" s="8" t="s">
        <v>487</v>
      </c>
      <c r="K60" s="8" t="s">
        <v>499</v>
      </c>
      <c r="L60" s="8" t="s">
        <v>477</v>
      </c>
      <c r="M60" s="8">
        <v>1</v>
      </c>
      <c r="N60" s="8"/>
      <c r="O60" s="8">
        <v>1</v>
      </c>
      <c r="P60" s="8">
        <v>1</v>
      </c>
      <c r="Q60" s="8">
        <v>4</v>
      </c>
      <c r="R60" s="8"/>
      <c r="S60" s="8" t="s">
        <v>422</v>
      </c>
      <c r="T60" s="8">
        <v>1</v>
      </c>
      <c r="U60" s="8"/>
      <c r="V60" s="8">
        <v>1</v>
      </c>
      <c r="W60" s="8">
        <v>1</v>
      </c>
      <c r="X60" s="8">
        <v>4</v>
      </c>
      <c r="Y60" s="8"/>
      <c r="Z60" s="8" t="s">
        <v>423</v>
      </c>
      <c r="AA60" s="8">
        <v>1</v>
      </c>
      <c r="AB60" s="8"/>
      <c r="AC60" s="8">
        <v>0</v>
      </c>
      <c r="AD60" s="8">
        <v>0</v>
      </c>
      <c r="AE60" s="8"/>
      <c r="AF60" s="8"/>
      <c r="AG60" s="8" t="s">
        <v>1036</v>
      </c>
      <c r="AH60" s="8">
        <v>0</v>
      </c>
      <c r="AI60" s="8"/>
      <c r="AJ60" s="8">
        <v>0</v>
      </c>
      <c r="AK60" s="8">
        <v>0</v>
      </c>
      <c r="AL60" s="8"/>
      <c r="AM60" s="8"/>
      <c r="AN60" s="8"/>
      <c r="AO60" s="8">
        <v>0</v>
      </c>
      <c r="AP60" s="8"/>
      <c r="AQ60" s="8">
        <v>0</v>
      </c>
      <c r="AR60" s="8">
        <v>0</v>
      </c>
      <c r="AS60" s="8"/>
      <c r="AT60" s="8"/>
      <c r="AU60" s="8" t="s">
        <v>751</v>
      </c>
      <c r="AV60" s="8">
        <v>0</v>
      </c>
      <c r="AW60" s="8"/>
      <c r="AX60" s="8"/>
      <c r="AY60" s="8">
        <v>0</v>
      </c>
      <c r="AZ60" s="8"/>
      <c r="BA60" s="8"/>
      <c r="BB60" s="8"/>
      <c r="BC60" s="8">
        <v>1</v>
      </c>
      <c r="BD60" s="8"/>
      <c r="BE60" s="8">
        <v>1</v>
      </c>
      <c r="BF60" s="8">
        <v>1</v>
      </c>
      <c r="BG60" s="8">
        <v>4</v>
      </c>
      <c r="BH60" s="8"/>
      <c r="BI60" s="8" t="s">
        <v>752</v>
      </c>
      <c r="BJ60" s="8">
        <v>0</v>
      </c>
      <c r="BK60" s="8"/>
      <c r="BL60" s="8">
        <v>0</v>
      </c>
      <c r="BM60" s="8">
        <v>0</v>
      </c>
      <c r="BN60" s="8"/>
      <c r="BO60" s="8"/>
      <c r="BP60" s="8" t="s">
        <v>753</v>
      </c>
      <c r="BQ60" s="8">
        <v>0</v>
      </c>
      <c r="BR60" s="8"/>
      <c r="BS60" s="8">
        <v>0</v>
      </c>
      <c r="BT60" s="8">
        <v>0</v>
      </c>
      <c r="BU60" s="8">
        <v>4</v>
      </c>
      <c r="BV60" s="8"/>
      <c r="BW60" s="8" t="s">
        <v>627</v>
      </c>
      <c r="BX60" s="8">
        <v>1</v>
      </c>
      <c r="BY60" s="8"/>
      <c r="BZ60" s="8">
        <v>1</v>
      </c>
      <c r="CA60" s="8">
        <v>1</v>
      </c>
      <c r="CB60" s="8"/>
      <c r="CC60" s="8" t="s">
        <v>421</v>
      </c>
      <c r="CD60" s="8">
        <v>0</v>
      </c>
      <c r="CE60" s="8"/>
      <c r="CF60" s="8">
        <v>0</v>
      </c>
      <c r="CG60" s="8">
        <v>0</v>
      </c>
      <c r="CH60" s="8"/>
      <c r="CI60" s="8"/>
      <c r="CJ60" s="8">
        <v>0</v>
      </c>
      <c r="CK60" s="8"/>
      <c r="CL60" s="8">
        <v>0</v>
      </c>
      <c r="CM60" s="8">
        <v>0</v>
      </c>
      <c r="CN60" s="8"/>
      <c r="CO60" s="8"/>
      <c r="CP60" s="8">
        <v>0</v>
      </c>
      <c r="CQ60" s="8"/>
      <c r="CR60" s="8">
        <v>0</v>
      </c>
      <c r="CS60" s="8">
        <v>0</v>
      </c>
      <c r="CT60" s="8"/>
      <c r="CU60" s="8"/>
      <c r="CV60" s="8">
        <v>0</v>
      </c>
      <c r="CW60" s="8"/>
      <c r="CX60" s="8">
        <v>0</v>
      </c>
      <c r="CY60" s="8">
        <v>0</v>
      </c>
      <c r="CZ60" s="8"/>
      <c r="DA60" s="8"/>
      <c r="DB60" s="8">
        <v>0</v>
      </c>
      <c r="DC60" s="8"/>
      <c r="DD60" s="8">
        <v>0</v>
      </c>
      <c r="DE60" s="8">
        <v>0</v>
      </c>
      <c r="DF60" s="8"/>
      <c r="DG60" s="8"/>
      <c r="DH60" s="8">
        <v>0</v>
      </c>
      <c r="DI60" s="8"/>
      <c r="DJ60" s="8">
        <v>0</v>
      </c>
      <c r="DK60" s="8">
        <v>0</v>
      </c>
      <c r="DL60" s="8"/>
      <c r="DM60" s="8"/>
    </row>
    <row r="61" spans="1:117" ht="114.5" customHeight="1" x14ac:dyDescent="0.35">
      <c r="A61" s="32">
        <v>60</v>
      </c>
      <c r="B61" s="7" t="s">
        <v>90</v>
      </c>
      <c r="C61" s="7" t="s">
        <v>153</v>
      </c>
      <c r="D61" s="8"/>
      <c r="E61" s="7" t="s">
        <v>171</v>
      </c>
      <c r="F61" s="7" t="s">
        <v>230</v>
      </c>
      <c r="G61" s="8" t="s">
        <v>939</v>
      </c>
      <c r="H61" s="8" t="s">
        <v>502</v>
      </c>
      <c r="I61" s="12">
        <v>1</v>
      </c>
      <c r="J61" s="8" t="s">
        <v>477</v>
      </c>
      <c r="K61" s="8"/>
      <c r="L61" s="8" t="s">
        <v>477</v>
      </c>
      <c r="M61" s="8">
        <v>1</v>
      </c>
      <c r="N61" s="8"/>
      <c r="O61" s="8">
        <v>1</v>
      </c>
      <c r="P61" s="33">
        <v>1</v>
      </c>
      <c r="Q61" s="8">
        <v>1</v>
      </c>
      <c r="R61" s="8"/>
      <c r="S61" s="8" t="s">
        <v>424</v>
      </c>
      <c r="T61" s="8">
        <v>1</v>
      </c>
      <c r="U61" s="8"/>
      <c r="V61" s="8">
        <v>1</v>
      </c>
      <c r="W61" s="33">
        <v>1</v>
      </c>
      <c r="X61" s="8">
        <v>1</v>
      </c>
      <c r="Y61" s="8"/>
      <c r="Z61" s="8" t="s">
        <v>425</v>
      </c>
      <c r="AA61" s="8">
        <v>1</v>
      </c>
      <c r="AB61" s="8"/>
      <c r="AC61" s="8">
        <v>1</v>
      </c>
      <c r="AD61" s="33">
        <v>1</v>
      </c>
      <c r="AE61" s="8">
        <v>1</v>
      </c>
      <c r="AF61" s="8"/>
      <c r="AG61" s="8" t="s">
        <v>938</v>
      </c>
      <c r="AH61" s="8">
        <v>0</v>
      </c>
      <c r="AI61" s="8"/>
      <c r="AJ61" s="8">
        <v>0</v>
      </c>
      <c r="AK61" s="33">
        <v>0</v>
      </c>
      <c r="AL61" s="8"/>
      <c r="AM61" s="8"/>
      <c r="AN61" s="8"/>
      <c r="AO61" s="8">
        <v>0</v>
      </c>
      <c r="AP61" s="8"/>
      <c r="AQ61" s="8">
        <v>0</v>
      </c>
      <c r="AR61" s="33">
        <v>0</v>
      </c>
      <c r="AS61" s="8"/>
      <c r="AT61" s="8"/>
      <c r="AU61" s="8"/>
      <c r="AV61" s="8">
        <v>0</v>
      </c>
      <c r="AW61" s="8"/>
      <c r="AX61" s="8">
        <v>0</v>
      </c>
      <c r="AY61" s="33">
        <v>0</v>
      </c>
      <c r="AZ61" s="8"/>
      <c r="BA61" s="8"/>
      <c r="BB61" s="8"/>
      <c r="BC61" s="8">
        <v>0</v>
      </c>
      <c r="BD61" s="8"/>
      <c r="BE61" s="8">
        <v>0</v>
      </c>
      <c r="BF61" s="33">
        <v>0</v>
      </c>
      <c r="BG61" s="8"/>
      <c r="BH61" s="8"/>
      <c r="BI61" s="8"/>
      <c r="BJ61" s="8">
        <v>0</v>
      </c>
      <c r="BK61" s="8"/>
      <c r="BL61" s="8">
        <v>0</v>
      </c>
      <c r="BM61" s="33">
        <v>0</v>
      </c>
      <c r="BN61" s="8"/>
      <c r="BO61" s="8"/>
      <c r="BP61" s="8"/>
      <c r="BQ61" s="8">
        <v>1</v>
      </c>
      <c r="BR61" s="8"/>
      <c r="BS61" s="8">
        <v>1</v>
      </c>
      <c r="BT61" s="33">
        <v>1</v>
      </c>
      <c r="BU61" s="8">
        <v>1</v>
      </c>
      <c r="BV61" s="8"/>
      <c r="BW61" s="8" t="s">
        <v>427</v>
      </c>
      <c r="BX61" s="8">
        <v>0</v>
      </c>
      <c r="BY61" s="8"/>
      <c r="BZ61" s="8">
        <v>0</v>
      </c>
      <c r="CA61" s="33">
        <v>0</v>
      </c>
      <c r="CB61" s="8"/>
      <c r="CC61" s="8"/>
      <c r="CD61" s="8">
        <v>0</v>
      </c>
      <c r="CE61" s="8"/>
      <c r="CF61" s="8">
        <v>0</v>
      </c>
      <c r="CG61" s="33">
        <v>0</v>
      </c>
      <c r="CH61" s="8"/>
      <c r="CI61" s="8"/>
      <c r="CJ61" s="8">
        <v>0</v>
      </c>
      <c r="CK61" s="8"/>
      <c r="CL61" s="8">
        <v>0</v>
      </c>
      <c r="CM61" s="33">
        <v>0</v>
      </c>
      <c r="CN61" s="8"/>
      <c r="CO61" s="8"/>
      <c r="CP61" s="8">
        <v>0</v>
      </c>
      <c r="CQ61" s="8"/>
      <c r="CR61" s="8">
        <v>0</v>
      </c>
      <c r="CS61" s="33">
        <v>0</v>
      </c>
      <c r="CT61" s="8"/>
      <c r="CU61" s="8"/>
      <c r="CV61" s="8">
        <v>0</v>
      </c>
      <c r="CW61" s="8"/>
      <c r="CX61" s="8">
        <v>0</v>
      </c>
      <c r="CY61" s="33">
        <v>0</v>
      </c>
      <c r="CZ61" s="8"/>
      <c r="DA61" s="8"/>
      <c r="DB61" s="8">
        <v>0</v>
      </c>
      <c r="DC61" s="8"/>
      <c r="DD61" s="8">
        <v>0</v>
      </c>
      <c r="DE61" s="33">
        <v>0</v>
      </c>
      <c r="DF61" s="8"/>
      <c r="DG61" s="8"/>
      <c r="DH61" s="8">
        <v>1</v>
      </c>
      <c r="DI61" s="8"/>
      <c r="DJ61" s="8">
        <v>1</v>
      </c>
      <c r="DK61" s="33">
        <v>1</v>
      </c>
      <c r="DL61" s="8"/>
      <c r="DM61" s="8" t="s">
        <v>430</v>
      </c>
    </row>
    <row r="62" spans="1:117" ht="121" customHeight="1" x14ac:dyDescent="0.35">
      <c r="A62" s="32">
        <v>61</v>
      </c>
      <c r="B62" s="7" t="s">
        <v>91</v>
      </c>
      <c r="C62" s="7" t="s">
        <v>154</v>
      </c>
      <c r="D62" s="8"/>
      <c r="E62" s="7" t="s">
        <v>171</v>
      </c>
      <c r="F62" s="7" t="s">
        <v>231</v>
      </c>
      <c r="G62" s="8" t="s">
        <v>442</v>
      </c>
      <c r="H62" s="8" t="s">
        <v>502</v>
      </c>
      <c r="I62" s="12">
        <v>1</v>
      </c>
      <c r="J62" s="8" t="s">
        <v>477</v>
      </c>
      <c r="K62" s="8"/>
      <c r="L62" s="8" t="s">
        <v>477</v>
      </c>
      <c r="M62" s="8">
        <v>1</v>
      </c>
      <c r="N62" s="8"/>
      <c r="O62" s="8">
        <v>1</v>
      </c>
      <c r="P62" s="33">
        <v>1</v>
      </c>
      <c r="Q62" s="8">
        <v>1</v>
      </c>
      <c r="R62" s="8"/>
      <c r="S62" s="8" t="s">
        <v>424</v>
      </c>
      <c r="T62" s="8">
        <v>1</v>
      </c>
      <c r="U62" s="8"/>
      <c r="V62" s="8">
        <v>1</v>
      </c>
      <c r="W62" s="33">
        <v>1</v>
      </c>
      <c r="X62" s="8">
        <v>1</v>
      </c>
      <c r="Y62" s="8"/>
      <c r="Z62" s="8" t="s">
        <v>428</v>
      </c>
      <c r="AA62" s="8">
        <v>1</v>
      </c>
      <c r="AB62" s="8"/>
      <c r="AC62" s="8">
        <v>1</v>
      </c>
      <c r="AD62" s="33">
        <v>1</v>
      </c>
      <c r="AE62" s="8">
        <v>1</v>
      </c>
      <c r="AF62" s="8"/>
      <c r="AG62" s="8" t="s">
        <v>946</v>
      </c>
      <c r="AH62" s="8">
        <v>0</v>
      </c>
      <c r="AI62" s="8"/>
      <c r="AJ62" s="8">
        <v>0</v>
      </c>
      <c r="AK62" s="33">
        <v>0</v>
      </c>
      <c r="AL62" s="8"/>
      <c r="AM62" s="8"/>
      <c r="AN62" s="8"/>
      <c r="AO62" s="8">
        <v>0</v>
      </c>
      <c r="AP62" s="8"/>
      <c r="AQ62" s="8">
        <v>0</v>
      </c>
      <c r="AR62" s="33">
        <v>0</v>
      </c>
      <c r="AS62" s="8"/>
      <c r="AT62" s="8"/>
      <c r="AU62" s="8"/>
      <c r="AV62" s="8">
        <v>0</v>
      </c>
      <c r="AW62" s="8"/>
      <c r="AX62" s="8">
        <v>0</v>
      </c>
      <c r="AY62" s="33">
        <v>0</v>
      </c>
      <c r="AZ62" s="8"/>
      <c r="BA62" s="8"/>
      <c r="BB62" s="8"/>
      <c r="BC62" s="8">
        <v>0</v>
      </c>
      <c r="BD62" s="8"/>
      <c r="BE62" s="8">
        <v>0</v>
      </c>
      <c r="BF62" s="33">
        <v>0</v>
      </c>
      <c r="BG62" s="8"/>
      <c r="BH62" s="8"/>
      <c r="BI62" s="8"/>
      <c r="BJ62" s="8">
        <v>0</v>
      </c>
      <c r="BK62" s="8"/>
      <c r="BL62" s="8">
        <v>0</v>
      </c>
      <c r="BM62" s="33">
        <v>0</v>
      </c>
      <c r="BN62" s="8"/>
      <c r="BO62" s="8"/>
      <c r="BP62" s="8"/>
      <c r="BQ62" s="8">
        <v>0</v>
      </c>
      <c r="BR62" s="8"/>
      <c r="BS62" s="8">
        <v>0</v>
      </c>
      <c r="BT62" s="33">
        <v>0</v>
      </c>
      <c r="BU62" s="8"/>
      <c r="BV62" s="8"/>
      <c r="BW62" s="8" t="s">
        <v>429</v>
      </c>
      <c r="BX62" s="8">
        <v>0</v>
      </c>
      <c r="BY62" s="8"/>
      <c r="BZ62" s="8">
        <v>0</v>
      </c>
      <c r="CA62" s="33">
        <v>0</v>
      </c>
      <c r="CB62" s="8"/>
      <c r="CC62" s="8"/>
      <c r="CD62" s="8">
        <v>0</v>
      </c>
      <c r="CE62" s="8"/>
      <c r="CF62" s="8">
        <v>0</v>
      </c>
      <c r="CG62" s="33">
        <v>0</v>
      </c>
      <c r="CH62" s="8"/>
      <c r="CI62" s="8"/>
      <c r="CJ62" s="8">
        <v>0</v>
      </c>
      <c r="CK62" s="8"/>
      <c r="CL62" s="8">
        <v>0</v>
      </c>
      <c r="CM62" s="33">
        <v>0</v>
      </c>
      <c r="CN62" s="8"/>
      <c r="CO62" s="8"/>
      <c r="CP62" s="8">
        <v>0</v>
      </c>
      <c r="CQ62" s="8"/>
      <c r="CR62" s="8">
        <v>0</v>
      </c>
      <c r="CS62" s="33">
        <v>0</v>
      </c>
      <c r="CT62" s="8"/>
      <c r="CU62" s="8"/>
      <c r="CV62" s="8">
        <v>0</v>
      </c>
      <c r="CW62" s="8"/>
      <c r="CX62" s="8">
        <v>0</v>
      </c>
      <c r="CY62" s="33">
        <v>0</v>
      </c>
      <c r="CZ62" s="8"/>
      <c r="DA62" s="8"/>
      <c r="DB62" s="8">
        <v>0</v>
      </c>
      <c r="DC62" s="8"/>
      <c r="DD62" s="8">
        <v>0</v>
      </c>
      <c r="DE62" s="33">
        <v>0</v>
      </c>
      <c r="DF62" s="8"/>
      <c r="DG62" s="8"/>
      <c r="DH62" s="8">
        <v>1</v>
      </c>
      <c r="DI62" s="8"/>
      <c r="DJ62" s="8">
        <v>1</v>
      </c>
      <c r="DK62" s="33">
        <v>1</v>
      </c>
      <c r="DL62" s="8"/>
      <c r="DM62" s="8" t="s">
        <v>430</v>
      </c>
    </row>
    <row r="63" spans="1:117" ht="89.5" customHeight="1" x14ac:dyDescent="0.35">
      <c r="A63" s="30">
        <v>62</v>
      </c>
      <c r="B63" s="7" t="s">
        <v>92</v>
      </c>
      <c r="C63" s="7"/>
      <c r="D63" s="8"/>
      <c r="E63" s="7" t="s">
        <v>26</v>
      </c>
      <c r="F63" s="7" t="s">
        <v>231</v>
      </c>
      <c r="G63" s="8" t="s">
        <v>431</v>
      </c>
      <c r="H63" s="8" t="s">
        <v>502</v>
      </c>
      <c r="I63" s="12">
        <v>3</v>
      </c>
      <c r="J63" s="8" t="s">
        <v>477</v>
      </c>
      <c r="K63" s="8"/>
      <c r="L63" s="8" t="s">
        <v>477</v>
      </c>
      <c r="M63" s="8">
        <v>1</v>
      </c>
      <c r="N63" s="8"/>
      <c r="O63" s="8">
        <v>1</v>
      </c>
      <c r="P63" s="8">
        <v>1</v>
      </c>
      <c r="Q63" s="8">
        <v>3</v>
      </c>
      <c r="R63" s="8"/>
      <c r="S63" s="8" t="s">
        <v>432</v>
      </c>
      <c r="T63" s="8">
        <v>1</v>
      </c>
      <c r="U63" s="8"/>
      <c r="V63" s="8">
        <v>1</v>
      </c>
      <c r="W63" s="8">
        <v>1</v>
      </c>
      <c r="X63" s="8">
        <v>3</v>
      </c>
      <c r="Y63" s="8"/>
      <c r="Z63" s="8" t="s">
        <v>628</v>
      </c>
      <c r="AA63" s="8">
        <v>1</v>
      </c>
      <c r="AB63" s="8"/>
      <c r="AC63" s="8">
        <v>1</v>
      </c>
      <c r="AD63" s="8">
        <v>1</v>
      </c>
      <c r="AE63" s="8">
        <v>3</v>
      </c>
      <c r="AF63" s="8"/>
      <c r="AG63" s="8" t="s">
        <v>426</v>
      </c>
      <c r="AH63" s="8">
        <v>0</v>
      </c>
      <c r="AI63" s="8"/>
      <c r="AJ63" s="8">
        <v>0</v>
      </c>
      <c r="AK63" s="8">
        <v>0</v>
      </c>
      <c r="AL63" s="8"/>
      <c r="AM63" s="8"/>
      <c r="AN63" s="8"/>
      <c r="AO63" s="8">
        <v>0</v>
      </c>
      <c r="AP63" s="8"/>
      <c r="AQ63" s="8">
        <v>0</v>
      </c>
      <c r="AR63" s="8">
        <v>0</v>
      </c>
      <c r="AS63" s="8"/>
      <c r="AT63" s="8"/>
      <c r="AU63" s="8"/>
      <c r="AV63" s="8">
        <v>0</v>
      </c>
      <c r="AW63" s="8"/>
      <c r="AX63" s="8">
        <v>0</v>
      </c>
      <c r="AY63" s="8">
        <v>0</v>
      </c>
      <c r="AZ63" s="8"/>
      <c r="BA63" s="8"/>
      <c r="BB63" s="8"/>
      <c r="BC63" s="8">
        <v>0</v>
      </c>
      <c r="BD63" s="8"/>
      <c r="BE63" s="8">
        <v>0</v>
      </c>
      <c r="BF63" s="8">
        <v>0</v>
      </c>
      <c r="BG63" s="8"/>
      <c r="BH63" s="8"/>
      <c r="BI63" s="8"/>
      <c r="BJ63" s="8">
        <v>0</v>
      </c>
      <c r="BK63" s="8"/>
      <c r="BL63" s="8">
        <v>0</v>
      </c>
      <c r="BM63" s="8">
        <v>0</v>
      </c>
      <c r="BN63" s="8"/>
      <c r="BO63" s="8"/>
      <c r="BP63" s="8"/>
      <c r="BQ63" s="8">
        <v>0</v>
      </c>
      <c r="BR63" s="8"/>
      <c r="BS63" s="8">
        <v>0</v>
      </c>
      <c r="BT63" s="8">
        <v>0</v>
      </c>
      <c r="BU63" s="8"/>
      <c r="BV63" s="8"/>
      <c r="BW63" s="8" t="s">
        <v>429</v>
      </c>
      <c r="BX63" s="8">
        <v>1</v>
      </c>
      <c r="BY63" s="8"/>
      <c r="BZ63" s="8">
        <v>1</v>
      </c>
      <c r="CA63" s="8">
        <v>1</v>
      </c>
      <c r="CB63" s="8"/>
      <c r="CC63" s="8" t="s">
        <v>421</v>
      </c>
      <c r="CD63" s="8">
        <v>0</v>
      </c>
      <c r="CE63" s="8"/>
      <c r="CF63" s="8">
        <v>0</v>
      </c>
      <c r="CG63" s="8">
        <v>0</v>
      </c>
      <c r="CH63" s="8"/>
      <c r="CI63" s="8"/>
      <c r="CJ63" s="8">
        <v>0</v>
      </c>
      <c r="CK63" s="8"/>
      <c r="CL63" s="8">
        <v>0</v>
      </c>
      <c r="CM63" s="8">
        <v>0</v>
      </c>
      <c r="CN63" s="8"/>
      <c r="CO63" s="8"/>
      <c r="CP63" s="8">
        <v>0</v>
      </c>
      <c r="CQ63" s="8"/>
      <c r="CR63" s="8">
        <v>0</v>
      </c>
      <c r="CS63" s="8">
        <v>0</v>
      </c>
      <c r="CT63" s="8"/>
      <c r="CU63" s="8"/>
      <c r="CV63" s="8">
        <v>0</v>
      </c>
      <c r="CW63" s="8"/>
      <c r="CX63" s="8">
        <v>0</v>
      </c>
      <c r="CY63" s="8">
        <v>0</v>
      </c>
      <c r="CZ63" s="8"/>
      <c r="DA63" s="8"/>
      <c r="DB63" s="8">
        <v>0</v>
      </c>
      <c r="DC63" s="8"/>
      <c r="DD63" s="8">
        <v>0</v>
      </c>
      <c r="DE63" s="8">
        <v>0</v>
      </c>
      <c r="DF63" s="8"/>
      <c r="DG63" s="8"/>
      <c r="DH63" s="8">
        <v>1</v>
      </c>
      <c r="DI63" s="8"/>
      <c r="DJ63" s="8">
        <v>0</v>
      </c>
      <c r="DK63" s="8">
        <v>1</v>
      </c>
      <c r="DL63" s="8"/>
      <c r="DM63" s="8" t="s">
        <v>433</v>
      </c>
    </row>
    <row r="64" spans="1:117" ht="61.5" customHeight="1" x14ac:dyDescent="0.35">
      <c r="A64" s="30">
        <v>63</v>
      </c>
      <c r="B64" s="7" t="s">
        <v>93</v>
      </c>
      <c r="C64" s="7" t="s">
        <v>155</v>
      </c>
      <c r="D64" s="8" t="s">
        <v>652</v>
      </c>
      <c r="E64" s="7" t="s">
        <v>172</v>
      </c>
      <c r="F64" s="7" t="s">
        <v>232</v>
      </c>
      <c r="G64" s="60" t="s">
        <v>947</v>
      </c>
      <c r="H64" s="8" t="s">
        <v>502</v>
      </c>
      <c r="I64" s="12">
        <v>5</v>
      </c>
      <c r="J64" s="8" t="s">
        <v>477</v>
      </c>
      <c r="K64" s="8"/>
      <c r="L64" s="8" t="s">
        <v>477</v>
      </c>
      <c r="M64" s="8">
        <v>1</v>
      </c>
      <c r="N64" s="8"/>
      <c r="O64" s="8"/>
      <c r="P64" s="8">
        <v>1</v>
      </c>
      <c r="Q64" s="8">
        <v>5</v>
      </c>
      <c r="R64" s="8"/>
      <c r="S64" s="8" t="s">
        <v>434</v>
      </c>
      <c r="T64" s="8">
        <v>1</v>
      </c>
      <c r="U64" s="8"/>
      <c r="V64" s="8"/>
      <c r="W64" s="8">
        <v>1</v>
      </c>
      <c r="X64" s="8">
        <v>5</v>
      </c>
      <c r="Y64" s="8"/>
      <c r="Z64" s="8" t="s">
        <v>629</v>
      </c>
      <c r="AA64" s="8">
        <v>0</v>
      </c>
      <c r="AB64" s="8"/>
      <c r="AC64" s="8"/>
      <c r="AD64" s="8">
        <v>0</v>
      </c>
      <c r="AE64" s="8"/>
      <c r="AF64" s="8"/>
      <c r="AG64" s="8"/>
      <c r="AH64" s="8">
        <v>0</v>
      </c>
      <c r="AI64" s="8"/>
      <c r="AJ64" s="8"/>
      <c r="AK64" s="8">
        <v>0</v>
      </c>
      <c r="AL64" s="8"/>
      <c r="AM64" s="8"/>
      <c r="AN64" s="8"/>
      <c r="AO64" s="8">
        <v>0</v>
      </c>
      <c r="AP64" s="8"/>
      <c r="AQ64" s="8"/>
      <c r="AR64" s="8">
        <v>0</v>
      </c>
      <c r="AS64" s="8"/>
      <c r="AT64" s="8"/>
      <c r="AU64" s="8"/>
      <c r="AV64" s="8">
        <v>0</v>
      </c>
      <c r="AW64" s="8"/>
      <c r="AX64" s="8"/>
      <c r="AY64" s="8">
        <v>0</v>
      </c>
      <c r="AZ64" s="8"/>
      <c r="BA64" s="8"/>
      <c r="BB64" s="8"/>
      <c r="BC64" s="8">
        <v>0</v>
      </c>
      <c r="BD64" s="8"/>
      <c r="BE64" s="8"/>
      <c r="BF64" s="8">
        <v>0</v>
      </c>
      <c r="BG64" s="8"/>
      <c r="BH64" s="8"/>
      <c r="BI64" s="8"/>
      <c r="BJ64" s="8">
        <v>0</v>
      </c>
      <c r="BK64" s="8"/>
      <c r="BL64" s="8"/>
      <c r="BM64" s="8">
        <v>0</v>
      </c>
      <c r="BN64" s="8"/>
      <c r="BO64" s="8"/>
      <c r="BP64" s="8"/>
      <c r="BQ64" s="8">
        <v>0</v>
      </c>
      <c r="BR64" s="8"/>
      <c r="BS64" s="8"/>
      <c r="BT64" s="8">
        <v>0</v>
      </c>
      <c r="BU64" s="8"/>
      <c r="BV64" s="8"/>
      <c r="BW64" s="8"/>
      <c r="BX64" s="8">
        <v>1</v>
      </c>
      <c r="BY64" s="8"/>
      <c r="BZ64" s="8"/>
      <c r="CA64" s="8">
        <v>1</v>
      </c>
      <c r="CB64" s="8"/>
      <c r="CC64" s="8" t="s">
        <v>435</v>
      </c>
      <c r="CD64" s="8">
        <v>0</v>
      </c>
      <c r="CE64" s="8"/>
      <c r="CF64" s="8"/>
      <c r="CG64" s="8">
        <v>0</v>
      </c>
      <c r="CH64" s="8"/>
      <c r="CI64" s="8"/>
      <c r="CJ64" s="8">
        <v>0</v>
      </c>
      <c r="CK64" s="8"/>
      <c r="CL64" s="8"/>
      <c r="CM64" s="8">
        <v>0</v>
      </c>
      <c r="CN64" s="8"/>
      <c r="CO64" s="8"/>
      <c r="CP64" s="8">
        <v>0</v>
      </c>
      <c r="CQ64" s="8"/>
      <c r="CR64" s="8"/>
      <c r="CS64" s="8">
        <v>0</v>
      </c>
      <c r="CT64" s="8"/>
      <c r="CU64" s="8"/>
      <c r="CV64" s="8">
        <v>0</v>
      </c>
      <c r="CW64" s="8"/>
      <c r="CX64" s="8"/>
      <c r="CY64" s="8">
        <v>0</v>
      </c>
      <c r="CZ64" s="8"/>
      <c r="DA64" s="8"/>
      <c r="DB64" s="8">
        <v>0</v>
      </c>
      <c r="DC64" s="8"/>
      <c r="DD64" s="8"/>
      <c r="DE64" s="8">
        <v>0</v>
      </c>
      <c r="DF64" s="8"/>
      <c r="DG64" s="8"/>
      <c r="DH64" s="8">
        <v>0</v>
      </c>
      <c r="DI64" s="8"/>
      <c r="DJ64" s="8"/>
      <c r="DK64" s="8">
        <v>0</v>
      </c>
      <c r="DL64" s="8"/>
      <c r="DM64" s="8"/>
    </row>
    <row r="65" spans="1:117" ht="106" customHeight="1" x14ac:dyDescent="0.35">
      <c r="A65" s="30">
        <v>64</v>
      </c>
      <c r="B65" s="7" t="s">
        <v>436</v>
      </c>
      <c r="C65" s="7"/>
      <c r="D65" s="8"/>
      <c r="E65" s="7" t="s">
        <v>175</v>
      </c>
      <c r="F65" s="7" t="s">
        <v>233</v>
      </c>
      <c r="G65" s="8" t="s">
        <v>437</v>
      </c>
      <c r="H65" s="8" t="s">
        <v>502</v>
      </c>
      <c r="I65" s="12">
        <v>5</v>
      </c>
      <c r="J65" s="8" t="s">
        <v>477</v>
      </c>
      <c r="K65" s="8"/>
      <c r="L65" s="8" t="s">
        <v>477</v>
      </c>
      <c r="M65" s="8">
        <v>0</v>
      </c>
      <c r="N65" s="8"/>
      <c r="O65" s="8"/>
      <c r="P65" s="8">
        <v>0</v>
      </c>
      <c r="Q65" s="8"/>
      <c r="R65" s="8"/>
      <c r="S65" s="8"/>
      <c r="T65" s="8">
        <v>0</v>
      </c>
      <c r="U65" s="8"/>
      <c r="V65" s="8"/>
      <c r="W65" s="8">
        <v>0</v>
      </c>
      <c r="X65" s="8"/>
      <c r="Y65" s="8"/>
      <c r="Z65" s="8"/>
      <c r="AA65" s="8">
        <v>0</v>
      </c>
      <c r="AB65" s="8"/>
      <c r="AC65" s="8"/>
      <c r="AD65" s="8">
        <v>0</v>
      </c>
      <c r="AE65" s="8"/>
      <c r="AF65" s="8"/>
      <c r="AG65" s="8"/>
      <c r="AH65" s="8">
        <v>0</v>
      </c>
      <c r="AI65" s="8"/>
      <c r="AJ65" s="8"/>
      <c r="AK65" s="8">
        <v>0</v>
      </c>
      <c r="AL65" s="8"/>
      <c r="AM65" s="8"/>
      <c r="AN65" s="8" t="s">
        <v>438</v>
      </c>
      <c r="AO65" s="8">
        <v>0</v>
      </c>
      <c r="AP65" s="8"/>
      <c r="AQ65" s="8"/>
      <c r="AR65" s="8">
        <v>0</v>
      </c>
      <c r="AS65" s="8"/>
      <c r="AT65" s="8"/>
      <c r="AU65" s="8"/>
      <c r="AV65" s="8">
        <v>0</v>
      </c>
      <c r="AW65" s="8"/>
      <c r="AX65" s="8"/>
      <c r="AY65" s="8">
        <v>0</v>
      </c>
      <c r="AZ65" s="8">
        <v>6</v>
      </c>
      <c r="BA65" s="8"/>
      <c r="BB65" s="8" t="s">
        <v>948</v>
      </c>
      <c r="BC65" s="8">
        <v>1</v>
      </c>
      <c r="BD65" s="8"/>
      <c r="BE65" s="8"/>
      <c r="BF65" s="8">
        <v>1</v>
      </c>
      <c r="BG65" s="8">
        <v>6</v>
      </c>
      <c r="BH65" s="8"/>
      <c r="BI65" s="8" t="s">
        <v>949</v>
      </c>
      <c r="BJ65" s="8">
        <v>0</v>
      </c>
      <c r="BK65" s="8"/>
      <c r="BL65" s="8"/>
      <c r="BM65" s="8">
        <v>0</v>
      </c>
      <c r="BN65" s="8"/>
      <c r="BO65" s="8"/>
      <c r="BP65" s="8"/>
      <c r="BQ65" s="8">
        <v>0</v>
      </c>
      <c r="BR65" s="8"/>
      <c r="BS65" s="8"/>
      <c r="BT65" s="8">
        <v>0</v>
      </c>
      <c r="BU65" s="8"/>
      <c r="BV65" s="8"/>
      <c r="BW65" s="8"/>
      <c r="BX65" s="8">
        <v>0</v>
      </c>
      <c r="BY65" s="8"/>
      <c r="BZ65" s="8"/>
      <c r="CA65" s="8">
        <v>0</v>
      </c>
      <c r="CB65" s="8"/>
      <c r="CC65" s="8"/>
      <c r="CD65" s="8">
        <v>1</v>
      </c>
      <c r="CE65" s="8"/>
      <c r="CF65" s="8"/>
      <c r="CG65" s="8">
        <v>1</v>
      </c>
      <c r="CH65" s="8"/>
      <c r="CI65" s="8" t="s">
        <v>439</v>
      </c>
      <c r="CJ65" s="8">
        <v>1</v>
      </c>
      <c r="CK65" s="8"/>
      <c r="CL65" s="8"/>
      <c r="CM65" s="8">
        <v>1</v>
      </c>
      <c r="CN65" s="8"/>
      <c r="CO65" s="8" t="s">
        <v>950</v>
      </c>
      <c r="CP65" s="8">
        <v>1</v>
      </c>
      <c r="CQ65" s="8"/>
      <c r="CR65" s="8"/>
      <c r="CS65" s="8">
        <v>1</v>
      </c>
      <c r="CT65" s="8"/>
      <c r="CU65" s="8" t="s">
        <v>440</v>
      </c>
      <c r="CV65" s="8">
        <v>1</v>
      </c>
      <c r="CW65" s="8"/>
      <c r="CX65" s="8"/>
      <c r="CY65" s="8">
        <v>1</v>
      </c>
      <c r="CZ65" s="8"/>
      <c r="DA65" s="8" t="s">
        <v>441</v>
      </c>
      <c r="DB65" s="8">
        <v>0</v>
      </c>
      <c r="DC65" s="8"/>
      <c r="DD65" s="8"/>
      <c r="DE65" s="8">
        <v>0</v>
      </c>
      <c r="DF65" s="8"/>
      <c r="DG65" s="8"/>
      <c r="DH65" s="8">
        <v>0</v>
      </c>
      <c r="DI65" s="8"/>
      <c r="DJ65" s="8"/>
      <c r="DK65" s="8">
        <v>0</v>
      </c>
      <c r="DL65" s="8"/>
      <c r="DM65" s="8"/>
    </row>
    <row r="66" spans="1:117" ht="153" customHeight="1" x14ac:dyDescent="0.35">
      <c r="A66" s="30">
        <v>65</v>
      </c>
      <c r="B66" s="7" t="s">
        <v>94</v>
      </c>
      <c r="C66" s="7"/>
      <c r="D66" s="8" t="s">
        <v>652</v>
      </c>
      <c r="E66" s="7" t="s">
        <v>171</v>
      </c>
      <c r="F66" s="7" t="s">
        <v>234</v>
      </c>
      <c r="G66" s="8" t="s">
        <v>448</v>
      </c>
      <c r="H66" s="8" t="s">
        <v>502</v>
      </c>
      <c r="I66" s="12">
        <v>1</v>
      </c>
      <c r="J66" s="8" t="s">
        <v>477</v>
      </c>
      <c r="K66" s="8"/>
      <c r="L66" s="8" t="s">
        <v>477</v>
      </c>
      <c r="M66" s="8">
        <v>1</v>
      </c>
      <c r="N66" s="8"/>
      <c r="O66" s="8"/>
      <c r="P66" s="8">
        <v>1</v>
      </c>
      <c r="Q66" s="8">
        <v>1</v>
      </c>
      <c r="R66" s="8"/>
      <c r="S66" s="8" t="s">
        <v>449</v>
      </c>
      <c r="T66" s="8">
        <v>1</v>
      </c>
      <c r="U66" s="8"/>
      <c r="V66" s="8"/>
      <c r="W66" s="8">
        <v>1</v>
      </c>
      <c r="X66" s="8">
        <v>1</v>
      </c>
      <c r="Y66" s="8"/>
      <c r="Z66" s="8" t="s">
        <v>428</v>
      </c>
      <c r="AA66" s="8">
        <v>1</v>
      </c>
      <c r="AB66" s="8"/>
      <c r="AC66" s="8"/>
      <c r="AD66" s="8">
        <v>1</v>
      </c>
      <c r="AE66" s="8">
        <v>1</v>
      </c>
      <c r="AF66" s="8"/>
      <c r="AG66" s="8" t="s">
        <v>952</v>
      </c>
      <c r="AH66" s="8">
        <v>0</v>
      </c>
      <c r="AI66" s="8"/>
      <c r="AJ66" s="8"/>
      <c r="AK66" s="8">
        <v>0</v>
      </c>
      <c r="AL66" s="8"/>
      <c r="AM66" s="8"/>
      <c r="AN66" s="8"/>
      <c r="AO66" s="8">
        <v>0</v>
      </c>
      <c r="AP66" s="8"/>
      <c r="AQ66" s="8"/>
      <c r="AR66" s="8">
        <v>0</v>
      </c>
      <c r="AS66" s="8"/>
      <c r="AT66" s="8"/>
      <c r="AU66" s="8"/>
      <c r="AV66" s="8">
        <v>0</v>
      </c>
      <c r="AW66" s="8"/>
      <c r="AX66" s="8"/>
      <c r="AY66" s="8">
        <v>0</v>
      </c>
      <c r="AZ66" s="8"/>
      <c r="BA66" s="8"/>
      <c r="BB66" s="8"/>
      <c r="BC66" s="8">
        <v>0</v>
      </c>
      <c r="BD66" s="8"/>
      <c r="BE66" s="8"/>
      <c r="BF66" s="8">
        <v>0</v>
      </c>
      <c r="BG66" s="8"/>
      <c r="BH66" s="8"/>
      <c r="BI66" s="8"/>
      <c r="BJ66" s="8">
        <v>0</v>
      </c>
      <c r="BK66" s="8"/>
      <c r="BL66" s="8"/>
      <c r="BM66" s="8">
        <v>0</v>
      </c>
      <c r="BN66" s="8"/>
      <c r="BO66" s="8"/>
      <c r="BP66" s="8"/>
      <c r="BQ66" s="8">
        <v>0</v>
      </c>
      <c r="BR66" s="8"/>
      <c r="BS66" s="8"/>
      <c r="BT66" s="8">
        <v>0</v>
      </c>
      <c r="BU66" s="8"/>
      <c r="BV66" s="8"/>
      <c r="BW66" s="8" t="s">
        <v>429</v>
      </c>
      <c r="BX66" s="8">
        <v>0</v>
      </c>
      <c r="BY66" s="8"/>
      <c r="BZ66" s="8"/>
      <c r="CA66" s="8">
        <v>0</v>
      </c>
      <c r="CB66" s="8"/>
      <c r="CC66" s="8"/>
      <c r="CD66" s="8">
        <v>0</v>
      </c>
      <c r="CE66" s="8"/>
      <c r="CF66" s="8"/>
      <c r="CG66" s="8">
        <v>0</v>
      </c>
      <c r="CH66" s="8"/>
      <c r="CI66" s="8"/>
      <c r="CJ66" s="8">
        <v>0</v>
      </c>
      <c r="CK66" s="8"/>
      <c r="CL66" s="8"/>
      <c r="CM66" s="8">
        <v>0</v>
      </c>
      <c r="CN66" s="8"/>
      <c r="CO66" s="8"/>
      <c r="CP66" s="8">
        <v>0</v>
      </c>
      <c r="CQ66" s="8"/>
      <c r="CR66" s="8"/>
      <c r="CS66" s="8">
        <v>0</v>
      </c>
      <c r="CT66" s="8"/>
      <c r="CU66" s="8"/>
      <c r="CV66" s="8">
        <v>0</v>
      </c>
      <c r="CW66" s="8"/>
      <c r="CX66" s="8"/>
      <c r="CY66" s="8">
        <v>0</v>
      </c>
      <c r="CZ66" s="8"/>
      <c r="DA66" s="8"/>
      <c r="DB66" s="8">
        <v>0</v>
      </c>
      <c r="DC66" s="8"/>
      <c r="DD66" s="8"/>
      <c r="DE66" s="8">
        <v>0</v>
      </c>
      <c r="DF66" s="8"/>
      <c r="DG66" s="8"/>
      <c r="DH66" s="8">
        <v>1</v>
      </c>
      <c r="DI66" s="8"/>
      <c r="DJ66" s="8"/>
      <c r="DK66" s="8">
        <v>1</v>
      </c>
      <c r="DL66" s="8"/>
      <c r="DM66" s="8" t="s">
        <v>430</v>
      </c>
    </row>
    <row r="67" spans="1:117" ht="92" customHeight="1" x14ac:dyDescent="0.35">
      <c r="A67" s="30">
        <v>66</v>
      </c>
      <c r="B67" s="7" t="s">
        <v>95</v>
      </c>
      <c r="C67" s="7"/>
      <c r="D67" s="8" t="s">
        <v>652</v>
      </c>
      <c r="E67" s="7" t="s">
        <v>176</v>
      </c>
      <c r="F67" s="7" t="s">
        <v>232</v>
      </c>
      <c r="G67" s="8" t="s">
        <v>446</v>
      </c>
      <c r="H67" s="8" t="s">
        <v>502</v>
      </c>
      <c r="I67" s="12">
        <v>1</v>
      </c>
      <c r="J67" s="8" t="s">
        <v>477</v>
      </c>
      <c r="K67" s="8"/>
      <c r="L67" s="8" t="s">
        <v>477</v>
      </c>
      <c r="M67" s="8">
        <v>1</v>
      </c>
      <c r="N67" s="8"/>
      <c r="O67" s="8"/>
      <c r="P67" s="8">
        <v>1</v>
      </c>
      <c r="Q67" s="8">
        <v>1</v>
      </c>
      <c r="R67" s="8"/>
      <c r="S67" s="8" t="s">
        <v>447</v>
      </c>
      <c r="T67" s="8">
        <v>1</v>
      </c>
      <c r="U67" s="8"/>
      <c r="V67" s="8"/>
      <c r="W67" s="8">
        <v>1</v>
      </c>
      <c r="X67" s="8">
        <v>1</v>
      </c>
      <c r="Y67" s="8"/>
      <c r="Z67" s="8" t="s">
        <v>951</v>
      </c>
      <c r="AA67" s="8">
        <v>0</v>
      </c>
      <c r="AB67" s="8"/>
      <c r="AC67" s="8"/>
      <c r="AD67" s="8">
        <v>0</v>
      </c>
      <c r="AE67" s="8"/>
      <c r="AF67" s="8"/>
      <c r="AG67" s="8"/>
      <c r="AH67" s="8">
        <v>0</v>
      </c>
      <c r="AI67" s="8"/>
      <c r="AJ67" s="8"/>
      <c r="AK67" s="8">
        <v>0</v>
      </c>
      <c r="AL67" s="8"/>
      <c r="AM67" s="8"/>
      <c r="AN67" s="8"/>
      <c r="AO67" s="8">
        <v>0</v>
      </c>
      <c r="AP67" s="8"/>
      <c r="AQ67" s="8"/>
      <c r="AR67" s="8">
        <v>0</v>
      </c>
      <c r="AS67" s="8"/>
      <c r="AT67" s="8"/>
      <c r="AU67" s="8"/>
      <c r="AV67" s="8">
        <v>0</v>
      </c>
      <c r="AW67" s="8"/>
      <c r="AX67" s="8"/>
      <c r="AY67" s="8">
        <v>0</v>
      </c>
      <c r="AZ67" s="8"/>
      <c r="BA67" s="8"/>
      <c r="BB67" s="8"/>
      <c r="BC67" s="8">
        <v>0</v>
      </c>
      <c r="BD67" s="8"/>
      <c r="BE67" s="8"/>
      <c r="BF67" s="8">
        <v>0</v>
      </c>
      <c r="BG67" s="8"/>
      <c r="BH67" s="8"/>
      <c r="BI67" s="8"/>
      <c r="BJ67" s="8">
        <v>0</v>
      </c>
      <c r="BK67" s="8"/>
      <c r="BL67" s="8"/>
      <c r="BM67" s="8">
        <v>0</v>
      </c>
      <c r="BN67" s="8"/>
      <c r="BO67" s="8"/>
      <c r="BP67" s="8"/>
      <c r="BQ67" s="8">
        <v>0</v>
      </c>
      <c r="BR67" s="8"/>
      <c r="BS67" s="8"/>
      <c r="BT67" s="8">
        <v>0</v>
      </c>
      <c r="BU67" s="8"/>
      <c r="BV67" s="8"/>
      <c r="BW67" s="8"/>
      <c r="BX67" s="8">
        <v>1</v>
      </c>
      <c r="BY67" s="8"/>
      <c r="BZ67" s="8"/>
      <c r="CA67" s="8">
        <v>1</v>
      </c>
      <c r="CB67" s="8"/>
      <c r="CC67" s="8" t="s">
        <v>1047</v>
      </c>
      <c r="CD67" s="8">
        <v>0</v>
      </c>
      <c r="CE67" s="8"/>
      <c r="CF67" s="8"/>
      <c r="CG67" s="8">
        <v>0</v>
      </c>
      <c r="CH67" s="8"/>
      <c r="CI67" s="8"/>
      <c r="CJ67" s="8">
        <v>0</v>
      </c>
      <c r="CK67" s="8"/>
      <c r="CL67" s="8"/>
      <c r="CM67" s="8">
        <v>0</v>
      </c>
      <c r="CN67" s="8"/>
      <c r="CO67" s="8"/>
      <c r="CP67" s="8">
        <v>0</v>
      </c>
      <c r="CQ67" s="8"/>
      <c r="CR67" s="8"/>
      <c r="CS67" s="8">
        <v>0</v>
      </c>
      <c r="CT67" s="8"/>
      <c r="CU67" s="8"/>
      <c r="CV67" s="8">
        <v>0</v>
      </c>
      <c r="CW67" s="8"/>
      <c r="CX67" s="8"/>
      <c r="CY67" s="8">
        <v>0</v>
      </c>
      <c r="CZ67" s="8"/>
      <c r="DA67" s="8"/>
      <c r="DB67" s="8">
        <v>0</v>
      </c>
      <c r="DC67" s="8"/>
      <c r="DD67" s="8"/>
      <c r="DE67" s="8">
        <v>0</v>
      </c>
      <c r="DF67" s="8"/>
      <c r="DG67" s="8"/>
      <c r="DH67" s="8">
        <v>1</v>
      </c>
      <c r="DI67" s="8"/>
      <c r="DJ67" s="8"/>
      <c r="DK67" s="8">
        <v>1</v>
      </c>
      <c r="DL67" s="8"/>
      <c r="DM67" s="8"/>
    </row>
    <row r="68" spans="1:117" ht="148.5" customHeight="1" x14ac:dyDescent="0.35">
      <c r="A68" s="30">
        <v>67</v>
      </c>
      <c r="B68" s="7" t="s">
        <v>96</v>
      </c>
      <c r="C68" s="7"/>
      <c r="D68" s="8" t="s">
        <v>665</v>
      </c>
      <c r="E68" s="7" t="s">
        <v>160</v>
      </c>
      <c r="F68" s="7" t="s">
        <v>232</v>
      </c>
      <c r="G68" s="8" t="s">
        <v>443</v>
      </c>
      <c r="H68" s="8" t="s">
        <v>502</v>
      </c>
      <c r="I68" s="12">
        <v>1</v>
      </c>
      <c r="J68" s="8" t="s">
        <v>477</v>
      </c>
      <c r="K68" s="8"/>
      <c r="L68" s="8" t="s">
        <v>477</v>
      </c>
      <c r="M68" s="8">
        <v>1</v>
      </c>
      <c r="N68" s="8"/>
      <c r="O68" s="8">
        <v>1</v>
      </c>
      <c r="P68" s="8">
        <v>1</v>
      </c>
      <c r="Q68" s="8">
        <v>1</v>
      </c>
      <c r="R68" s="8"/>
      <c r="S68" s="8" t="s">
        <v>444</v>
      </c>
      <c r="T68" s="8">
        <v>1</v>
      </c>
      <c r="U68" s="8"/>
      <c r="V68" s="8" t="s">
        <v>487</v>
      </c>
      <c r="W68" s="8">
        <v>1</v>
      </c>
      <c r="X68" s="8">
        <v>1</v>
      </c>
      <c r="Y68" s="8"/>
      <c r="Z68" s="8" t="s">
        <v>754</v>
      </c>
      <c r="AA68" s="8">
        <v>1</v>
      </c>
      <c r="AB68" s="8"/>
      <c r="AC68" s="8">
        <v>1</v>
      </c>
      <c r="AD68" s="8">
        <v>1</v>
      </c>
      <c r="AE68" s="8">
        <v>1</v>
      </c>
      <c r="AF68" s="8"/>
      <c r="AG68" s="8" t="s">
        <v>952</v>
      </c>
      <c r="AH68" s="8">
        <v>0</v>
      </c>
      <c r="AI68" s="8"/>
      <c r="AJ68" s="8">
        <v>0</v>
      </c>
      <c r="AK68" s="8">
        <v>0</v>
      </c>
      <c r="AL68" s="8"/>
      <c r="AM68" s="8"/>
      <c r="AN68" s="8"/>
      <c r="AO68" s="8">
        <v>0</v>
      </c>
      <c r="AP68" s="8"/>
      <c r="AQ68" s="8">
        <v>0</v>
      </c>
      <c r="AR68" s="8">
        <v>0</v>
      </c>
      <c r="AS68" s="8"/>
      <c r="AT68" s="8"/>
      <c r="AU68" s="8" t="s">
        <v>953</v>
      </c>
      <c r="AV68" s="8">
        <v>0</v>
      </c>
      <c r="AW68" s="8"/>
      <c r="AX68" s="8">
        <v>0</v>
      </c>
      <c r="AY68" s="8">
        <v>0</v>
      </c>
      <c r="AZ68" s="8"/>
      <c r="BA68" s="8"/>
      <c r="BB68" s="8"/>
      <c r="BC68" s="8">
        <v>0</v>
      </c>
      <c r="BD68" s="8"/>
      <c r="BE68" s="8">
        <v>0</v>
      </c>
      <c r="BF68" s="8">
        <v>0</v>
      </c>
      <c r="BG68" s="8"/>
      <c r="BH68" s="8"/>
      <c r="BI68" s="8"/>
      <c r="BJ68" s="8">
        <v>0</v>
      </c>
      <c r="BK68" s="8"/>
      <c r="BL68" s="8">
        <v>0</v>
      </c>
      <c r="BM68" s="8">
        <v>0</v>
      </c>
      <c r="BN68" s="8"/>
      <c r="BO68" s="8"/>
      <c r="BP68" s="8"/>
      <c r="BQ68" s="8">
        <v>1</v>
      </c>
      <c r="BR68" s="8"/>
      <c r="BS68" s="8">
        <v>1</v>
      </c>
      <c r="BT68" s="8">
        <v>1</v>
      </c>
      <c r="BU68" s="8">
        <v>1</v>
      </c>
      <c r="BV68" s="8"/>
      <c r="BW68" s="8" t="s">
        <v>445</v>
      </c>
      <c r="BX68" s="8">
        <v>0</v>
      </c>
      <c r="BY68" s="8"/>
      <c r="BZ68" s="8">
        <v>0</v>
      </c>
      <c r="CA68" s="8">
        <v>0</v>
      </c>
      <c r="CB68" s="8"/>
      <c r="CC68" s="8"/>
      <c r="CD68" s="8">
        <v>0</v>
      </c>
      <c r="CE68" s="8"/>
      <c r="CF68" s="8">
        <v>0</v>
      </c>
      <c r="CG68" s="8">
        <v>0</v>
      </c>
      <c r="CH68" s="8"/>
      <c r="CI68" s="8"/>
      <c r="CJ68" s="8">
        <v>0</v>
      </c>
      <c r="CK68" s="8"/>
      <c r="CL68" s="8">
        <v>0</v>
      </c>
      <c r="CM68" s="8">
        <v>0</v>
      </c>
      <c r="CN68" s="8"/>
      <c r="CO68" s="8"/>
      <c r="CP68" s="8">
        <v>0</v>
      </c>
      <c r="CQ68" s="8"/>
      <c r="CR68" s="8">
        <v>0</v>
      </c>
      <c r="CS68" s="8">
        <v>0</v>
      </c>
      <c r="CT68" s="8"/>
      <c r="CU68" s="8"/>
      <c r="CV68" s="8">
        <v>0</v>
      </c>
      <c r="CW68" s="8"/>
      <c r="CX68" s="8">
        <v>0</v>
      </c>
      <c r="CY68" s="8">
        <v>0</v>
      </c>
      <c r="CZ68" s="8"/>
      <c r="DA68" s="8"/>
      <c r="DB68" s="8">
        <v>0</v>
      </c>
      <c r="DC68" s="8"/>
      <c r="DD68" s="8">
        <v>0</v>
      </c>
      <c r="DE68" s="8">
        <v>0</v>
      </c>
      <c r="DF68" s="8"/>
      <c r="DG68" s="8"/>
      <c r="DH68" s="8">
        <v>1</v>
      </c>
      <c r="DI68" s="8"/>
      <c r="DJ68" s="8">
        <v>1</v>
      </c>
      <c r="DK68" s="8">
        <v>1</v>
      </c>
      <c r="DL68" s="8"/>
      <c r="DM68" s="8"/>
    </row>
    <row r="69" spans="1:117" ht="68.5" customHeight="1" x14ac:dyDescent="0.35">
      <c r="A69" s="30">
        <v>68</v>
      </c>
      <c r="B69" s="7" t="s">
        <v>97</v>
      </c>
      <c r="C69" s="7"/>
      <c r="D69" s="8"/>
      <c r="E69" s="7" t="s">
        <v>160</v>
      </c>
      <c r="F69" s="7" t="s">
        <v>232</v>
      </c>
      <c r="G69" s="8" t="s">
        <v>450</v>
      </c>
      <c r="H69" s="8" t="s">
        <v>502</v>
      </c>
      <c r="I69" s="12" t="s">
        <v>955</v>
      </c>
      <c r="J69" s="8" t="s">
        <v>476</v>
      </c>
      <c r="K69" s="8" t="s">
        <v>498</v>
      </c>
      <c r="L69" s="8" t="s">
        <v>477</v>
      </c>
      <c r="M69" s="8">
        <v>1</v>
      </c>
      <c r="N69" s="8"/>
      <c r="O69" s="8"/>
      <c r="P69" s="8">
        <v>1</v>
      </c>
      <c r="Q69" s="8">
        <v>5</v>
      </c>
      <c r="R69" s="8"/>
      <c r="S69" s="8" t="s">
        <v>630</v>
      </c>
      <c r="T69" s="8">
        <v>0</v>
      </c>
      <c r="U69" s="8"/>
      <c r="V69" s="8"/>
      <c r="W69" s="8">
        <v>0</v>
      </c>
      <c r="X69" s="8">
        <v>5</v>
      </c>
      <c r="Y69" s="8"/>
      <c r="Z69" s="8" t="s">
        <v>954</v>
      </c>
      <c r="AA69" s="8">
        <v>0</v>
      </c>
      <c r="AB69" s="8"/>
      <c r="AC69" s="8"/>
      <c r="AD69" s="8">
        <v>0</v>
      </c>
      <c r="AE69" s="8"/>
      <c r="AF69" s="8"/>
      <c r="AG69" s="8"/>
      <c r="AH69" s="8">
        <v>0</v>
      </c>
      <c r="AI69" s="8"/>
      <c r="AJ69" s="8"/>
      <c r="AK69" s="8">
        <v>0</v>
      </c>
      <c r="AL69" s="8"/>
      <c r="AM69" s="8"/>
      <c r="AN69" s="8"/>
      <c r="AO69" s="8">
        <v>1</v>
      </c>
      <c r="AP69" s="8"/>
      <c r="AQ69" s="8"/>
      <c r="AR69" s="8">
        <v>1</v>
      </c>
      <c r="AS69" s="8">
        <v>5</v>
      </c>
      <c r="AT69" s="8"/>
      <c r="AU69" s="8" t="s">
        <v>451</v>
      </c>
      <c r="AV69" s="8">
        <v>0</v>
      </c>
      <c r="AW69" s="8"/>
      <c r="AX69" s="8"/>
      <c r="AY69" s="8">
        <v>0</v>
      </c>
      <c r="AZ69" s="8"/>
      <c r="BA69" s="8"/>
      <c r="BB69" s="8"/>
      <c r="BC69" s="8">
        <v>0</v>
      </c>
      <c r="BD69" s="8"/>
      <c r="BE69" s="8"/>
      <c r="BF69" s="8">
        <v>0</v>
      </c>
      <c r="BG69" s="8"/>
      <c r="BH69" s="8"/>
      <c r="BI69" s="8"/>
      <c r="BJ69" s="8">
        <v>1</v>
      </c>
      <c r="BK69" s="8"/>
      <c r="BL69" s="8"/>
      <c r="BM69" s="8">
        <v>1</v>
      </c>
      <c r="BN69" s="8">
        <v>5</v>
      </c>
      <c r="BO69" s="8"/>
      <c r="BP69" s="8" t="s">
        <v>956</v>
      </c>
      <c r="BQ69" s="8">
        <v>1</v>
      </c>
      <c r="BR69" s="8"/>
      <c r="BS69" s="8"/>
      <c r="BT69" s="8">
        <v>1</v>
      </c>
      <c r="BU69" s="8">
        <v>5</v>
      </c>
      <c r="BV69" s="8"/>
      <c r="BW69" s="8" t="s">
        <v>631</v>
      </c>
      <c r="BX69" s="8">
        <v>0</v>
      </c>
      <c r="BY69" s="8"/>
      <c r="BZ69" s="8"/>
      <c r="CA69" s="8">
        <v>0</v>
      </c>
      <c r="CB69" s="8"/>
      <c r="CC69" s="8"/>
      <c r="CD69" s="8">
        <v>0</v>
      </c>
      <c r="CE69" s="8"/>
      <c r="CF69" s="8"/>
      <c r="CG69" s="8">
        <v>0</v>
      </c>
      <c r="CH69" s="8"/>
      <c r="CI69" s="8"/>
      <c r="CJ69" s="8">
        <v>0</v>
      </c>
      <c r="CK69" s="8"/>
      <c r="CL69" s="8"/>
      <c r="CM69" s="8">
        <v>0</v>
      </c>
      <c r="CN69" s="8"/>
      <c r="CO69" s="8"/>
      <c r="CP69" s="8">
        <v>0</v>
      </c>
      <c r="CQ69" s="8"/>
      <c r="CR69" s="8"/>
      <c r="CS69" s="8">
        <v>0</v>
      </c>
      <c r="CT69" s="8"/>
      <c r="CU69" s="8"/>
      <c r="CV69" s="8">
        <v>0</v>
      </c>
      <c r="CW69" s="8"/>
      <c r="CX69" s="8"/>
      <c r="CY69" s="8">
        <v>0</v>
      </c>
      <c r="CZ69" s="8"/>
      <c r="DA69" s="8"/>
      <c r="DB69" s="8">
        <v>0</v>
      </c>
      <c r="DC69" s="8"/>
      <c r="DD69" s="8"/>
      <c r="DE69" s="8">
        <v>0</v>
      </c>
      <c r="DF69" s="8"/>
      <c r="DG69" s="8"/>
      <c r="DH69" s="8">
        <v>1</v>
      </c>
      <c r="DI69" s="8"/>
      <c r="DJ69" s="8"/>
      <c r="DK69" s="8">
        <v>1</v>
      </c>
      <c r="DL69" s="8"/>
      <c r="DM69" s="8" t="s">
        <v>452</v>
      </c>
    </row>
    <row r="70" spans="1:117" ht="70" customHeight="1" x14ac:dyDescent="0.35">
      <c r="A70" s="30">
        <v>69</v>
      </c>
      <c r="B70" s="7" t="s">
        <v>98</v>
      </c>
      <c r="C70" s="7" t="s">
        <v>156</v>
      </c>
      <c r="D70" s="8"/>
      <c r="E70" s="7" t="s">
        <v>172</v>
      </c>
      <c r="F70" s="7" t="s">
        <v>235</v>
      </c>
      <c r="G70" s="12" t="s">
        <v>453</v>
      </c>
      <c r="H70" s="8" t="s">
        <v>502</v>
      </c>
      <c r="I70" s="12">
        <v>1</v>
      </c>
      <c r="J70" s="8" t="s">
        <v>477</v>
      </c>
      <c r="K70" s="8"/>
      <c r="L70" s="8" t="s">
        <v>477</v>
      </c>
      <c r="M70" s="8">
        <v>1</v>
      </c>
      <c r="N70" s="8"/>
      <c r="O70" s="8"/>
      <c r="P70" s="8">
        <v>1</v>
      </c>
      <c r="Q70" s="8">
        <v>1</v>
      </c>
      <c r="R70" s="8"/>
      <c r="S70" s="8" t="s">
        <v>957</v>
      </c>
      <c r="T70" s="8">
        <v>0</v>
      </c>
      <c r="U70" s="8"/>
      <c r="V70" s="8"/>
      <c r="W70" s="8">
        <v>0</v>
      </c>
      <c r="X70" s="8">
        <v>1</v>
      </c>
      <c r="Y70" s="8"/>
      <c r="Z70" s="8" t="s">
        <v>958</v>
      </c>
      <c r="AA70" s="8">
        <v>0</v>
      </c>
      <c r="AB70" s="8"/>
      <c r="AC70" s="8"/>
      <c r="AD70" s="8">
        <v>0</v>
      </c>
      <c r="AE70" s="8"/>
      <c r="AF70" s="8"/>
      <c r="AG70" s="8"/>
      <c r="AH70" s="8">
        <v>0</v>
      </c>
      <c r="AI70" s="8"/>
      <c r="AJ70" s="8"/>
      <c r="AK70" s="8">
        <v>0</v>
      </c>
      <c r="AL70" s="8"/>
      <c r="AM70" s="8"/>
      <c r="AN70" s="8"/>
      <c r="AO70" s="8">
        <v>0</v>
      </c>
      <c r="AP70" s="8"/>
      <c r="AQ70" s="8"/>
      <c r="AR70" s="8">
        <v>0</v>
      </c>
      <c r="AS70" s="8"/>
      <c r="AT70" s="8"/>
      <c r="AU70" s="8" t="s">
        <v>959</v>
      </c>
      <c r="AV70" s="8">
        <v>0</v>
      </c>
      <c r="AW70" s="8"/>
      <c r="AX70" s="8"/>
      <c r="AY70" s="8">
        <v>0</v>
      </c>
      <c r="AZ70" s="8"/>
      <c r="BA70" s="8"/>
      <c r="BB70" s="8"/>
      <c r="BC70" s="8">
        <v>0</v>
      </c>
      <c r="BD70" s="8"/>
      <c r="BE70" s="8"/>
      <c r="BF70" s="8">
        <v>0</v>
      </c>
      <c r="BG70" s="8"/>
      <c r="BH70" s="8"/>
      <c r="BI70" s="8"/>
      <c r="BJ70" s="8">
        <v>0</v>
      </c>
      <c r="BK70" s="8"/>
      <c r="BL70" s="8"/>
      <c r="BM70" s="8">
        <v>0</v>
      </c>
      <c r="BN70" s="8"/>
      <c r="BO70" s="8"/>
      <c r="BP70" s="8"/>
      <c r="BQ70" s="8">
        <v>1</v>
      </c>
      <c r="BR70" s="8"/>
      <c r="BS70" s="8"/>
      <c r="BT70" s="8">
        <v>1</v>
      </c>
      <c r="BU70" s="8">
        <v>1</v>
      </c>
      <c r="BV70" s="8"/>
      <c r="BW70" s="8" t="s">
        <v>960</v>
      </c>
      <c r="BX70" s="8">
        <v>1</v>
      </c>
      <c r="BY70" s="8"/>
      <c r="BZ70" s="8"/>
      <c r="CA70" s="8">
        <v>1</v>
      </c>
      <c r="CB70" s="8"/>
      <c r="CC70" s="8" t="s">
        <v>454</v>
      </c>
      <c r="CD70" s="8">
        <v>0</v>
      </c>
      <c r="CE70" s="8"/>
      <c r="CF70" s="8"/>
      <c r="CG70" s="8">
        <v>0</v>
      </c>
      <c r="CH70" s="8"/>
      <c r="CI70" s="8"/>
      <c r="CJ70" s="8">
        <v>0</v>
      </c>
      <c r="CK70" s="8"/>
      <c r="CL70" s="8"/>
      <c r="CM70" s="8">
        <v>0</v>
      </c>
      <c r="CN70" s="8"/>
      <c r="CO70" s="8"/>
      <c r="CP70" s="8">
        <v>0</v>
      </c>
      <c r="CQ70" s="8"/>
      <c r="CR70" s="8"/>
      <c r="CS70" s="8">
        <v>0</v>
      </c>
      <c r="CT70" s="8"/>
      <c r="CU70" s="8"/>
      <c r="CV70" s="8">
        <v>0</v>
      </c>
      <c r="CW70" s="8"/>
      <c r="CX70" s="8"/>
      <c r="CY70" s="8">
        <v>0</v>
      </c>
      <c r="CZ70" s="8"/>
      <c r="DA70" s="8"/>
      <c r="DB70" s="8">
        <v>0</v>
      </c>
      <c r="DC70" s="8"/>
      <c r="DD70" s="8"/>
      <c r="DE70" s="8">
        <v>0</v>
      </c>
      <c r="DF70" s="8"/>
      <c r="DG70" s="8"/>
      <c r="DH70" s="8">
        <v>0</v>
      </c>
      <c r="DI70" s="8"/>
      <c r="DJ70" s="8"/>
      <c r="DK70" s="8">
        <v>0</v>
      </c>
      <c r="DL70" s="8"/>
      <c r="DM70" s="8"/>
    </row>
    <row r="71" spans="1:117" ht="143.5" customHeight="1" x14ac:dyDescent="0.35">
      <c r="A71" s="30">
        <v>70</v>
      </c>
      <c r="B71" s="7" t="s">
        <v>99</v>
      </c>
      <c r="C71" s="7"/>
      <c r="D71" s="8"/>
      <c r="E71" s="7" t="s">
        <v>177</v>
      </c>
      <c r="F71" s="7" t="s">
        <v>215</v>
      </c>
      <c r="G71" s="8" t="s">
        <v>455</v>
      </c>
      <c r="H71" s="8" t="s">
        <v>502</v>
      </c>
      <c r="I71" s="12">
        <v>1</v>
      </c>
      <c r="J71" s="8" t="s">
        <v>477</v>
      </c>
      <c r="K71" s="8"/>
      <c r="L71" s="8" t="s">
        <v>477</v>
      </c>
      <c r="M71" s="8">
        <v>1</v>
      </c>
      <c r="N71" s="8"/>
      <c r="O71" s="8"/>
      <c r="P71" s="8">
        <v>1</v>
      </c>
      <c r="Q71" s="8">
        <v>1</v>
      </c>
      <c r="R71" s="8"/>
      <c r="S71" s="8" t="s">
        <v>456</v>
      </c>
      <c r="T71" s="8">
        <v>1</v>
      </c>
      <c r="U71" s="8"/>
      <c r="V71" s="8"/>
      <c r="W71" s="8">
        <v>1</v>
      </c>
      <c r="X71" s="8">
        <v>1</v>
      </c>
      <c r="Y71" s="8"/>
      <c r="Z71" s="8" t="s">
        <v>457</v>
      </c>
      <c r="AA71" s="8">
        <v>1</v>
      </c>
      <c r="AB71" s="8"/>
      <c r="AC71" s="8"/>
      <c r="AD71" s="8">
        <v>1</v>
      </c>
      <c r="AE71" s="8">
        <v>1</v>
      </c>
      <c r="AF71" s="8"/>
      <c r="AG71" s="8" t="s">
        <v>458</v>
      </c>
      <c r="AH71" s="8">
        <v>0</v>
      </c>
      <c r="AI71" s="8"/>
      <c r="AJ71" s="8"/>
      <c r="AK71" s="8">
        <v>0</v>
      </c>
      <c r="AL71" s="8"/>
      <c r="AM71" s="8"/>
      <c r="AN71" s="8"/>
      <c r="AO71" s="8">
        <v>1</v>
      </c>
      <c r="AP71" s="8"/>
      <c r="AQ71" s="8"/>
      <c r="AR71" s="8">
        <v>1</v>
      </c>
      <c r="AS71" s="8">
        <v>1</v>
      </c>
      <c r="AT71" s="8"/>
      <c r="AU71" s="8" t="s">
        <v>961</v>
      </c>
      <c r="AV71" s="8">
        <v>0</v>
      </c>
      <c r="AW71" s="8"/>
      <c r="AX71" s="8"/>
      <c r="AY71" s="8">
        <v>0</v>
      </c>
      <c r="AZ71" s="8"/>
      <c r="BA71" s="8"/>
      <c r="BB71" s="8"/>
      <c r="BC71" s="8">
        <v>1</v>
      </c>
      <c r="BD71" s="8"/>
      <c r="BE71" s="8"/>
      <c r="BF71" s="8">
        <v>1</v>
      </c>
      <c r="BG71" s="8">
        <v>1</v>
      </c>
      <c r="BH71" s="8"/>
      <c r="BI71" s="8" t="s">
        <v>632</v>
      </c>
      <c r="BJ71" s="8">
        <v>0</v>
      </c>
      <c r="BK71" s="8"/>
      <c r="BL71" s="8"/>
      <c r="BM71" s="8">
        <v>0</v>
      </c>
      <c r="BN71" s="8"/>
      <c r="BO71" s="8"/>
      <c r="BP71" s="8" t="s">
        <v>962</v>
      </c>
      <c r="BQ71" s="8">
        <v>1</v>
      </c>
      <c r="BR71" s="8"/>
      <c r="BS71" s="8"/>
      <c r="BT71" s="8">
        <v>1</v>
      </c>
      <c r="BU71" s="8">
        <v>1</v>
      </c>
      <c r="BV71" s="8"/>
      <c r="BW71" s="8" t="s">
        <v>459</v>
      </c>
      <c r="BX71" s="8">
        <v>1</v>
      </c>
      <c r="BY71" s="8"/>
      <c r="BZ71" s="8"/>
      <c r="CA71" s="8">
        <v>1</v>
      </c>
      <c r="CB71" s="8"/>
      <c r="CC71" s="8"/>
      <c r="CD71" s="8">
        <v>0</v>
      </c>
      <c r="CE71" s="8"/>
      <c r="CF71" s="8"/>
      <c r="CG71" s="8">
        <v>0</v>
      </c>
      <c r="CH71" s="8"/>
      <c r="CI71" s="8"/>
      <c r="CJ71" s="8">
        <v>0</v>
      </c>
      <c r="CK71" s="8"/>
      <c r="CL71" s="8"/>
      <c r="CM71" s="8">
        <v>0</v>
      </c>
      <c r="CN71" s="8"/>
      <c r="CO71" s="8"/>
      <c r="CP71" s="8">
        <v>0</v>
      </c>
      <c r="CQ71" s="8"/>
      <c r="CR71" s="8"/>
      <c r="CS71" s="8">
        <v>0</v>
      </c>
      <c r="CT71" s="8"/>
      <c r="CU71" s="8"/>
      <c r="CV71" s="8">
        <v>0</v>
      </c>
      <c r="CW71" s="8"/>
      <c r="CX71" s="8"/>
      <c r="CY71" s="8">
        <v>0</v>
      </c>
      <c r="CZ71" s="8"/>
      <c r="DA71" s="8"/>
      <c r="DB71" s="8">
        <v>0</v>
      </c>
      <c r="DC71" s="8"/>
      <c r="DD71" s="8"/>
      <c r="DE71" s="8">
        <v>0</v>
      </c>
      <c r="DF71" s="8"/>
      <c r="DG71" s="8"/>
      <c r="DH71" s="8">
        <v>1</v>
      </c>
      <c r="DI71" s="8"/>
      <c r="DJ71" s="8"/>
      <c r="DK71" s="8">
        <v>1</v>
      </c>
      <c r="DL71" s="8"/>
      <c r="DM71" s="8"/>
    </row>
    <row r="72" spans="1:117" ht="83" customHeight="1" x14ac:dyDescent="0.35">
      <c r="A72" s="30">
        <v>71</v>
      </c>
      <c r="B72" s="7" t="s">
        <v>461</v>
      </c>
      <c r="C72" s="7"/>
      <c r="D72" s="8"/>
      <c r="E72" s="7" t="s">
        <v>460</v>
      </c>
      <c r="F72" s="7" t="s">
        <v>215</v>
      </c>
      <c r="G72" s="8" t="s">
        <v>462</v>
      </c>
      <c r="H72" s="8" t="s">
        <v>502</v>
      </c>
      <c r="I72" s="12">
        <v>1</v>
      </c>
      <c r="J72" s="8" t="s">
        <v>477</v>
      </c>
      <c r="K72" s="8"/>
      <c r="L72" s="8" t="s">
        <v>477</v>
      </c>
      <c r="M72" s="8">
        <v>1</v>
      </c>
      <c r="N72" s="8"/>
      <c r="O72" s="8"/>
      <c r="P72" s="8">
        <v>1</v>
      </c>
      <c r="Q72" s="8">
        <v>1</v>
      </c>
      <c r="R72" s="8"/>
      <c r="S72" s="8" t="s">
        <v>463</v>
      </c>
      <c r="T72" s="8">
        <v>1</v>
      </c>
      <c r="U72" s="8"/>
      <c r="V72" s="8"/>
      <c r="W72" s="8">
        <v>1</v>
      </c>
      <c r="X72" s="8">
        <v>1</v>
      </c>
      <c r="Y72" s="8"/>
      <c r="Z72" s="8" t="s">
        <v>357</v>
      </c>
      <c r="AA72" s="8">
        <v>0</v>
      </c>
      <c r="AB72" s="8"/>
      <c r="AC72" s="8"/>
      <c r="AD72" s="8">
        <v>0</v>
      </c>
      <c r="AE72" s="8"/>
      <c r="AF72" s="8"/>
      <c r="AG72" s="8"/>
      <c r="AH72" s="8">
        <v>0</v>
      </c>
      <c r="AI72" s="8"/>
      <c r="AJ72" s="8"/>
      <c r="AK72" s="8">
        <v>0</v>
      </c>
      <c r="AL72" s="8"/>
      <c r="AM72" s="8"/>
      <c r="AN72" s="8"/>
      <c r="AO72" s="8">
        <v>0</v>
      </c>
      <c r="AP72" s="8"/>
      <c r="AQ72" s="8"/>
      <c r="AR72" s="8">
        <v>0</v>
      </c>
      <c r="AS72" s="8"/>
      <c r="AT72" s="8"/>
      <c r="AU72" s="8"/>
      <c r="AV72" s="8">
        <v>0</v>
      </c>
      <c r="AW72" s="8"/>
      <c r="AX72" s="8"/>
      <c r="AY72" s="8">
        <v>0</v>
      </c>
      <c r="AZ72" s="8"/>
      <c r="BA72" s="8"/>
      <c r="BB72" s="8"/>
      <c r="BC72" s="8">
        <v>0</v>
      </c>
      <c r="BD72" s="8"/>
      <c r="BE72" s="8"/>
      <c r="BF72" s="8">
        <v>0</v>
      </c>
      <c r="BG72" s="8"/>
      <c r="BH72" s="8"/>
      <c r="BI72" s="8"/>
      <c r="BJ72" s="8">
        <v>0</v>
      </c>
      <c r="BK72" s="8"/>
      <c r="BL72" s="8"/>
      <c r="BM72" s="8">
        <v>0</v>
      </c>
      <c r="BN72" s="8"/>
      <c r="BO72" s="8"/>
      <c r="BP72" s="8"/>
      <c r="BQ72" s="8">
        <v>0</v>
      </c>
      <c r="BR72" s="8"/>
      <c r="BS72" s="8"/>
      <c r="BT72" s="8">
        <v>0</v>
      </c>
      <c r="BU72" s="8"/>
      <c r="BV72" s="8"/>
      <c r="BW72" s="8" t="s">
        <v>633</v>
      </c>
      <c r="BX72" s="8">
        <v>1</v>
      </c>
      <c r="BY72" s="8"/>
      <c r="BZ72" s="8"/>
      <c r="CA72" s="8">
        <v>1</v>
      </c>
      <c r="CB72" s="8"/>
      <c r="CC72" s="8" t="s">
        <v>464</v>
      </c>
      <c r="CD72" s="8">
        <v>0</v>
      </c>
      <c r="CE72" s="8"/>
      <c r="CF72" s="8"/>
      <c r="CG72" s="8">
        <v>0</v>
      </c>
      <c r="CH72" s="8"/>
      <c r="CI72" s="8"/>
      <c r="CJ72" s="8">
        <v>0</v>
      </c>
      <c r="CK72" s="8"/>
      <c r="CL72" s="8"/>
      <c r="CM72" s="8">
        <v>0</v>
      </c>
      <c r="CN72" s="8"/>
      <c r="CO72" s="8"/>
      <c r="CP72" s="8">
        <v>0</v>
      </c>
      <c r="CQ72" s="8"/>
      <c r="CR72" s="8"/>
      <c r="CS72" s="8">
        <v>0</v>
      </c>
      <c r="CT72" s="8"/>
      <c r="CU72" s="8"/>
      <c r="CV72" s="8">
        <v>0</v>
      </c>
      <c r="CW72" s="8"/>
      <c r="CX72" s="8"/>
      <c r="CY72" s="8">
        <v>0</v>
      </c>
      <c r="CZ72" s="8"/>
      <c r="DA72" s="8"/>
      <c r="DB72" s="8">
        <v>0</v>
      </c>
      <c r="DC72" s="8"/>
      <c r="DD72" s="8"/>
      <c r="DE72" s="8">
        <v>0</v>
      </c>
      <c r="DF72" s="8"/>
      <c r="DG72" s="8"/>
      <c r="DH72" s="8">
        <v>1</v>
      </c>
      <c r="DI72" s="8"/>
      <c r="DJ72" s="8"/>
      <c r="DK72" s="8">
        <v>1</v>
      </c>
      <c r="DL72" s="8"/>
      <c r="DM72" s="8"/>
    </row>
    <row r="73" spans="1:117" ht="60" customHeight="1" x14ac:dyDescent="0.35">
      <c r="A73" s="30">
        <v>72</v>
      </c>
      <c r="B73" s="7" t="s">
        <v>100</v>
      </c>
      <c r="C73" s="7" t="s">
        <v>157</v>
      </c>
      <c r="D73" s="8"/>
      <c r="E73" s="7" t="s">
        <v>172</v>
      </c>
      <c r="F73" s="7" t="s">
        <v>236</v>
      </c>
      <c r="G73" s="12" t="s">
        <v>465</v>
      </c>
      <c r="H73" s="8" t="s">
        <v>502</v>
      </c>
      <c r="I73" s="12">
        <v>1</v>
      </c>
      <c r="J73" s="8" t="s">
        <v>477</v>
      </c>
      <c r="K73" s="8"/>
      <c r="L73" s="8" t="s">
        <v>477</v>
      </c>
      <c r="M73" s="8">
        <v>1</v>
      </c>
      <c r="N73" s="8"/>
      <c r="O73" s="8"/>
      <c r="P73" s="8">
        <v>1</v>
      </c>
      <c r="Q73" s="8">
        <v>1</v>
      </c>
      <c r="R73" s="8"/>
      <c r="S73" s="8" t="s">
        <v>449</v>
      </c>
      <c r="T73" s="8">
        <v>1</v>
      </c>
      <c r="U73" s="8"/>
      <c r="V73" s="8"/>
      <c r="W73" s="8">
        <v>1</v>
      </c>
      <c r="X73" s="8">
        <v>1</v>
      </c>
      <c r="Y73" s="8"/>
      <c r="Z73" s="8" t="s">
        <v>357</v>
      </c>
      <c r="AA73" s="8">
        <v>0</v>
      </c>
      <c r="AB73" s="8"/>
      <c r="AC73" s="8"/>
      <c r="AD73" s="8">
        <v>0</v>
      </c>
      <c r="AE73" s="8"/>
      <c r="AF73" s="8"/>
      <c r="AG73" s="8"/>
      <c r="AH73" s="8">
        <v>0</v>
      </c>
      <c r="AI73" s="8"/>
      <c r="AJ73" s="8"/>
      <c r="AK73" s="8">
        <v>0</v>
      </c>
      <c r="AL73" s="8"/>
      <c r="AM73" s="8"/>
      <c r="AN73" s="8"/>
      <c r="AO73" s="8">
        <v>0</v>
      </c>
      <c r="AP73" s="8"/>
      <c r="AQ73" s="8"/>
      <c r="AR73" s="8">
        <v>0</v>
      </c>
      <c r="AS73" s="8"/>
      <c r="AT73" s="8"/>
      <c r="AU73" s="8"/>
      <c r="AV73" s="8">
        <v>0</v>
      </c>
      <c r="AW73" s="8"/>
      <c r="AX73" s="8"/>
      <c r="AY73" s="8">
        <v>0</v>
      </c>
      <c r="AZ73" s="8"/>
      <c r="BA73" s="8"/>
      <c r="BB73" s="8"/>
      <c r="BC73" s="8">
        <v>0</v>
      </c>
      <c r="BD73" s="8"/>
      <c r="BE73" s="8"/>
      <c r="BF73" s="8">
        <v>0</v>
      </c>
      <c r="BG73" s="8"/>
      <c r="BH73" s="8"/>
      <c r="BI73" s="8"/>
      <c r="BJ73" s="8">
        <v>0</v>
      </c>
      <c r="BK73" s="8"/>
      <c r="BL73" s="8"/>
      <c r="BM73" s="8">
        <v>0</v>
      </c>
      <c r="BN73" s="8"/>
      <c r="BO73" s="8"/>
      <c r="BP73" s="8"/>
      <c r="BQ73" s="8">
        <v>0</v>
      </c>
      <c r="BR73" s="8"/>
      <c r="BS73" s="8"/>
      <c r="BT73" s="8">
        <v>0</v>
      </c>
      <c r="BU73" s="8"/>
      <c r="BV73" s="8"/>
      <c r="BW73" s="8"/>
      <c r="BX73" s="8">
        <v>1</v>
      </c>
      <c r="BY73" s="8"/>
      <c r="BZ73" s="8"/>
      <c r="CA73" s="8">
        <v>1</v>
      </c>
      <c r="CB73" s="8"/>
      <c r="CC73" s="8" t="s">
        <v>466</v>
      </c>
      <c r="CD73" s="8">
        <v>0</v>
      </c>
      <c r="CE73" s="8"/>
      <c r="CF73" s="8"/>
      <c r="CG73" s="8">
        <v>0</v>
      </c>
      <c r="CH73" s="8"/>
      <c r="CI73" s="8"/>
      <c r="CJ73" s="8">
        <v>0</v>
      </c>
      <c r="CK73" s="8"/>
      <c r="CL73" s="8"/>
      <c r="CM73" s="8">
        <v>0</v>
      </c>
      <c r="CN73" s="8"/>
      <c r="CO73" s="8"/>
      <c r="CP73" s="8">
        <v>0</v>
      </c>
      <c r="CQ73" s="8"/>
      <c r="CR73" s="8"/>
      <c r="CS73" s="8">
        <v>0</v>
      </c>
      <c r="CT73" s="8"/>
      <c r="CU73" s="8"/>
      <c r="CV73" s="8">
        <v>0</v>
      </c>
      <c r="CW73" s="8"/>
      <c r="CX73" s="8"/>
      <c r="CY73" s="8">
        <v>0</v>
      </c>
      <c r="CZ73" s="8"/>
      <c r="DA73" s="8"/>
      <c r="DB73" s="8">
        <v>0</v>
      </c>
      <c r="DC73" s="8"/>
      <c r="DD73" s="8"/>
      <c r="DE73" s="8">
        <v>0</v>
      </c>
      <c r="DF73" s="8"/>
      <c r="DG73" s="8"/>
      <c r="DH73" s="8">
        <v>0</v>
      </c>
      <c r="DI73" s="8"/>
      <c r="DJ73" s="8"/>
      <c r="DK73" s="8">
        <v>0</v>
      </c>
      <c r="DL73" s="8"/>
      <c r="DM73" s="8"/>
    </row>
    <row r="74" spans="1:117" ht="59.5" customHeight="1" x14ac:dyDescent="0.35">
      <c r="A74" s="30">
        <v>73</v>
      </c>
      <c r="B74" s="7" t="s">
        <v>101</v>
      </c>
      <c r="C74" s="7" t="s">
        <v>158</v>
      </c>
      <c r="D74" s="8"/>
      <c r="E74" s="7" t="s">
        <v>176</v>
      </c>
      <c r="F74" s="7" t="s">
        <v>237</v>
      </c>
      <c r="G74" s="12" t="s">
        <v>468</v>
      </c>
      <c r="H74" s="8" t="s">
        <v>502</v>
      </c>
      <c r="I74" s="12">
        <v>1</v>
      </c>
      <c r="J74" s="8" t="s">
        <v>477</v>
      </c>
      <c r="K74" s="8"/>
      <c r="L74" s="8" t="s">
        <v>477</v>
      </c>
      <c r="M74" s="8">
        <v>1</v>
      </c>
      <c r="N74" s="8"/>
      <c r="O74" s="8"/>
      <c r="P74" s="8">
        <v>1</v>
      </c>
      <c r="Q74" s="8">
        <v>1</v>
      </c>
      <c r="R74" s="8"/>
      <c r="S74" s="8" t="s">
        <v>467</v>
      </c>
      <c r="T74" s="8">
        <v>0</v>
      </c>
      <c r="U74" s="8"/>
      <c r="V74" s="8"/>
      <c r="W74" s="8">
        <v>0</v>
      </c>
      <c r="X74" s="8"/>
      <c r="Y74" s="8"/>
      <c r="Z74" s="8"/>
      <c r="AA74" s="8">
        <v>0</v>
      </c>
      <c r="AB74" s="8"/>
      <c r="AC74" s="8"/>
      <c r="AD74" s="8">
        <v>0</v>
      </c>
      <c r="AE74" s="8"/>
      <c r="AF74" s="8"/>
      <c r="AG74" s="8"/>
      <c r="AH74" s="8">
        <v>0</v>
      </c>
      <c r="AI74" s="8"/>
      <c r="AJ74" s="8"/>
      <c r="AK74" s="8">
        <v>0</v>
      </c>
      <c r="AL74" s="8"/>
      <c r="AM74" s="8"/>
      <c r="AN74" s="8"/>
      <c r="AO74" s="8">
        <v>0</v>
      </c>
      <c r="AP74" s="8"/>
      <c r="AQ74" s="8"/>
      <c r="AR74" s="8">
        <v>0</v>
      </c>
      <c r="AS74" s="8"/>
      <c r="AT74" s="8"/>
      <c r="AU74" s="8"/>
      <c r="AV74" s="8">
        <v>0</v>
      </c>
      <c r="AW74" s="8"/>
      <c r="AX74" s="8"/>
      <c r="AY74" s="8">
        <v>0</v>
      </c>
      <c r="AZ74" s="8"/>
      <c r="BA74" s="8"/>
      <c r="BB74" s="8"/>
      <c r="BC74" s="8">
        <v>0</v>
      </c>
      <c r="BD74" s="8"/>
      <c r="BE74" s="8"/>
      <c r="BF74" s="8">
        <v>0</v>
      </c>
      <c r="BG74" s="8"/>
      <c r="BH74" s="8"/>
      <c r="BI74" s="8"/>
      <c r="BJ74" s="8">
        <v>0</v>
      </c>
      <c r="BK74" s="8"/>
      <c r="BL74" s="8"/>
      <c r="BM74" s="8">
        <v>0</v>
      </c>
      <c r="BN74" s="8"/>
      <c r="BO74" s="8"/>
      <c r="BP74" s="8"/>
      <c r="BQ74" s="8">
        <v>0</v>
      </c>
      <c r="BR74" s="8"/>
      <c r="BS74" s="8"/>
      <c r="BT74" s="8">
        <v>0</v>
      </c>
      <c r="BU74" s="8"/>
      <c r="BV74" s="8"/>
      <c r="BW74" s="8"/>
      <c r="BX74" s="8">
        <v>0</v>
      </c>
      <c r="BY74" s="8"/>
      <c r="BZ74" s="8"/>
      <c r="CA74" s="8">
        <v>0</v>
      </c>
      <c r="CB74" s="8"/>
      <c r="CC74" s="8"/>
      <c r="CD74" s="8">
        <v>0</v>
      </c>
      <c r="CE74" s="8"/>
      <c r="CF74" s="8"/>
      <c r="CG74" s="8">
        <v>0</v>
      </c>
      <c r="CH74" s="8"/>
      <c r="CI74" s="8"/>
      <c r="CJ74" s="8">
        <v>0</v>
      </c>
      <c r="CK74" s="8"/>
      <c r="CL74" s="8"/>
      <c r="CM74" s="8">
        <v>0</v>
      </c>
      <c r="CN74" s="8"/>
      <c r="CO74" s="8"/>
      <c r="CP74" s="8">
        <v>0</v>
      </c>
      <c r="CQ74" s="8"/>
      <c r="CR74" s="8"/>
      <c r="CS74" s="8">
        <v>0</v>
      </c>
      <c r="CT74" s="8"/>
      <c r="CU74" s="8"/>
      <c r="CV74" s="8">
        <v>0</v>
      </c>
      <c r="CW74" s="8"/>
      <c r="CX74" s="8"/>
      <c r="CY74" s="8">
        <v>0</v>
      </c>
      <c r="CZ74" s="8"/>
      <c r="DA74" s="8"/>
      <c r="DB74" s="8">
        <v>0</v>
      </c>
      <c r="DC74" s="8"/>
      <c r="DD74" s="8"/>
      <c r="DE74" s="8">
        <v>0</v>
      </c>
      <c r="DF74" s="8"/>
      <c r="DG74" s="8"/>
      <c r="DH74" s="8">
        <v>1</v>
      </c>
      <c r="DI74" s="8"/>
      <c r="DJ74" s="8"/>
      <c r="DK74" s="8">
        <v>1</v>
      </c>
      <c r="DL74" s="8"/>
      <c r="DM74" s="8"/>
    </row>
    <row r="75" spans="1:117" ht="66" customHeight="1" x14ac:dyDescent="0.35">
      <c r="A75" s="32">
        <v>74</v>
      </c>
      <c r="B75" s="7" t="s">
        <v>102</v>
      </c>
      <c r="C75" s="8"/>
      <c r="D75" s="8"/>
      <c r="E75" s="7" t="s">
        <v>161</v>
      </c>
      <c r="F75" s="7" t="s">
        <v>237</v>
      </c>
      <c r="G75" s="12" t="s">
        <v>469</v>
      </c>
      <c r="H75" s="8" t="s">
        <v>517</v>
      </c>
      <c r="I75" s="12">
        <v>5</v>
      </c>
      <c r="J75" s="8" t="s">
        <v>477</v>
      </c>
      <c r="K75" s="8"/>
      <c r="L75" s="8" t="s">
        <v>477</v>
      </c>
      <c r="M75" s="8">
        <v>1</v>
      </c>
      <c r="N75" s="8"/>
      <c r="O75" s="8">
        <v>1</v>
      </c>
      <c r="P75" s="8">
        <v>1</v>
      </c>
      <c r="Q75" s="8">
        <v>1</v>
      </c>
      <c r="R75" s="8"/>
      <c r="S75" s="8" t="s">
        <v>470</v>
      </c>
      <c r="T75" s="8">
        <v>0</v>
      </c>
      <c r="U75" s="8"/>
      <c r="V75" s="8">
        <v>0</v>
      </c>
      <c r="W75" s="8">
        <v>0</v>
      </c>
      <c r="X75" s="8"/>
      <c r="Y75" s="8"/>
      <c r="Z75" s="8"/>
      <c r="AA75" s="8">
        <v>0</v>
      </c>
      <c r="AB75" s="8"/>
      <c r="AC75" s="8">
        <v>0</v>
      </c>
      <c r="AD75" s="8">
        <v>0</v>
      </c>
      <c r="AE75" s="8"/>
      <c r="AF75" s="8"/>
      <c r="AG75" s="8"/>
      <c r="AH75" s="8">
        <v>0</v>
      </c>
      <c r="AI75" s="8"/>
      <c r="AJ75" s="8">
        <v>0</v>
      </c>
      <c r="AK75" s="8">
        <v>0</v>
      </c>
      <c r="AL75" s="8"/>
      <c r="AM75" s="8"/>
      <c r="AN75" s="8"/>
      <c r="AO75" s="8">
        <v>0</v>
      </c>
      <c r="AP75" s="8"/>
      <c r="AQ75" s="8">
        <v>0</v>
      </c>
      <c r="AR75" s="8">
        <v>0</v>
      </c>
      <c r="AS75" s="8"/>
      <c r="AT75" s="8"/>
      <c r="AU75" s="8"/>
      <c r="AV75" s="8">
        <v>0</v>
      </c>
      <c r="AW75" s="8"/>
      <c r="AX75" s="8">
        <v>0</v>
      </c>
      <c r="AY75" s="8">
        <v>0</v>
      </c>
      <c r="AZ75" s="8"/>
      <c r="BA75" s="8"/>
      <c r="BB75" s="8"/>
      <c r="BC75" s="8">
        <v>0</v>
      </c>
      <c r="BD75" s="8"/>
      <c r="BE75" s="8">
        <v>0</v>
      </c>
      <c r="BF75" s="8">
        <v>0</v>
      </c>
      <c r="BG75" s="8"/>
      <c r="BH75" s="8"/>
      <c r="BI75" s="8"/>
      <c r="BJ75" s="8">
        <v>0</v>
      </c>
      <c r="BK75" s="8"/>
      <c r="BL75" s="8">
        <v>0</v>
      </c>
      <c r="BM75" s="8">
        <v>0</v>
      </c>
      <c r="BN75" s="8"/>
      <c r="BO75" s="8"/>
      <c r="BP75" s="8"/>
      <c r="BQ75" s="8">
        <v>0</v>
      </c>
      <c r="BR75" s="8"/>
      <c r="BS75" s="8">
        <v>0</v>
      </c>
      <c r="BT75" s="8">
        <v>0</v>
      </c>
      <c r="BU75" s="8"/>
      <c r="BV75" s="8"/>
      <c r="BW75" s="8"/>
      <c r="BX75" s="8">
        <v>1</v>
      </c>
      <c r="BY75" s="8"/>
      <c r="BZ75" s="8">
        <v>1</v>
      </c>
      <c r="CA75" s="8">
        <v>1</v>
      </c>
      <c r="CB75" s="8"/>
      <c r="CC75" s="8" t="s">
        <v>471</v>
      </c>
      <c r="CD75" s="8">
        <v>1</v>
      </c>
      <c r="CE75" s="8"/>
      <c r="CF75" s="8">
        <v>0</v>
      </c>
      <c r="CG75" s="8">
        <v>0</v>
      </c>
      <c r="CH75" s="8"/>
      <c r="CI75" s="8" t="s">
        <v>1096</v>
      </c>
      <c r="CJ75" s="8">
        <v>0</v>
      </c>
      <c r="CK75" s="8"/>
      <c r="CL75" s="8">
        <v>0</v>
      </c>
      <c r="CM75" s="8">
        <v>0</v>
      </c>
      <c r="CN75" s="8"/>
      <c r="CO75" s="8"/>
      <c r="CP75" s="8">
        <v>0</v>
      </c>
      <c r="CQ75" s="8"/>
      <c r="CR75" s="8">
        <v>0</v>
      </c>
      <c r="CS75" s="8">
        <v>0</v>
      </c>
      <c r="CT75" s="8"/>
      <c r="CU75" s="8"/>
      <c r="CV75" s="8">
        <v>0</v>
      </c>
      <c r="CW75" s="8"/>
      <c r="CX75" s="8">
        <v>0</v>
      </c>
      <c r="CY75" s="8">
        <v>0</v>
      </c>
      <c r="CZ75" s="8"/>
      <c r="DA75" s="8"/>
      <c r="DB75" s="8">
        <v>0</v>
      </c>
      <c r="DC75" s="8"/>
      <c r="DD75" s="8">
        <v>0</v>
      </c>
      <c r="DE75" s="8">
        <v>0</v>
      </c>
      <c r="DF75" s="8"/>
      <c r="DG75" s="8"/>
      <c r="DH75" s="8">
        <v>0</v>
      </c>
      <c r="DI75" s="8"/>
      <c r="DJ75" s="8">
        <v>0</v>
      </c>
      <c r="DK75" s="8">
        <v>0</v>
      </c>
      <c r="DL75" s="8"/>
      <c r="DM75" s="8"/>
    </row>
    <row r="76" spans="1:117" ht="77" customHeight="1" x14ac:dyDescent="0.35">
      <c r="A76" s="32">
        <v>75</v>
      </c>
      <c r="B76" s="7" t="s">
        <v>103</v>
      </c>
      <c r="C76" s="8"/>
      <c r="D76" s="8"/>
      <c r="E76" s="7" t="s">
        <v>171</v>
      </c>
      <c r="F76" s="7" t="s">
        <v>237</v>
      </c>
      <c r="G76" s="12"/>
      <c r="H76" s="8" t="s">
        <v>502</v>
      </c>
      <c r="I76" s="12">
        <v>1</v>
      </c>
      <c r="J76" s="8" t="s">
        <v>477</v>
      </c>
      <c r="K76" s="8"/>
      <c r="L76" s="8" t="s">
        <v>477</v>
      </c>
      <c r="M76" s="8">
        <v>1</v>
      </c>
      <c r="N76" s="8"/>
      <c r="O76" s="8">
        <v>1</v>
      </c>
      <c r="P76" s="33">
        <v>1</v>
      </c>
      <c r="Q76" s="8">
        <v>1</v>
      </c>
      <c r="R76" s="8"/>
      <c r="S76" s="8" t="s">
        <v>449</v>
      </c>
      <c r="T76" s="8">
        <v>1</v>
      </c>
      <c r="U76" s="8"/>
      <c r="V76" s="8">
        <v>1</v>
      </c>
      <c r="W76" s="33">
        <v>1</v>
      </c>
      <c r="X76" s="8">
        <v>1</v>
      </c>
      <c r="Y76" s="8"/>
      <c r="Z76" s="8" t="s">
        <v>1097</v>
      </c>
      <c r="AA76" s="8">
        <v>1</v>
      </c>
      <c r="AB76" s="8"/>
      <c r="AC76" s="8">
        <v>1</v>
      </c>
      <c r="AD76" s="33">
        <v>1</v>
      </c>
      <c r="AE76" s="8">
        <v>1</v>
      </c>
      <c r="AF76" s="8"/>
      <c r="AG76" s="8" t="s">
        <v>952</v>
      </c>
      <c r="AH76" s="8">
        <v>0</v>
      </c>
      <c r="AI76" s="8"/>
      <c r="AJ76" s="8">
        <v>0</v>
      </c>
      <c r="AK76" s="33">
        <v>0</v>
      </c>
      <c r="AL76" s="8"/>
      <c r="AM76" s="8"/>
      <c r="AN76" s="8"/>
      <c r="AO76" s="8">
        <v>0</v>
      </c>
      <c r="AP76" s="8"/>
      <c r="AQ76" s="8">
        <v>0</v>
      </c>
      <c r="AR76" s="33">
        <v>0</v>
      </c>
      <c r="AS76" s="8"/>
      <c r="AT76" s="8"/>
      <c r="AU76" s="8"/>
      <c r="AV76" s="8">
        <v>0</v>
      </c>
      <c r="AW76" s="8"/>
      <c r="AX76" s="8">
        <v>0</v>
      </c>
      <c r="AY76" s="33">
        <v>0</v>
      </c>
      <c r="AZ76" s="8"/>
      <c r="BA76" s="8"/>
      <c r="BB76" s="8"/>
      <c r="BC76" s="8">
        <v>0</v>
      </c>
      <c r="BD76" s="8"/>
      <c r="BE76" s="8">
        <v>0</v>
      </c>
      <c r="BF76" s="33">
        <v>0</v>
      </c>
      <c r="BG76" s="8"/>
      <c r="BH76" s="8"/>
      <c r="BI76" s="8"/>
      <c r="BJ76" s="8">
        <v>0</v>
      </c>
      <c r="BK76" s="8"/>
      <c r="BL76" s="8">
        <v>0</v>
      </c>
      <c r="BM76" s="33">
        <v>0</v>
      </c>
      <c r="BN76" s="8"/>
      <c r="BO76" s="8"/>
      <c r="BP76" s="8"/>
      <c r="BQ76" s="8">
        <v>0</v>
      </c>
      <c r="BR76" s="8"/>
      <c r="BS76" s="8">
        <v>0</v>
      </c>
      <c r="BT76" s="33">
        <v>0</v>
      </c>
      <c r="BU76" s="8"/>
      <c r="BV76" s="8"/>
      <c r="BW76" s="8" t="s">
        <v>429</v>
      </c>
      <c r="BX76" s="8">
        <v>0</v>
      </c>
      <c r="BY76" s="8"/>
      <c r="BZ76" s="8">
        <v>0</v>
      </c>
      <c r="CA76" s="33">
        <v>0</v>
      </c>
      <c r="CB76" s="8"/>
      <c r="CC76" s="8"/>
      <c r="CD76" s="8">
        <v>0</v>
      </c>
      <c r="CE76" s="8"/>
      <c r="CF76" s="8">
        <v>0</v>
      </c>
      <c r="CG76" s="33">
        <v>0</v>
      </c>
      <c r="CH76" s="8"/>
      <c r="CI76" s="8"/>
      <c r="CJ76" s="8">
        <v>0</v>
      </c>
      <c r="CK76" s="8"/>
      <c r="CL76" s="8">
        <v>0</v>
      </c>
      <c r="CM76" s="33">
        <v>0</v>
      </c>
      <c r="CN76" s="8"/>
      <c r="CO76" s="8"/>
      <c r="CP76" s="8">
        <v>0</v>
      </c>
      <c r="CQ76" s="8"/>
      <c r="CR76" s="8">
        <v>0</v>
      </c>
      <c r="CS76" s="33">
        <v>0</v>
      </c>
      <c r="CT76" s="8"/>
      <c r="CU76" s="8"/>
      <c r="CV76" s="8">
        <v>0</v>
      </c>
      <c r="CW76" s="8"/>
      <c r="CX76" s="8">
        <v>0</v>
      </c>
      <c r="CY76" s="33">
        <v>0</v>
      </c>
      <c r="CZ76" s="8"/>
      <c r="DA76" s="8"/>
      <c r="DB76" s="8">
        <v>0</v>
      </c>
      <c r="DC76" s="8"/>
      <c r="DD76" s="8">
        <v>0</v>
      </c>
      <c r="DE76" s="33">
        <v>0</v>
      </c>
      <c r="DF76" s="8"/>
      <c r="DG76" s="8"/>
      <c r="DH76" s="8">
        <v>1</v>
      </c>
      <c r="DI76" s="8"/>
      <c r="DJ76" s="8">
        <v>1</v>
      </c>
      <c r="DK76" s="33">
        <v>1</v>
      </c>
      <c r="DL76" s="8"/>
      <c r="DM76" s="8" t="s">
        <v>430</v>
      </c>
    </row>
    <row r="77" spans="1:117" ht="65.5" customHeight="1" x14ac:dyDescent="0.35">
      <c r="A77" s="30">
        <v>76</v>
      </c>
      <c r="B77" s="2" t="s">
        <v>78</v>
      </c>
      <c r="C77" s="2" t="s">
        <v>755</v>
      </c>
      <c r="E77" s="2" t="s">
        <v>162</v>
      </c>
      <c r="F77" s="2" t="s">
        <v>756</v>
      </c>
      <c r="G77" s="21" t="s">
        <v>757</v>
      </c>
      <c r="H77" t="s">
        <v>501</v>
      </c>
      <c r="I77" s="22" t="s">
        <v>758</v>
      </c>
      <c r="J77" t="s">
        <v>476</v>
      </c>
      <c r="K77" t="s">
        <v>759</v>
      </c>
      <c r="L77" t="s">
        <v>477</v>
      </c>
      <c r="M77">
        <v>1</v>
      </c>
      <c r="P77">
        <v>1</v>
      </c>
      <c r="Q77">
        <v>8</v>
      </c>
      <c r="S77" t="s">
        <v>760</v>
      </c>
      <c r="T77">
        <v>0</v>
      </c>
      <c r="W77">
        <v>0</v>
      </c>
      <c r="AA77">
        <v>0</v>
      </c>
      <c r="AD77">
        <v>0</v>
      </c>
      <c r="AH77">
        <v>0</v>
      </c>
      <c r="AK77">
        <v>0</v>
      </c>
      <c r="AO77">
        <v>1</v>
      </c>
      <c r="AR77">
        <v>1</v>
      </c>
      <c r="AS77">
        <v>8</v>
      </c>
      <c r="AU77" t="s">
        <v>761</v>
      </c>
      <c r="AV77">
        <v>0</v>
      </c>
      <c r="AY77">
        <v>0</v>
      </c>
      <c r="BC77">
        <v>0</v>
      </c>
      <c r="BF77">
        <v>0</v>
      </c>
      <c r="BJ77">
        <v>0</v>
      </c>
      <c r="BM77">
        <v>0</v>
      </c>
      <c r="BQ77">
        <v>1</v>
      </c>
      <c r="BT77">
        <v>1</v>
      </c>
      <c r="BU77">
        <v>1</v>
      </c>
      <c r="BW77" t="s">
        <v>1037</v>
      </c>
      <c r="BX77">
        <v>0</v>
      </c>
      <c r="CA77">
        <v>0</v>
      </c>
      <c r="CD77">
        <v>1</v>
      </c>
      <c r="CG77">
        <v>1</v>
      </c>
      <c r="CI77" t="s">
        <v>762</v>
      </c>
      <c r="CJ77">
        <v>0</v>
      </c>
      <c r="CM77">
        <v>0</v>
      </c>
      <c r="CP77">
        <v>0</v>
      </c>
      <c r="CS77">
        <v>0</v>
      </c>
      <c r="CV77">
        <v>0</v>
      </c>
      <c r="CY77">
        <v>0</v>
      </c>
      <c r="DB77">
        <v>0</v>
      </c>
      <c r="DE77">
        <v>0</v>
      </c>
      <c r="DH77">
        <v>1</v>
      </c>
      <c r="DK77">
        <v>1</v>
      </c>
      <c r="DM77" t="s">
        <v>763</v>
      </c>
    </row>
    <row r="78" spans="1:117" ht="109" customHeight="1" x14ac:dyDescent="0.35">
      <c r="A78" s="30">
        <v>77</v>
      </c>
      <c r="B78" s="18" t="s">
        <v>764</v>
      </c>
      <c r="C78" s="19" t="s">
        <v>765</v>
      </c>
      <c r="D78" s="8"/>
      <c r="E78" s="18" t="s">
        <v>160</v>
      </c>
      <c r="F78" s="18" t="s">
        <v>766</v>
      </c>
      <c r="G78" s="24" t="s">
        <v>767</v>
      </c>
      <c r="H78" s="8" t="s">
        <v>502</v>
      </c>
      <c r="I78" s="20" t="s">
        <v>768</v>
      </c>
      <c r="J78" s="8" t="s">
        <v>476</v>
      </c>
      <c r="K78" s="8" t="s">
        <v>769</v>
      </c>
      <c r="L78" s="8" t="s">
        <v>477</v>
      </c>
      <c r="M78" s="8">
        <v>1</v>
      </c>
      <c r="N78" s="8"/>
      <c r="O78" s="8"/>
      <c r="P78" s="8">
        <v>1</v>
      </c>
      <c r="Q78" s="8">
        <v>1</v>
      </c>
      <c r="R78" s="8"/>
      <c r="S78" s="8" t="s">
        <v>770</v>
      </c>
      <c r="T78" s="8">
        <v>1</v>
      </c>
      <c r="U78" s="8"/>
      <c r="V78" s="8"/>
      <c r="W78" s="8">
        <v>1</v>
      </c>
      <c r="X78" s="8">
        <v>1</v>
      </c>
      <c r="Y78" s="8"/>
      <c r="Z78" s="8" t="s">
        <v>771</v>
      </c>
      <c r="AA78" s="8">
        <v>0</v>
      </c>
      <c r="AB78" s="8"/>
      <c r="AC78" s="8"/>
      <c r="AD78" s="8">
        <v>0</v>
      </c>
      <c r="AE78" s="8"/>
      <c r="AF78" s="8"/>
      <c r="AG78" s="8" t="s">
        <v>772</v>
      </c>
      <c r="AH78" s="8">
        <v>0</v>
      </c>
      <c r="AI78" s="8"/>
      <c r="AJ78" s="8"/>
      <c r="AK78" s="8">
        <v>0</v>
      </c>
      <c r="AL78" s="8"/>
      <c r="AM78" s="8"/>
      <c r="AN78" s="8"/>
      <c r="AO78" s="8">
        <v>1</v>
      </c>
      <c r="AP78" s="8"/>
      <c r="AQ78" s="8"/>
      <c r="AR78" s="8">
        <v>1</v>
      </c>
      <c r="AS78" s="8">
        <v>1</v>
      </c>
      <c r="AT78" s="8"/>
      <c r="AU78" s="8" t="s">
        <v>573</v>
      </c>
      <c r="AV78" s="8">
        <v>0</v>
      </c>
      <c r="AW78" s="8"/>
      <c r="AX78" s="8"/>
      <c r="AY78" s="8">
        <v>0</v>
      </c>
      <c r="AZ78" s="8"/>
      <c r="BA78" s="8"/>
      <c r="BB78" s="8"/>
      <c r="BC78" s="8">
        <v>0</v>
      </c>
      <c r="BD78" s="8"/>
      <c r="BE78" s="8"/>
      <c r="BF78" s="8">
        <v>0</v>
      </c>
      <c r="BG78" s="8"/>
      <c r="BH78" s="8"/>
      <c r="BI78" s="8"/>
      <c r="BJ78" s="8">
        <v>1</v>
      </c>
      <c r="BK78" s="8"/>
      <c r="BL78" s="8"/>
      <c r="BM78" s="8">
        <v>1</v>
      </c>
      <c r="BN78" s="8">
        <v>1</v>
      </c>
      <c r="BO78" s="8"/>
      <c r="BP78" s="8" t="s">
        <v>964</v>
      </c>
      <c r="BQ78" s="8">
        <v>0</v>
      </c>
      <c r="BR78" s="8"/>
      <c r="BS78" s="8"/>
      <c r="BT78" s="8">
        <v>0</v>
      </c>
      <c r="BU78" s="8"/>
      <c r="BV78" s="8"/>
      <c r="BW78" s="8" t="s">
        <v>429</v>
      </c>
      <c r="BX78" s="8">
        <v>0</v>
      </c>
      <c r="BY78" s="8"/>
      <c r="BZ78" s="8"/>
      <c r="CA78" s="8">
        <v>0</v>
      </c>
      <c r="CB78" s="8"/>
      <c r="CC78" s="8"/>
      <c r="CD78" s="8">
        <v>0</v>
      </c>
      <c r="CE78" s="8"/>
      <c r="CF78" s="8"/>
      <c r="CG78" s="8">
        <v>0</v>
      </c>
      <c r="CH78" s="8"/>
      <c r="CI78" s="8"/>
      <c r="CJ78" s="8">
        <v>0</v>
      </c>
      <c r="CK78" s="8"/>
      <c r="CL78" s="8"/>
      <c r="CM78" s="8">
        <v>0</v>
      </c>
      <c r="CN78" s="8"/>
      <c r="CO78" s="8"/>
      <c r="CP78" s="8">
        <v>0</v>
      </c>
      <c r="CQ78" s="8"/>
      <c r="CR78" s="8"/>
      <c r="CS78" s="8">
        <v>0</v>
      </c>
      <c r="CT78" s="8"/>
      <c r="CU78" s="8"/>
      <c r="CV78" s="8">
        <v>0</v>
      </c>
      <c r="CW78" s="8"/>
      <c r="CX78" s="8"/>
      <c r="CY78" s="8">
        <v>0</v>
      </c>
      <c r="CZ78" s="8"/>
      <c r="DA78" s="8"/>
      <c r="DB78" s="8"/>
      <c r="DC78" s="8"/>
      <c r="DD78" s="8"/>
      <c r="DE78" s="8">
        <v>0</v>
      </c>
      <c r="DF78" s="8"/>
      <c r="DG78" s="8"/>
      <c r="DH78" s="8">
        <v>1</v>
      </c>
      <c r="DI78" s="8"/>
      <c r="DJ78" s="8"/>
      <c r="DK78" s="8">
        <v>1</v>
      </c>
      <c r="DL78" s="8"/>
      <c r="DM78" s="8"/>
    </row>
    <row r="79" spans="1:117" ht="99" customHeight="1" x14ac:dyDescent="0.35">
      <c r="A79" s="30">
        <v>78</v>
      </c>
      <c r="B79" s="7" t="s">
        <v>773</v>
      </c>
      <c r="C79" s="19"/>
      <c r="D79" s="8" t="s">
        <v>673</v>
      </c>
      <c r="E79" s="18" t="s">
        <v>26</v>
      </c>
      <c r="F79" s="18" t="s">
        <v>222</v>
      </c>
      <c r="G79" s="20" t="s">
        <v>774</v>
      </c>
      <c r="H79" s="8" t="s">
        <v>775</v>
      </c>
      <c r="I79" s="20">
        <v>1</v>
      </c>
      <c r="J79" s="8" t="s">
        <v>477</v>
      </c>
      <c r="K79" s="8"/>
      <c r="L79" s="8" t="s">
        <v>477</v>
      </c>
      <c r="M79" s="8">
        <v>1</v>
      </c>
      <c r="N79" s="8"/>
      <c r="O79" s="8"/>
      <c r="P79" s="8">
        <v>1</v>
      </c>
      <c r="Q79" s="8">
        <v>1</v>
      </c>
      <c r="R79" s="8"/>
      <c r="S79" s="8" t="s">
        <v>776</v>
      </c>
      <c r="T79" s="8">
        <v>1</v>
      </c>
      <c r="U79" s="8"/>
      <c r="V79" s="8"/>
      <c r="W79" s="8">
        <v>1</v>
      </c>
      <c r="X79" s="8">
        <v>1</v>
      </c>
      <c r="Y79" s="8"/>
      <c r="Z79" s="8" t="s">
        <v>965</v>
      </c>
      <c r="AA79" s="8">
        <v>0</v>
      </c>
      <c r="AB79" s="8"/>
      <c r="AC79" s="8"/>
      <c r="AD79" s="8">
        <v>0</v>
      </c>
      <c r="AE79" s="8"/>
      <c r="AF79" s="8"/>
      <c r="AG79" s="8"/>
      <c r="AH79" s="8">
        <v>1</v>
      </c>
      <c r="AI79" s="8"/>
      <c r="AJ79" s="8"/>
      <c r="AK79" s="8">
        <v>1</v>
      </c>
      <c r="AL79" s="8">
        <v>1</v>
      </c>
      <c r="AM79" s="8"/>
      <c r="AN79" s="8" t="s">
        <v>777</v>
      </c>
      <c r="AO79" s="8">
        <v>0</v>
      </c>
      <c r="AP79" s="8"/>
      <c r="AQ79" s="8"/>
      <c r="AR79" s="8">
        <v>0</v>
      </c>
      <c r="AS79" s="8"/>
      <c r="AT79" s="8"/>
      <c r="AU79" s="8"/>
      <c r="AV79" s="8">
        <v>0</v>
      </c>
      <c r="AW79" s="8"/>
      <c r="AX79" s="8"/>
      <c r="AY79" s="8">
        <v>0</v>
      </c>
      <c r="AZ79" s="8"/>
      <c r="BA79" s="8"/>
      <c r="BB79" s="8"/>
      <c r="BC79" s="8">
        <v>0</v>
      </c>
      <c r="BD79" s="8"/>
      <c r="BE79" s="8"/>
      <c r="BF79" s="8">
        <v>0</v>
      </c>
      <c r="BG79" s="8"/>
      <c r="BH79" s="8"/>
      <c r="BI79" s="8"/>
      <c r="BJ79" s="8">
        <v>0</v>
      </c>
      <c r="BK79" s="8"/>
      <c r="BL79" s="8"/>
      <c r="BM79" s="8">
        <v>0</v>
      </c>
      <c r="BN79" s="8"/>
      <c r="BO79" s="8"/>
      <c r="BP79" s="8"/>
      <c r="BQ79" s="8">
        <v>0</v>
      </c>
      <c r="BR79" s="8"/>
      <c r="BS79" s="8"/>
      <c r="BT79" s="8">
        <v>0</v>
      </c>
      <c r="BU79" s="8"/>
      <c r="BV79" s="8"/>
      <c r="BW79" s="8"/>
      <c r="BX79" s="8">
        <v>1</v>
      </c>
      <c r="BY79" s="8"/>
      <c r="BZ79" s="8"/>
      <c r="CA79" s="8">
        <v>1</v>
      </c>
      <c r="CB79" s="8"/>
      <c r="CC79" s="8" t="s">
        <v>778</v>
      </c>
      <c r="CD79" s="8">
        <v>0</v>
      </c>
      <c r="CE79" s="8"/>
      <c r="CF79" s="8"/>
      <c r="CG79" s="8">
        <v>0</v>
      </c>
      <c r="CH79" s="8"/>
      <c r="CI79" s="8"/>
      <c r="CJ79" s="8">
        <v>0</v>
      </c>
      <c r="CK79" s="8"/>
      <c r="CL79" s="8"/>
      <c r="CM79" s="8">
        <v>0</v>
      </c>
      <c r="CN79" s="8"/>
      <c r="CO79" s="8"/>
      <c r="CP79" s="8">
        <v>0</v>
      </c>
      <c r="CQ79" s="8"/>
      <c r="CR79" s="8"/>
      <c r="CS79" s="8">
        <v>0</v>
      </c>
      <c r="CT79" s="8"/>
      <c r="CU79" s="8"/>
      <c r="CV79" s="8">
        <v>0</v>
      </c>
      <c r="CW79" s="8"/>
      <c r="CX79" s="8"/>
      <c r="CY79" s="8">
        <v>0</v>
      </c>
      <c r="CZ79" s="8"/>
      <c r="DA79" s="8"/>
      <c r="DB79" s="8">
        <v>0</v>
      </c>
      <c r="DC79" s="8"/>
      <c r="DD79" s="8"/>
      <c r="DE79" s="8">
        <v>0</v>
      </c>
      <c r="DF79" s="8"/>
      <c r="DG79" s="8"/>
      <c r="DH79" s="8">
        <v>0</v>
      </c>
      <c r="DI79" s="8"/>
      <c r="DJ79" s="8"/>
      <c r="DK79" s="8">
        <v>0</v>
      </c>
      <c r="DL79" s="8"/>
      <c r="DM79" s="8"/>
    </row>
    <row r="80" spans="1:117" ht="89" customHeight="1" x14ac:dyDescent="0.35">
      <c r="A80" s="30">
        <v>79</v>
      </c>
      <c r="B80" s="7" t="s">
        <v>1168</v>
      </c>
      <c r="C80" s="19" t="s">
        <v>1167</v>
      </c>
      <c r="D80" s="8" t="s">
        <v>673</v>
      </c>
      <c r="E80" s="18" t="s">
        <v>779</v>
      </c>
      <c r="F80" s="18" t="s">
        <v>780</v>
      </c>
      <c r="G80" s="20" t="s">
        <v>781</v>
      </c>
      <c r="H80" s="8" t="s">
        <v>782</v>
      </c>
      <c r="I80" s="20">
        <v>1</v>
      </c>
      <c r="J80" s="8" t="s">
        <v>477</v>
      </c>
      <c r="K80" s="8"/>
      <c r="L80" s="8" t="s">
        <v>477</v>
      </c>
      <c r="M80" s="8">
        <v>1</v>
      </c>
      <c r="N80" s="8"/>
      <c r="O80" s="8"/>
      <c r="P80" s="8">
        <v>1</v>
      </c>
      <c r="Q80" s="8">
        <v>1</v>
      </c>
      <c r="R80" s="8"/>
      <c r="S80" s="8" t="s">
        <v>405</v>
      </c>
      <c r="T80" s="8">
        <v>1</v>
      </c>
      <c r="U80" s="8"/>
      <c r="V80" s="8"/>
      <c r="W80" s="8">
        <v>1</v>
      </c>
      <c r="X80" s="8">
        <v>1</v>
      </c>
      <c r="Y80" s="8"/>
      <c r="Z80" s="8" t="s">
        <v>783</v>
      </c>
      <c r="AA80" s="8">
        <v>0</v>
      </c>
      <c r="AB80" s="8"/>
      <c r="AC80" s="8"/>
      <c r="AD80" s="8">
        <v>0</v>
      </c>
      <c r="AE80" s="8"/>
      <c r="AF80" s="8"/>
      <c r="AG80" s="8"/>
      <c r="AH80" s="8">
        <v>0</v>
      </c>
      <c r="AI80" s="8"/>
      <c r="AJ80" s="8"/>
      <c r="AK80" s="8">
        <v>0</v>
      </c>
      <c r="AL80" s="8"/>
      <c r="AM80" s="8"/>
      <c r="AN80" s="8"/>
      <c r="AO80" s="8">
        <v>0</v>
      </c>
      <c r="AP80" s="8"/>
      <c r="AQ80" s="8"/>
      <c r="AR80" s="8">
        <v>0</v>
      </c>
      <c r="AS80" s="8"/>
      <c r="AT80" s="8"/>
      <c r="AU80" s="8"/>
      <c r="AV80" s="8">
        <v>0</v>
      </c>
      <c r="AW80" s="8"/>
      <c r="AX80" s="8"/>
      <c r="AY80" s="8">
        <v>0</v>
      </c>
      <c r="AZ80" s="8"/>
      <c r="BA80" s="8"/>
      <c r="BB80" s="8"/>
      <c r="BC80" s="8">
        <v>0</v>
      </c>
      <c r="BD80" s="8"/>
      <c r="BE80" s="8"/>
      <c r="BF80" s="8">
        <v>0</v>
      </c>
      <c r="BG80" s="8"/>
      <c r="BH80" s="8"/>
      <c r="BI80" s="8"/>
      <c r="BJ80" s="8">
        <v>0</v>
      </c>
      <c r="BK80" s="8"/>
      <c r="BL80" s="8"/>
      <c r="BM80" s="8">
        <v>0</v>
      </c>
      <c r="BN80" s="8"/>
      <c r="BO80" s="8"/>
      <c r="BP80" s="8"/>
      <c r="BQ80" s="8">
        <v>1</v>
      </c>
      <c r="BR80" s="8"/>
      <c r="BS80" s="8"/>
      <c r="BT80" s="8">
        <v>1</v>
      </c>
      <c r="BU80" s="8"/>
      <c r="BV80" s="8"/>
      <c r="BW80" s="8"/>
      <c r="BX80" s="8">
        <v>1</v>
      </c>
      <c r="BY80" s="8"/>
      <c r="BZ80" s="8"/>
      <c r="CA80" s="8">
        <v>1</v>
      </c>
      <c r="CB80" s="8"/>
      <c r="CC80" s="8"/>
      <c r="CD80" s="8">
        <v>0</v>
      </c>
      <c r="CE80" s="8"/>
      <c r="CF80" s="8"/>
      <c r="CG80" s="8">
        <v>0</v>
      </c>
      <c r="CH80" s="8"/>
      <c r="CI80" s="8"/>
      <c r="CJ80" s="8">
        <v>0</v>
      </c>
      <c r="CK80" s="8"/>
      <c r="CL80" s="8"/>
      <c r="CM80" s="8">
        <v>0</v>
      </c>
      <c r="CN80" s="8"/>
      <c r="CO80" s="8"/>
      <c r="CP80" s="8">
        <v>0</v>
      </c>
      <c r="CQ80" s="8"/>
      <c r="CR80" s="8"/>
      <c r="CS80" s="8">
        <v>0</v>
      </c>
      <c r="CT80" s="8"/>
      <c r="CU80" s="8"/>
      <c r="CV80" s="8">
        <v>0</v>
      </c>
      <c r="CW80" s="8"/>
      <c r="CX80" s="8"/>
      <c r="CY80" s="8">
        <v>0</v>
      </c>
      <c r="CZ80" s="8"/>
      <c r="DA80" s="8"/>
      <c r="DB80" s="8"/>
      <c r="DC80" s="8"/>
      <c r="DD80" s="8"/>
      <c r="DE80" s="8">
        <v>0</v>
      </c>
      <c r="DF80" s="8"/>
      <c r="DG80" s="8"/>
      <c r="DH80" s="8">
        <v>0</v>
      </c>
      <c r="DI80" s="8"/>
      <c r="DJ80" s="8"/>
      <c r="DK80" s="8">
        <v>0</v>
      </c>
      <c r="DL80" s="8"/>
      <c r="DM80" s="8"/>
    </row>
    <row r="81" spans="1:117" ht="97.5" customHeight="1" x14ac:dyDescent="0.35">
      <c r="A81" s="32">
        <v>80</v>
      </c>
      <c r="B81" s="18" t="s">
        <v>784</v>
      </c>
      <c r="C81" s="19" t="s">
        <v>785</v>
      </c>
      <c r="D81" s="8" t="s">
        <v>673</v>
      </c>
      <c r="E81" s="18" t="s">
        <v>173</v>
      </c>
      <c r="F81" s="18" t="s">
        <v>786</v>
      </c>
      <c r="G81" s="12" t="s">
        <v>966</v>
      </c>
      <c r="H81" s="8" t="s">
        <v>787</v>
      </c>
      <c r="I81" s="20">
        <v>5</v>
      </c>
      <c r="J81" s="8" t="s">
        <v>476</v>
      </c>
      <c r="K81" s="8" t="s">
        <v>1098</v>
      </c>
      <c r="L81" s="8" t="s">
        <v>477</v>
      </c>
      <c r="M81" s="8">
        <v>1</v>
      </c>
      <c r="N81" s="8"/>
      <c r="O81" s="8">
        <v>1</v>
      </c>
      <c r="P81" s="33">
        <v>1</v>
      </c>
      <c r="Q81" s="8">
        <v>1</v>
      </c>
      <c r="R81" s="8"/>
      <c r="S81" s="8" t="s">
        <v>788</v>
      </c>
      <c r="T81" s="8">
        <v>0</v>
      </c>
      <c r="U81" s="8"/>
      <c r="V81" s="8">
        <v>0</v>
      </c>
      <c r="W81" s="33">
        <v>0</v>
      </c>
      <c r="X81" s="8"/>
      <c r="Y81" s="8"/>
      <c r="Z81" s="8" t="s">
        <v>789</v>
      </c>
      <c r="AA81" s="8">
        <v>0</v>
      </c>
      <c r="AB81" s="8"/>
      <c r="AC81" s="8">
        <v>0</v>
      </c>
      <c r="AD81" s="33">
        <v>0</v>
      </c>
      <c r="AE81" s="8"/>
      <c r="AF81" s="8"/>
      <c r="AG81" s="8"/>
      <c r="AH81" s="8">
        <v>0</v>
      </c>
      <c r="AI81" s="8"/>
      <c r="AJ81" s="8">
        <v>0</v>
      </c>
      <c r="AK81" s="33">
        <v>0</v>
      </c>
      <c r="AL81" s="8"/>
      <c r="AM81" s="8"/>
      <c r="AN81" s="8"/>
      <c r="AO81" s="8">
        <v>1</v>
      </c>
      <c r="AP81" s="8"/>
      <c r="AQ81" s="8">
        <v>1</v>
      </c>
      <c r="AR81" s="33">
        <v>1</v>
      </c>
      <c r="AS81" s="8">
        <v>1</v>
      </c>
      <c r="AT81" s="8"/>
      <c r="AU81" s="8" t="s">
        <v>1099</v>
      </c>
      <c r="AV81" s="8">
        <v>0</v>
      </c>
      <c r="AW81" s="8"/>
      <c r="AX81" s="8">
        <v>0</v>
      </c>
      <c r="AY81" s="33">
        <v>0</v>
      </c>
      <c r="AZ81" s="8"/>
      <c r="BA81" s="8"/>
      <c r="BB81" s="8"/>
      <c r="BC81" s="8">
        <v>1</v>
      </c>
      <c r="BD81" s="8"/>
      <c r="BE81" s="8">
        <v>1</v>
      </c>
      <c r="BF81" s="33">
        <v>1</v>
      </c>
      <c r="BG81" s="8">
        <v>1</v>
      </c>
      <c r="BH81" s="8"/>
      <c r="BI81" s="8" t="s">
        <v>967</v>
      </c>
      <c r="BJ81" s="8">
        <v>1</v>
      </c>
      <c r="BK81" s="8"/>
      <c r="BL81" s="8">
        <v>1</v>
      </c>
      <c r="BM81" s="33">
        <v>1</v>
      </c>
      <c r="BN81" s="8">
        <v>1</v>
      </c>
      <c r="BO81" s="8"/>
      <c r="BP81" s="8" t="s">
        <v>968</v>
      </c>
      <c r="BQ81" s="8">
        <v>0</v>
      </c>
      <c r="BR81" s="8"/>
      <c r="BS81" s="8">
        <v>0</v>
      </c>
      <c r="BT81" s="33">
        <v>0</v>
      </c>
      <c r="BU81" s="8"/>
      <c r="BV81" s="8"/>
      <c r="BW81" s="8" t="s">
        <v>1100</v>
      </c>
      <c r="BX81" s="8">
        <v>0</v>
      </c>
      <c r="BY81" s="8"/>
      <c r="BZ81" s="8">
        <v>0</v>
      </c>
      <c r="CA81" s="33">
        <v>0</v>
      </c>
      <c r="CB81" s="8"/>
      <c r="CC81" s="8"/>
      <c r="CD81" s="8">
        <v>0</v>
      </c>
      <c r="CE81" s="8"/>
      <c r="CF81" s="8">
        <v>0</v>
      </c>
      <c r="CG81" s="33">
        <v>0</v>
      </c>
      <c r="CH81" s="8"/>
      <c r="CI81" s="8"/>
      <c r="CJ81" s="8">
        <v>0</v>
      </c>
      <c r="CK81" s="8"/>
      <c r="CL81" s="8">
        <v>0</v>
      </c>
      <c r="CM81" s="33">
        <v>0</v>
      </c>
      <c r="CN81" s="8"/>
      <c r="CO81" s="8"/>
      <c r="CP81" s="8">
        <v>0</v>
      </c>
      <c r="CQ81" s="8"/>
      <c r="CR81" s="8">
        <v>0</v>
      </c>
      <c r="CS81" s="33">
        <v>0</v>
      </c>
      <c r="CT81" s="8"/>
      <c r="CU81" s="8"/>
      <c r="CV81" s="8">
        <v>0</v>
      </c>
      <c r="CW81" s="8"/>
      <c r="CX81" s="8">
        <v>0</v>
      </c>
      <c r="CY81" s="33">
        <v>0</v>
      </c>
      <c r="CZ81" s="8"/>
      <c r="DA81" s="8"/>
      <c r="DB81" s="8">
        <v>1</v>
      </c>
      <c r="DC81" s="8"/>
      <c r="DD81" s="8">
        <v>1</v>
      </c>
      <c r="DE81" s="33">
        <v>1</v>
      </c>
      <c r="DF81" s="8"/>
      <c r="DG81" s="8" t="s">
        <v>969</v>
      </c>
      <c r="DH81" s="8">
        <v>1</v>
      </c>
      <c r="DI81" s="8"/>
      <c r="DJ81" s="8" t="s">
        <v>487</v>
      </c>
      <c r="DK81" s="56">
        <v>1</v>
      </c>
      <c r="DL81" s="8"/>
      <c r="DM81" s="8" t="s">
        <v>1101</v>
      </c>
    </row>
    <row r="82" spans="1:117" ht="68.5" customHeight="1" x14ac:dyDescent="0.35">
      <c r="A82" s="30">
        <v>81</v>
      </c>
      <c r="B82" s="7" t="s">
        <v>790</v>
      </c>
      <c r="C82" s="19" t="s">
        <v>791</v>
      </c>
      <c r="D82" s="8" t="s">
        <v>673</v>
      </c>
      <c r="E82" s="7" t="s">
        <v>165</v>
      </c>
      <c r="F82" s="7" t="s">
        <v>792</v>
      </c>
      <c r="G82" s="12" t="s">
        <v>793</v>
      </c>
      <c r="H82" s="8" t="s">
        <v>502</v>
      </c>
      <c r="I82" s="20">
        <v>6</v>
      </c>
      <c r="J82" s="8" t="s">
        <v>477</v>
      </c>
      <c r="K82" s="8"/>
      <c r="L82" s="8" t="s">
        <v>477</v>
      </c>
      <c r="M82" s="8">
        <v>0</v>
      </c>
      <c r="N82" s="8"/>
      <c r="O82" s="8"/>
      <c r="P82" s="8">
        <v>0</v>
      </c>
      <c r="Q82" s="8">
        <v>6</v>
      </c>
      <c r="R82" s="8"/>
      <c r="S82" s="8" t="s">
        <v>794</v>
      </c>
      <c r="T82" s="8">
        <v>0</v>
      </c>
      <c r="U82" s="8"/>
      <c r="V82" s="8"/>
      <c r="W82" s="8">
        <v>0</v>
      </c>
      <c r="X82" s="8"/>
      <c r="Y82" s="8"/>
      <c r="Z82" s="8"/>
      <c r="AA82" s="8">
        <v>0</v>
      </c>
      <c r="AB82" s="8"/>
      <c r="AC82" s="8"/>
      <c r="AD82" s="8">
        <v>0</v>
      </c>
      <c r="AE82" s="8"/>
      <c r="AF82" s="8"/>
      <c r="AG82" s="8"/>
      <c r="AH82" s="8">
        <v>0</v>
      </c>
      <c r="AI82" s="8"/>
      <c r="AJ82" s="8"/>
      <c r="AK82" s="8">
        <v>0</v>
      </c>
      <c r="AL82" s="8"/>
      <c r="AM82" s="8"/>
      <c r="AN82" s="8"/>
      <c r="AO82" s="8">
        <v>0</v>
      </c>
      <c r="AP82" s="8"/>
      <c r="AQ82" s="8"/>
      <c r="AR82" s="8">
        <v>0</v>
      </c>
      <c r="AS82" s="8"/>
      <c r="AT82" s="8"/>
      <c r="AU82" s="8"/>
      <c r="AV82" s="8">
        <v>0</v>
      </c>
      <c r="AW82" s="8"/>
      <c r="AX82" s="8"/>
      <c r="AY82" s="8">
        <v>0</v>
      </c>
      <c r="AZ82" s="8"/>
      <c r="BA82" s="8"/>
      <c r="BB82" s="8" t="s">
        <v>909</v>
      </c>
      <c r="BC82" s="8">
        <v>1</v>
      </c>
      <c r="BD82" s="8"/>
      <c r="BE82" s="8"/>
      <c r="BF82" s="8">
        <v>1</v>
      </c>
      <c r="BG82" s="8">
        <v>6</v>
      </c>
      <c r="BH82" s="8"/>
      <c r="BI82" s="8" t="s">
        <v>1007</v>
      </c>
      <c r="BJ82" s="8">
        <v>0</v>
      </c>
      <c r="BK82" s="8"/>
      <c r="BL82" s="8"/>
      <c r="BM82" s="8">
        <v>0</v>
      </c>
      <c r="BN82" s="8"/>
      <c r="BO82" s="8"/>
      <c r="BP82" s="8"/>
      <c r="BQ82" s="8">
        <v>0</v>
      </c>
      <c r="BR82" s="8"/>
      <c r="BS82" s="8"/>
      <c r="BT82" s="8">
        <v>0</v>
      </c>
      <c r="BU82" s="8"/>
      <c r="BV82" s="8"/>
      <c r="BW82" s="8"/>
      <c r="BX82" s="8">
        <v>0</v>
      </c>
      <c r="BY82" s="8"/>
      <c r="BZ82" s="8"/>
      <c r="CA82" s="8">
        <v>0</v>
      </c>
      <c r="CB82" s="8"/>
      <c r="CC82" s="8"/>
      <c r="CD82" s="8">
        <v>1</v>
      </c>
      <c r="CE82" s="8"/>
      <c r="CF82" s="8"/>
      <c r="CG82" s="8">
        <v>1</v>
      </c>
      <c r="CH82" s="8"/>
      <c r="CI82" s="8" t="s">
        <v>795</v>
      </c>
      <c r="CJ82" s="8">
        <v>0</v>
      </c>
      <c r="CK82" s="8"/>
      <c r="CL82" s="8"/>
      <c r="CM82" s="8">
        <v>0</v>
      </c>
      <c r="CN82" s="8"/>
      <c r="CO82" s="8"/>
      <c r="CP82" s="8">
        <v>1</v>
      </c>
      <c r="CQ82" s="8"/>
      <c r="CR82" s="8"/>
      <c r="CS82" s="8">
        <v>1</v>
      </c>
      <c r="CT82" s="8"/>
      <c r="CU82" s="8" t="s">
        <v>970</v>
      </c>
      <c r="CV82" s="8">
        <v>0</v>
      </c>
      <c r="CW82" s="8"/>
      <c r="CX82" s="8"/>
      <c r="CY82" s="8">
        <v>0</v>
      </c>
      <c r="CZ82" s="8"/>
      <c r="DA82" s="8"/>
      <c r="DB82" s="8">
        <v>0</v>
      </c>
      <c r="DC82" s="8"/>
      <c r="DD82" s="8"/>
      <c r="DE82" s="8">
        <v>0</v>
      </c>
      <c r="DF82" s="8"/>
      <c r="DG82" s="8"/>
      <c r="DH82" s="8">
        <v>0</v>
      </c>
      <c r="DI82" s="8"/>
      <c r="DJ82" s="8"/>
      <c r="DK82" s="8">
        <v>0</v>
      </c>
      <c r="DL82" s="8"/>
      <c r="DM82" s="8"/>
    </row>
    <row r="83" spans="1:117" ht="68.5" customHeight="1" x14ac:dyDescent="0.35">
      <c r="A83" s="32">
        <v>82</v>
      </c>
      <c r="B83" t="s">
        <v>1003</v>
      </c>
      <c r="C83" s="19" t="s">
        <v>1011</v>
      </c>
      <c r="D83" s="8"/>
      <c r="E83" t="s">
        <v>1016</v>
      </c>
      <c r="F83" s="18" t="s">
        <v>1004</v>
      </c>
      <c r="G83" s="24" t="s">
        <v>1005</v>
      </c>
      <c r="H83" s="8" t="s">
        <v>502</v>
      </c>
      <c r="I83" s="20">
        <v>5</v>
      </c>
      <c r="J83" s="8" t="s">
        <v>476</v>
      </c>
      <c r="K83" s="8" t="s">
        <v>1006</v>
      </c>
      <c r="L83" s="8" t="s">
        <v>477</v>
      </c>
      <c r="M83" s="8">
        <v>1</v>
      </c>
      <c r="N83" s="8"/>
      <c r="O83" s="8">
        <v>1</v>
      </c>
      <c r="P83" s="8">
        <v>1</v>
      </c>
      <c r="Q83" s="8">
        <v>5</v>
      </c>
      <c r="R83" s="8"/>
      <c r="S83" s="8" t="s">
        <v>801</v>
      </c>
      <c r="T83" s="8">
        <v>1</v>
      </c>
      <c r="U83" s="8"/>
      <c r="V83" s="8">
        <v>1</v>
      </c>
      <c r="W83" s="8">
        <v>1</v>
      </c>
      <c r="X83" s="8">
        <v>5</v>
      </c>
      <c r="Y83" s="8"/>
      <c r="Z83" s="8" t="s">
        <v>1062</v>
      </c>
      <c r="AA83" s="8">
        <v>0</v>
      </c>
      <c r="AB83" s="8"/>
      <c r="AC83" s="8">
        <v>0</v>
      </c>
      <c r="AD83" s="8">
        <v>0</v>
      </c>
      <c r="AE83" s="8"/>
      <c r="AF83" s="8"/>
      <c r="AG83" s="8"/>
      <c r="AH83" s="8">
        <v>0</v>
      </c>
      <c r="AI83" s="8"/>
      <c r="AJ83" s="8">
        <v>0</v>
      </c>
      <c r="AK83" s="8">
        <v>0</v>
      </c>
      <c r="AL83" s="8"/>
      <c r="AM83" s="8"/>
      <c r="AN83" s="8"/>
      <c r="AO83" s="8">
        <v>1</v>
      </c>
      <c r="AP83" s="8"/>
      <c r="AQ83" s="8">
        <v>0</v>
      </c>
      <c r="AR83" s="8">
        <v>1</v>
      </c>
      <c r="AS83" s="8">
        <v>5</v>
      </c>
      <c r="AT83" s="8"/>
      <c r="AU83" s="8" t="s">
        <v>1008</v>
      </c>
      <c r="AV83" s="8">
        <v>0</v>
      </c>
      <c r="AW83" s="8"/>
      <c r="AX83" s="8">
        <v>0</v>
      </c>
      <c r="AY83" s="8">
        <v>0</v>
      </c>
      <c r="AZ83" s="8"/>
      <c r="BA83" s="8"/>
      <c r="BB83" s="8"/>
      <c r="BC83" s="8">
        <v>1</v>
      </c>
      <c r="BD83" s="8"/>
      <c r="BE83" s="8">
        <v>0</v>
      </c>
      <c r="BF83" s="8">
        <v>0</v>
      </c>
      <c r="BG83" s="8">
        <v>5</v>
      </c>
      <c r="BH83" s="8"/>
      <c r="BI83" s="8" t="s">
        <v>1102</v>
      </c>
      <c r="BJ83" s="8">
        <v>1</v>
      </c>
      <c r="BK83" s="8"/>
      <c r="BL83" s="8">
        <v>1</v>
      </c>
      <c r="BM83" s="8">
        <v>1</v>
      </c>
      <c r="BN83" s="8">
        <v>5</v>
      </c>
      <c r="BO83" s="8"/>
      <c r="BP83" s="8" t="s">
        <v>1178</v>
      </c>
      <c r="BQ83" s="8">
        <v>0</v>
      </c>
      <c r="BR83" s="8"/>
      <c r="BS83" s="8">
        <v>0</v>
      </c>
      <c r="BT83" s="8">
        <v>0</v>
      </c>
      <c r="BU83" s="8"/>
      <c r="BV83" s="8"/>
      <c r="BW83" s="8" t="s">
        <v>1009</v>
      </c>
      <c r="BX83" s="8">
        <v>1</v>
      </c>
      <c r="BY83" s="8"/>
      <c r="BZ83" s="8">
        <v>1</v>
      </c>
      <c r="CA83" s="8">
        <v>1</v>
      </c>
      <c r="CB83" s="8"/>
      <c r="CC83" s="8" t="s">
        <v>1010</v>
      </c>
      <c r="CD83" s="8">
        <v>0</v>
      </c>
      <c r="CE83" s="8"/>
      <c r="CF83" s="8">
        <v>0</v>
      </c>
      <c r="CG83" s="8">
        <v>0</v>
      </c>
      <c r="CH83" s="8"/>
      <c r="CI83" s="8"/>
      <c r="CJ83" s="8">
        <v>0</v>
      </c>
      <c r="CK83" s="8"/>
      <c r="CL83" s="8">
        <v>0</v>
      </c>
      <c r="CM83" s="8">
        <v>0</v>
      </c>
      <c r="CN83" s="8"/>
      <c r="CO83" s="8"/>
      <c r="CP83" s="8">
        <v>0</v>
      </c>
      <c r="CQ83" s="8"/>
      <c r="CR83" s="8">
        <v>0</v>
      </c>
      <c r="CS83" s="8">
        <v>0</v>
      </c>
      <c r="CT83" s="8"/>
      <c r="CU83" s="8"/>
      <c r="CV83" s="8">
        <v>0</v>
      </c>
      <c r="CW83" s="8"/>
      <c r="CX83" s="8">
        <v>0</v>
      </c>
      <c r="CY83" s="8">
        <v>0</v>
      </c>
      <c r="CZ83" s="8"/>
      <c r="DA83" s="8"/>
      <c r="DB83" s="8">
        <v>0</v>
      </c>
      <c r="DC83" s="8"/>
      <c r="DD83" s="8">
        <v>0</v>
      </c>
      <c r="DE83" s="8">
        <v>0</v>
      </c>
      <c r="DF83" s="8"/>
      <c r="DG83" s="8"/>
      <c r="DH83" s="8">
        <v>0</v>
      </c>
      <c r="DI83" s="8"/>
      <c r="DJ83" s="8">
        <v>0</v>
      </c>
      <c r="DK83" s="8">
        <v>0</v>
      </c>
      <c r="DL83" s="8"/>
      <c r="DM83" s="8"/>
    </row>
    <row r="84" spans="1:117" ht="68.5" customHeight="1" x14ac:dyDescent="0.35">
      <c r="A84" s="30">
        <v>83</v>
      </c>
      <c r="B84" t="s">
        <v>1012</v>
      </c>
      <c r="C84" s="19" t="s">
        <v>1013</v>
      </c>
      <c r="D84" s="8"/>
      <c r="E84" s="18" t="s">
        <v>26</v>
      </c>
      <c r="F84" s="18" t="s">
        <v>1015</v>
      </c>
      <c r="G84" s="24" t="s">
        <v>1014</v>
      </c>
      <c r="H84" s="8" t="s">
        <v>502</v>
      </c>
      <c r="I84" s="20">
        <v>4</v>
      </c>
      <c r="J84" s="8" t="s">
        <v>476</v>
      </c>
      <c r="K84" s="8" t="s">
        <v>1017</v>
      </c>
      <c r="L84" s="8" t="s">
        <v>477</v>
      </c>
      <c r="M84" s="8">
        <v>1</v>
      </c>
      <c r="N84" s="8"/>
      <c r="O84" s="8"/>
      <c r="P84" s="8">
        <v>1</v>
      </c>
      <c r="Q84" s="8">
        <v>4</v>
      </c>
      <c r="R84" s="8"/>
      <c r="S84" s="8" t="s">
        <v>1018</v>
      </c>
      <c r="T84" s="8">
        <v>0</v>
      </c>
      <c r="U84" s="8"/>
      <c r="V84" s="8"/>
      <c r="W84" s="8">
        <v>0</v>
      </c>
      <c r="X84" s="8"/>
      <c r="Y84" s="8"/>
      <c r="Z84" s="8" t="s">
        <v>1019</v>
      </c>
      <c r="AA84" s="8">
        <v>0</v>
      </c>
      <c r="AB84" s="8"/>
      <c r="AC84" s="8"/>
      <c r="AD84" s="8">
        <v>0</v>
      </c>
      <c r="AE84" s="8"/>
      <c r="AF84" s="8"/>
      <c r="AG84" s="8"/>
      <c r="AH84" s="8">
        <v>0</v>
      </c>
      <c r="AI84" s="8"/>
      <c r="AJ84" s="8"/>
      <c r="AK84" s="8">
        <v>0</v>
      </c>
      <c r="AL84" s="8"/>
      <c r="AM84" s="8"/>
      <c r="AN84" s="8"/>
      <c r="AO84" s="8">
        <v>0</v>
      </c>
      <c r="AP84" s="8"/>
      <c r="AQ84" s="8"/>
      <c r="AR84" s="8">
        <v>0</v>
      </c>
      <c r="AS84" s="8"/>
      <c r="AT84" s="8"/>
      <c r="AU84" s="8" t="s">
        <v>1020</v>
      </c>
      <c r="AV84" s="8">
        <v>0</v>
      </c>
      <c r="AW84" s="8"/>
      <c r="AX84" s="8"/>
      <c r="AY84" s="8">
        <v>0</v>
      </c>
      <c r="AZ84" s="8"/>
      <c r="BA84" s="8"/>
      <c r="BB84" s="8"/>
      <c r="BC84" s="8">
        <v>1</v>
      </c>
      <c r="BD84" s="8"/>
      <c r="BE84" s="8"/>
      <c r="BF84" s="8">
        <v>1</v>
      </c>
      <c r="BG84" s="8">
        <v>4</v>
      </c>
      <c r="BH84" s="8"/>
      <c r="BI84" s="8" t="s">
        <v>1032</v>
      </c>
      <c r="BJ84" s="8">
        <v>0</v>
      </c>
      <c r="BK84" s="8"/>
      <c r="BL84" s="8"/>
      <c r="BM84" s="8">
        <v>0</v>
      </c>
      <c r="BN84" s="8"/>
      <c r="BO84" s="8"/>
      <c r="BP84" s="8"/>
      <c r="BQ84" s="8">
        <v>1</v>
      </c>
      <c r="BR84" s="8"/>
      <c r="BS84" s="8"/>
      <c r="BT84" s="8">
        <v>1</v>
      </c>
      <c r="BU84" s="8"/>
      <c r="BV84" s="8"/>
      <c r="BW84" s="8" t="s">
        <v>1179</v>
      </c>
      <c r="BX84" s="8">
        <v>1</v>
      </c>
      <c r="BY84" s="8"/>
      <c r="BZ84" s="8"/>
      <c r="CA84" s="8">
        <v>1</v>
      </c>
      <c r="CB84" s="8"/>
      <c r="CC84" s="8" t="s">
        <v>1010</v>
      </c>
      <c r="CD84" s="8">
        <v>0</v>
      </c>
      <c r="CE84" s="8"/>
      <c r="CF84" s="8"/>
      <c r="CG84" s="8">
        <v>0</v>
      </c>
      <c r="CH84" s="8"/>
      <c r="CI84" s="8"/>
      <c r="CJ84" s="8">
        <v>0</v>
      </c>
      <c r="CK84" s="8"/>
      <c r="CL84" s="8"/>
      <c r="CM84" s="8">
        <v>0</v>
      </c>
      <c r="CN84" s="8"/>
      <c r="CO84" s="8"/>
      <c r="CP84" s="8">
        <v>0</v>
      </c>
      <c r="CQ84" s="8"/>
      <c r="CR84" s="8"/>
      <c r="CS84" s="8">
        <v>0</v>
      </c>
      <c r="CT84" s="8"/>
      <c r="CU84" s="8"/>
      <c r="CV84" s="8">
        <v>0</v>
      </c>
      <c r="CW84" s="8"/>
      <c r="CX84" s="8"/>
      <c r="CY84" s="8">
        <v>0</v>
      </c>
      <c r="CZ84" s="8"/>
      <c r="DA84" s="8"/>
      <c r="DB84" s="8">
        <v>0</v>
      </c>
      <c r="DC84" s="8"/>
      <c r="DD84" s="8"/>
      <c r="DE84" s="8">
        <v>0</v>
      </c>
      <c r="DF84" s="8"/>
      <c r="DG84" s="8"/>
      <c r="DH84" s="8">
        <v>0</v>
      </c>
      <c r="DI84" s="8"/>
      <c r="DJ84" s="8"/>
      <c r="DK84" s="8">
        <v>0</v>
      </c>
      <c r="DL84" s="8"/>
      <c r="DM84" s="8"/>
    </row>
    <row r="85" spans="1:117" ht="68.5" customHeight="1" x14ac:dyDescent="0.35">
      <c r="A85" s="30">
        <v>84</v>
      </c>
      <c r="B85" t="s">
        <v>1021</v>
      </c>
      <c r="C85" s="19" t="s">
        <v>1022</v>
      </c>
      <c r="D85" s="8"/>
      <c r="E85" t="s">
        <v>1023</v>
      </c>
      <c r="F85" s="18" t="s">
        <v>1024</v>
      </c>
      <c r="G85" s="24" t="s">
        <v>1025</v>
      </c>
      <c r="H85" s="8" t="s">
        <v>1026</v>
      </c>
      <c r="I85" s="20">
        <v>1</v>
      </c>
      <c r="J85" s="8" t="s">
        <v>477</v>
      </c>
      <c r="K85" s="8"/>
      <c r="L85" s="8" t="s">
        <v>477</v>
      </c>
      <c r="M85" s="8">
        <v>1</v>
      </c>
      <c r="N85" s="8"/>
      <c r="O85" s="8"/>
      <c r="P85" s="8">
        <v>1</v>
      </c>
      <c r="Q85" s="8">
        <v>1</v>
      </c>
      <c r="R85" s="8"/>
      <c r="S85" s="8" t="s">
        <v>405</v>
      </c>
      <c r="T85" s="8">
        <v>1</v>
      </c>
      <c r="U85" s="8"/>
      <c r="V85" s="8"/>
      <c r="W85" s="8">
        <v>1</v>
      </c>
      <c r="X85" s="8">
        <v>1</v>
      </c>
      <c r="Y85" s="8"/>
      <c r="Z85" s="8" t="s">
        <v>1027</v>
      </c>
      <c r="AA85" s="8">
        <v>0</v>
      </c>
      <c r="AB85" s="8"/>
      <c r="AC85" s="8"/>
      <c r="AD85" s="8">
        <v>0</v>
      </c>
      <c r="AE85" s="8"/>
      <c r="AF85" s="8"/>
      <c r="AG85" s="8"/>
      <c r="AH85" s="8">
        <v>0</v>
      </c>
      <c r="AI85" s="8"/>
      <c r="AJ85" s="8"/>
      <c r="AK85" s="8">
        <v>0</v>
      </c>
      <c r="AL85" s="8"/>
      <c r="AM85" s="8"/>
      <c r="AN85" s="8"/>
      <c r="AO85" s="8">
        <v>1</v>
      </c>
      <c r="AP85" s="8"/>
      <c r="AQ85" s="8"/>
      <c r="AR85" s="8">
        <v>1</v>
      </c>
      <c r="AS85" s="8">
        <v>1</v>
      </c>
      <c r="AT85" s="8"/>
      <c r="AU85" s="8" t="s">
        <v>1028</v>
      </c>
      <c r="AV85" s="8">
        <v>0</v>
      </c>
      <c r="AW85" s="8"/>
      <c r="AX85" s="8"/>
      <c r="AY85" s="8">
        <v>0</v>
      </c>
      <c r="AZ85" s="8"/>
      <c r="BA85" s="8"/>
      <c r="BB85" s="8"/>
      <c r="BC85" s="8">
        <v>0</v>
      </c>
      <c r="BD85" s="8"/>
      <c r="BE85" s="8"/>
      <c r="BF85" s="8">
        <v>0</v>
      </c>
      <c r="BG85" s="8"/>
      <c r="BH85" s="8"/>
      <c r="BI85" s="8"/>
      <c r="BJ85" s="8">
        <v>1</v>
      </c>
      <c r="BK85" s="8"/>
      <c r="BL85" s="8"/>
      <c r="BM85" s="8">
        <v>1</v>
      </c>
      <c r="BN85" s="8">
        <v>1</v>
      </c>
      <c r="BO85" s="8"/>
      <c r="BP85" s="8" t="s">
        <v>1029</v>
      </c>
      <c r="BQ85" s="8">
        <v>1</v>
      </c>
      <c r="BR85" s="8"/>
      <c r="BS85" s="8"/>
      <c r="BT85" s="8">
        <v>1</v>
      </c>
      <c r="BU85" s="8">
        <v>1</v>
      </c>
      <c r="BV85" s="8"/>
      <c r="BW85" s="8" t="s">
        <v>1030</v>
      </c>
      <c r="BX85" s="8">
        <v>1</v>
      </c>
      <c r="BY85" s="8"/>
      <c r="BZ85" s="8"/>
      <c r="CA85" s="8">
        <v>1</v>
      </c>
      <c r="CB85" s="8"/>
      <c r="CC85" s="8" t="s">
        <v>1031</v>
      </c>
      <c r="CD85" s="8">
        <v>0</v>
      </c>
      <c r="CE85" s="8"/>
      <c r="CF85" s="8"/>
      <c r="CG85" s="8">
        <v>0</v>
      </c>
      <c r="CH85" s="8"/>
      <c r="CI85" s="8"/>
      <c r="CJ85" s="8">
        <v>0</v>
      </c>
      <c r="CK85" s="8"/>
      <c r="CL85" s="8"/>
      <c r="CM85" s="8">
        <v>0</v>
      </c>
      <c r="CN85" s="8"/>
      <c r="CO85" s="8"/>
      <c r="CP85" s="8">
        <v>0</v>
      </c>
      <c r="CQ85" s="8"/>
      <c r="CR85" s="8"/>
      <c r="CS85" s="8">
        <v>0</v>
      </c>
      <c r="CT85" s="8"/>
      <c r="CU85" s="8"/>
      <c r="CV85" s="8">
        <v>0</v>
      </c>
      <c r="CW85" s="8"/>
      <c r="CX85" s="8"/>
      <c r="CY85" s="8">
        <v>0</v>
      </c>
      <c r="CZ85" s="8"/>
      <c r="DA85" s="8"/>
      <c r="DB85" s="8">
        <v>0</v>
      </c>
      <c r="DC85" s="8"/>
      <c r="DD85" s="8"/>
      <c r="DE85" s="8">
        <v>0</v>
      </c>
      <c r="DF85" s="8"/>
      <c r="DG85" s="8"/>
      <c r="DH85" s="8">
        <v>0</v>
      </c>
      <c r="DI85" s="8"/>
      <c r="DJ85" s="8"/>
      <c r="DK85" s="8">
        <v>0</v>
      </c>
      <c r="DL85" s="8"/>
      <c r="DM85" s="8"/>
    </row>
    <row r="86" spans="1:117" ht="51" customHeight="1" x14ac:dyDescent="0.35">
      <c r="A86" s="30">
        <v>85</v>
      </c>
      <c r="B86" s="18" t="s">
        <v>796</v>
      </c>
      <c r="C86" s="19" t="s">
        <v>797</v>
      </c>
      <c r="D86" s="8" t="s">
        <v>673</v>
      </c>
      <c r="E86" s="7" t="s">
        <v>165</v>
      </c>
      <c r="F86" s="7" t="s">
        <v>798</v>
      </c>
      <c r="G86" s="12" t="s">
        <v>799</v>
      </c>
      <c r="H86" s="8" t="s">
        <v>502</v>
      </c>
      <c r="I86" s="20">
        <v>1</v>
      </c>
      <c r="J86" s="8" t="s">
        <v>476</v>
      </c>
      <c r="K86" s="8" t="s">
        <v>800</v>
      </c>
      <c r="L86" s="8" t="s">
        <v>477</v>
      </c>
      <c r="M86" s="8">
        <v>1</v>
      </c>
      <c r="N86" s="8"/>
      <c r="O86" s="8"/>
      <c r="P86" s="8">
        <v>1</v>
      </c>
      <c r="Q86" s="8">
        <v>1</v>
      </c>
      <c r="R86" s="8"/>
      <c r="S86" s="8" t="s">
        <v>801</v>
      </c>
      <c r="T86" s="8">
        <v>0</v>
      </c>
      <c r="U86" s="8"/>
      <c r="V86" s="8"/>
      <c r="W86" s="8">
        <v>0</v>
      </c>
      <c r="X86" s="8"/>
      <c r="Y86" s="8"/>
      <c r="Z86" s="8"/>
      <c r="AA86" s="8">
        <v>0</v>
      </c>
      <c r="AB86" s="8"/>
      <c r="AC86" s="8"/>
      <c r="AD86" s="8">
        <v>0</v>
      </c>
      <c r="AE86" s="8"/>
      <c r="AF86" s="8"/>
      <c r="AG86" s="8"/>
      <c r="AH86" s="8">
        <v>0</v>
      </c>
      <c r="AI86" s="8"/>
      <c r="AJ86" s="8"/>
      <c r="AK86" s="8">
        <v>0</v>
      </c>
      <c r="AL86" s="8"/>
      <c r="AM86" s="8"/>
      <c r="AN86" s="8"/>
      <c r="AO86" s="8">
        <v>1</v>
      </c>
      <c r="AP86" s="8"/>
      <c r="AQ86" s="8"/>
      <c r="AR86" s="8">
        <v>1</v>
      </c>
      <c r="AS86" s="8">
        <v>1</v>
      </c>
      <c r="AT86" s="8"/>
      <c r="AU86" s="8" t="s">
        <v>802</v>
      </c>
      <c r="AV86" s="8">
        <v>0</v>
      </c>
      <c r="AW86" s="8"/>
      <c r="AX86" s="8"/>
      <c r="AY86" s="8">
        <v>0</v>
      </c>
      <c r="AZ86" s="8"/>
      <c r="BA86" s="8"/>
      <c r="BB86" s="8"/>
      <c r="BC86" s="8">
        <v>0</v>
      </c>
      <c r="BD86" s="8"/>
      <c r="BE86" s="8"/>
      <c r="BF86" s="8">
        <v>0</v>
      </c>
      <c r="BG86" s="8"/>
      <c r="BH86" s="8"/>
      <c r="BI86" s="8"/>
      <c r="BJ86" s="8">
        <v>1</v>
      </c>
      <c r="BK86" s="8"/>
      <c r="BL86" s="8"/>
      <c r="BM86" s="8">
        <v>1</v>
      </c>
      <c r="BN86" s="8">
        <v>1</v>
      </c>
      <c r="BO86" s="8"/>
      <c r="BP86" s="8" t="s">
        <v>971</v>
      </c>
      <c r="BQ86" s="8">
        <v>0</v>
      </c>
      <c r="BR86" s="8"/>
      <c r="BS86" s="8"/>
      <c r="BT86" s="8">
        <v>0</v>
      </c>
      <c r="BU86" s="8"/>
      <c r="BV86" s="8"/>
      <c r="BW86" s="8" t="s">
        <v>803</v>
      </c>
      <c r="BX86" s="8">
        <v>1</v>
      </c>
      <c r="BY86" s="8"/>
      <c r="BZ86" s="8"/>
      <c r="CA86" s="8">
        <v>1</v>
      </c>
      <c r="CB86" s="8"/>
      <c r="CC86" s="8" t="s">
        <v>1048</v>
      </c>
      <c r="CD86" s="8">
        <v>0</v>
      </c>
      <c r="CE86" s="8"/>
      <c r="CF86" s="8"/>
      <c r="CG86" s="8">
        <v>0</v>
      </c>
      <c r="CH86" s="8"/>
      <c r="CI86" s="8"/>
      <c r="CJ86" s="8">
        <v>0</v>
      </c>
      <c r="CK86" s="8"/>
      <c r="CL86" s="8"/>
      <c r="CM86" s="8">
        <v>0</v>
      </c>
      <c r="CN86" s="8"/>
      <c r="CO86" s="8"/>
      <c r="CP86" s="8">
        <v>0</v>
      </c>
      <c r="CQ86" s="8"/>
      <c r="CR86" s="8"/>
      <c r="CS86" s="8">
        <v>0</v>
      </c>
      <c r="CT86" s="8"/>
      <c r="CU86" s="8"/>
      <c r="CV86" s="8">
        <v>0</v>
      </c>
      <c r="CW86" s="8"/>
      <c r="CX86" s="8"/>
      <c r="CY86" s="8">
        <v>0</v>
      </c>
      <c r="CZ86" s="8"/>
      <c r="DA86" s="8"/>
      <c r="DB86" s="8">
        <v>0</v>
      </c>
      <c r="DC86" s="8"/>
      <c r="DD86" s="8"/>
      <c r="DE86" s="8">
        <v>0</v>
      </c>
      <c r="DF86" s="8"/>
      <c r="DG86" s="8"/>
      <c r="DH86" s="8">
        <v>1</v>
      </c>
      <c r="DI86" s="8"/>
      <c r="DJ86" s="8"/>
      <c r="DK86" s="8">
        <v>1</v>
      </c>
      <c r="DL86" s="8"/>
      <c r="DM86" s="8"/>
    </row>
    <row r="87" spans="1:117" ht="110" customHeight="1" x14ac:dyDescent="0.35">
      <c r="A87" s="30">
        <v>86</v>
      </c>
      <c r="B87" s="1" t="s">
        <v>805</v>
      </c>
      <c r="C87" s="25" t="s">
        <v>634</v>
      </c>
      <c r="D87" t="s">
        <v>804</v>
      </c>
      <c r="E87" t="s">
        <v>162</v>
      </c>
      <c r="F87" s="7" t="s">
        <v>804</v>
      </c>
      <c r="G87" s="12" t="s">
        <v>806</v>
      </c>
      <c r="H87" s="8" t="s">
        <v>807</v>
      </c>
      <c r="I87" s="20" t="s">
        <v>808</v>
      </c>
      <c r="J87" s="8" t="s">
        <v>477</v>
      </c>
      <c r="K87" s="8"/>
      <c r="L87" s="8" t="s">
        <v>477</v>
      </c>
      <c r="M87" s="8">
        <v>1</v>
      </c>
      <c r="N87" s="8"/>
      <c r="O87" s="8"/>
      <c r="P87" s="8">
        <v>1</v>
      </c>
      <c r="Q87" s="29" t="s">
        <v>758</v>
      </c>
      <c r="R87" s="8"/>
      <c r="S87" s="8" t="s">
        <v>809</v>
      </c>
      <c r="T87" s="8">
        <v>0</v>
      </c>
      <c r="U87" s="8"/>
      <c r="V87" s="8"/>
      <c r="W87" s="8">
        <v>0</v>
      </c>
      <c r="X87" s="8"/>
      <c r="Y87" s="8"/>
      <c r="Z87" s="8"/>
      <c r="AA87" s="8">
        <v>0</v>
      </c>
      <c r="AB87" s="8"/>
      <c r="AC87" s="8"/>
      <c r="AD87" s="8">
        <v>0</v>
      </c>
      <c r="AE87" s="8"/>
      <c r="AF87" s="8"/>
      <c r="AG87" s="8"/>
      <c r="AH87" s="8">
        <v>0</v>
      </c>
      <c r="AI87" s="8"/>
      <c r="AJ87" s="8"/>
      <c r="AK87" s="8">
        <v>0</v>
      </c>
      <c r="AL87" s="8"/>
      <c r="AM87" s="8"/>
      <c r="AN87" s="8"/>
      <c r="AO87" s="8">
        <v>1</v>
      </c>
      <c r="AP87" s="8"/>
      <c r="AQ87" s="8"/>
      <c r="AR87" s="8">
        <v>0</v>
      </c>
      <c r="AS87" s="8">
        <v>8</v>
      </c>
      <c r="AT87" s="8"/>
      <c r="AU87" s="8" t="s">
        <v>810</v>
      </c>
      <c r="AV87" s="8">
        <v>0</v>
      </c>
      <c r="AW87" s="8"/>
      <c r="AX87" s="8"/>
      <c r="AY87" s="8">
        <v>0</v>
      </c>
      <c r="AZ87" s="8"/>
      <c r="BA87" s="8"/>
      <c r="BB87" s="8"/>
      <c r="BC87" s="8">
        <v>0</v>
      </c>
      <c r="BD87" s="8"/>
      <c r="BE87" s="8"/>
      <c r="BF87" s="8">
        <v>0</v>
      </c>
      <c r="BG87" s="8"/>
      <c r="BH87" s="8"/>
      <c r="BI87" s="8"/>
      <c r="BJ87" s="8">
        <v>0</v>
      </c>
      <c r="BK87" s="8"/>
      <c r="BL87" s="8"/>
      <c r="BM87" s="8">
        <v>0</v>
      </c>
      <c r="BN87" s="8"/>
      <c r="BO87" s="8"/>
      <c r="BP87" s="8"/>
      <c r="BQ87" s="8">
        <v>1</v>
      </c>
      <c r="BR87" s="8"/>
      <c r="BS87" s="8"/>
      <c r="BT87" s="8">
        <v>1</v>
      </c>
      <c r="BU87" s="8">
        <v>1</v>
      </c>
      <c r="BV87" s="8"/>
      <c r="BW87" s="8" t="s">
        <v>972</v>
      </c>
      <c r="BX87" s="8">
        <v>0</v>
      </c>
      <c r="BY87" s="8"/>
      <c r="BZ87" s="8"/>
      <c r="CA87" s="8">
        <v>0</v>
      </c>
      <c r="CB87" s="8"/>
      <c r="CC87" s="8"/>
      <c r="CD87" s="8">
        <v>1</v>
      </c>
      <c r="CE87" s="8"/>
      <c r="CF87" s="8"/>
      <c r="CG87" s="8">
        <v>1</v>
      </c>
      <c r="CH87" s="8"/>
      <c r="CI87" s="8" t="s">
        <v>811</v>
      </c>
      <c r="CJ87" s="8">
        <v>0</v>
      </c>
      <c r="CK87" s="8"/>
      <c r="CL87" s="8"/>
      <c r="CM87" s="8">
        <v>0</v>
      </c>
      <c r="CN87" s="8"/>
      <c r="CO87" s="8"/>
      <c r="CP87" s="8">
        <v>0</v>
      </c>
      <c r="CQ87" s="8"/>
      <c r="CR87" s="8"/>
      <c r="CS87" s="8">
        <v>0</v>
      </c>
      <c r="CT87" s="8"/>
      <c r="CU87" s="8"/>
      <c r="CV87" s="8">
        <v>0</v>
      </c>
      <c r="CW87" s="8"/>
      <c r="CX87" s="8"/>
      <c r="CY87" s="8">
        <v>0</v>
      </c>
      <c r="CZ87" s="8"/>
      <c r="DA87" s="8"/>
      <c r="DB87" s="8">
        <v>0</v>
      </c>
      <c r="DC87" s="8"/>
      <c r="DD87" s="8"/>
      <c r="DE87" s="8">
        <v>0</v>
      </c>
      <c r="DF87" s="8"/>
      <c r="DG87" s="8"/>
      <c r="DH87" s="8">
        <v>1</v>
      </c>
      <c r="DI87" s="8"/>
      <c r="DJ87" s="8"/>
      <c r="DK87" s="8">
        <v>0</v>
      </c>
      <c r="DL87" s="8"/>
      <c r="DM87" s="8" t="s">
        <v>812</v>
      </c>
    </row>
    <row r="88" spans="1:117" ht="84" customHeight="1" x14ac:dyDescent="0.35">
      <c r="A88" s="32">
        <v>87</v>
      </c>
      <c r="B88" s="1" t="s">
        <v>813</v>
      </c>
      <c r="C88" s="2" t="s">
        <v>635</v>
      </c>
      <c r="D88" t="s">
        <v>804</v>
      </c>
      <c r="E88" t="s">
        <v>162</v>
      </c>
      <c r="F88" s="7" t="s">
        <v>804</v>
      </c>
      <c r="G88" s="20" t="s">
        <v>814</v>
      </c>
      <c r="H88" s="8" t="s">
        <v>815</v>
      </c>
      <c r="I88" s="20" t="s">
        <v>808</v>
      </c>
      <c r="J88" s="8" t="s">
        <v>477</v>
      </c>
      <c r="K88" s="8"/>
      <c r="L88" s="8" t="s">
        <v>477</v>
      </c>
      <c r="M88" s="8">
        <v>1</v>
      </c>
      <c r="N88" s="8"/>
      <c r="O88" s="8">
        <v>1</v>
      </c>
      <c r="P88" s="33">
        <v>1</v>
      </c>
      <c r="Q88" s="8" t="s">
        <v>758</v>
      </c>
      <c r="R88" s="8"/>
      <c r="S88" s="8" t="s">
        <v>816</v>
      </c>
      <c r="T88" s="8">
        <v>0</v>
      </c>
      <c r="U88" s="8"/>
      <c r="V88" s="8">
        <v>0</v>
      </c>
      <c r="W88" s="33">
        <v>0</v>
      </c>
      <c r="X88" s="8"/>
      <c r="Y88" s="8"/>
      <c r="Z88" s="8"/>
      <c r="AA88" s="8">
        <v>0</v>
      </c>
      <c r="AB88" s="8"/>
      <c r="AC88" s="8">
        <v>0</v>
      </c>
      <c r="AD88" s="33">
        <v>0</v>
      </c>
      <c r="AE88" s="8"/>
      <c r="AF88" s="8"/>
      <c r="AG88" s="8"/>
      <c r="AH88" s="8">
        <v>0</v>
      </c>
      <c r="AI88" s="8"/>
      <c r="AJ88" s="8">
        <v>0</v>
      </c>
      <c r="AK88" s="33">
        <v>0</v>
      </c>
      <c r="AL88" s="8"/>
      <c r="AM88" s="8"/>
      <c r="AN88" s="8"/>
      <c r="AO88" s="8">
        <v>1</v>
      </c>
      <c r="AP88" s="8"/>
      <c r="AQ88" s="8">
        <v>0</v>
      </c>
      <c r="AR88" s="56">
        <v>0</v>
      </c>
      <c r="AS88" s="8">
        <v>8</v>
      </c>
      <c r="AT88" s="8"/>
      <c r="AU88" s="8" t="s">
        <v>1173</v>
      </c>
      <c r="AV88" s="8">
        <v>0</v>
      </c>
      <c r="AW88" s="8"/>
      <c r="AX88" s="8">
        <v>0</v>
      </c>
      <c r="AY88" s="33">
        <v>0</v>
      </c>
      <c r="AZ88" s="8"/>
      <c r="BA88" s="8"/>
      <c r="BB88" s="8"/>
      <c r="BC88" s="8">
        <v>0</v>
      </c>
      <c r="BD88" s="8"/>
      <c r="BE88" s="8">
        <v>0</v>
      </c>
      <c r="BF88" s="33">
        <v>0</v>
      </c>
      <c r="BG88" s="8"/>
      <c r="BH88" s="8"/>
      <c r="BI88" s="8"/>
      <c r="BJ88" s="8">
        <v>0</v>
      </c>
      <c r="BK88" s="8"/>
      <c r="BL88" s="8">
        <v>0</v>
      </c>
      <c r="BM88" s="33">
        <v>0</v>
      </c>
      <c r="BN88" s="8"/>
      <c r="BO88" s="8"/>
      <c r="BP88" s="8"/>
      <c r="BQ88" s="8">
        <v>1</v>
      </c>
      <c r="BR88" s="8"/>
      <c r="BS88" s="8">
        <v>1</v>
      </c>
      <c r="BT88" s="33">
        <v>1</v>
      </c>
      <c r="BU88" s="8">
        <v>1</v>
      </c>
      <c r="BV88" s="8"/>
      <c r="BW88" s="8" t="s">
        <v>972</v>
      </c>
      <c r="BX88" s="8">
        <v>0</v>
      </c>
      <c r="BY88" s="8"/>
      <c r="BZ88" s="8">
        <v>0</v>
      </c>
      <c r="CA88" s="33">
        <v>0</v>
      </c>
      <c r="CB88" s="8"/>
      <c r="CC88" s="8"/>
      <c r="CD88" s="8">
        <v>1</v>
      </c>
      <c r="CE88" s="8"/>
      <c r="CF88" s="8">
        <v>1</v>
      </c>
      <c r="CG88" s="33">
        <v>1</v>
      </c>
      <c r="CH88" s="8"/>
      <c r="CI88" s="8" t="s">
        <v>811</v>
      </c>
      <c r="CJ88" s="8">
        <v>0</v>
      </c>
      <c r="CK88" s="8"/>
      <c r="CL88" s="8">
        <v>0</v>
      </c>
      <c r="CM88" s="33">
        <v>0</v>
      </c>
      <c r="CN88" s="8"/>
      <c r="CO88" s="8"/>
      <c r="CP88" s="8">
        <v>0</v>
      </c>
      <c r="CQ88" s="8"/>
      <c r="CR88" s="8">
        <v>0</v>
      </c>
      <c r="CS88" s="33">
        <v>0</v>
      </c>
      <c r="CT88" s="8"/>
      <c r="CU88" s="8"/>
      <c r="CV88" s="8">
        <v>0</v>
      </c>
      <c r="CW88" s="8"/>
      <c r="CX88" s="8">
        <v>0</v>
      </c>
      <c r="CY88" s="33">
        <v>0</v>
      </c>
      <c r="CZ88" s="8"/>
      <c r="DA88" s="8"/>
      <c r="DB88" s="8">
        <v>0</v>
      </c>
      <c r="DC88" s="8"/>
      <c r="DD88" s="8">
        <v>0</v>
      </c>
      <c r="DE88" s="33">
        <v>0</v>
      </c>
      <c r="DF88" s="8"/>
      <c r="DG88" s="8"/>
      <c r="DH88" s="8">
        <v>1</v>
      </c>
      <c r="DI88" s="8"/>
      <c r="DJ88" s="8">
        <v>0</v>
      </c>
      <c r="DK88" s="56">
        <v>0</v>
      </c>
      <c r="DL88" s="8"/>
      <c r="DM88" s="8" t="s">
        <v>1103</v>
      </c>
    </row>
    <row r="89" spans="1:117" ht="93" customHeight="1" x14ac:dyDescent="0.35">
      <c r="A89" s="30">
        <v>88</v>
      </c>
      <c r="B89" s="1" t="s">
        <v>817</v>
      </c>
      <c r="C89" s="2" t="s">
        <v>636</v>
      </c>
      <c r="D89" t="s">
        <v>804</v>
      </c>
      <c r="E89" t="s">
        <v>162</v>
      </c>
      <c r="F89" s="7" t="s">
        <v>804</v>
      </c>
      <c r="G89" s="12" t="s">
        <v>818</v>
      </c>
      <c r="H89" s="8" t="s">
        <v>807</v>
      </c>
      <c r="I89" s="20" t="s">
        <v>977</v>
      </c>
      <c r="J89" s="8" t="s">
        <v>477</v>
      </c>
      <c r="K89" s="8"/>
      <c r="L89" s="8" t="s">
        <v>477</v>
      </c>
      <c r="M89" s="8">
        <v>1</v>
      </c>
      <c r="N89" s="8"/>
      <c r="O89" s="8"/>
      <c r="P89" s="8">
        <v>1</v>
      </c>
      <c r="Q89" s="8" t="s">
        <v>974</v>
      </c>
      <c r="R89" s="8"/>
      <c r="S89" s="8" t="s">
        <v>973</v>
      </c>
      <c r="T89" s="8">
        <v>1</v>
      </c>
      <c r="U89" s="8"/>
      <c r="V89" s="8"/>
      <c r="W89" s="8">
        <v>1</v>
      </c>
      <c r="X89" s="8">
        <v>5</v>
      </c>
      <c r="Y89" s="8"/>
      <c r="Z89" s="24" t="s">
        <v>819</v>
      </c>
      <c r="AA89" s="8">
        <v>0</v>
      </c>
      <c r="AB89" s="8"/>
      <c r="AC89" s="8"/>
      <c r="AD89" s="8">
        <v>0</v>
      </c>
      <c r="AE89" s="8"/>
      <c r="AF89" s="8"/>
      <c r="AG89" s="8"/>
      <c r="AH89" s="8">
        <v>0</v>
      </c>
      <c r="AI89" s="8"/>
      <c r="AJ89" s="8"/>
      <c r="AK89" s="8">
        <v>0</v>
      </c>
      <c r="AL89" s="8"/>
      <c r="AM89" s="8"/>
      <c r="AN89" s="8"/>
      <c r="AO89" s="8">
        <v>1</v>
      </c>
      <c r="AP89" s="8"/>
      <c r="AQ89" s="8"/>
      <c r="AR89" s="8">
        <v>0</v>
      </c>
      <c r="AS89" s="8">
        <v>8</v>
      </c>
      <c r="AT89" s="8"/>
      <c r="AU89" s="8" t="s">
        <v>975</v>
      </c>
      <c r="AV89" s="8">
        <v>0</v>
      </c>
      <c r="AW89" s="8"/>
      <c r="AX89" s="8"/>
      <c r="AY89" s="8">
        <v>0</v>
      </c>
      <c r="AZ89" s="8"/>
      <c r="BA89" s="8"/>
      <c r="BB89" s="8"/>
      <c r="BC89" s="8">
        <v>0</v>
      </c>
      <c r="BD89" s="8"/>
      <c r="BE89" s="8"/>
      <c r="BF89" s="8">
        <v>0</v>
      </c>
      <c r="BG89" s="8"/>
      <c r="BH89" s="8"/>
      <c r="BI89" s="8"/>
      <c r="BJ89" s="8">
        <v>0</v>
      </c>
      <c r="BK89" s="8"/>
      <c r="BL89" s="8"/>
      <c r="BM89" s="8">
        <v>0</v>
      </c>
      <c r="BN89" s="8"/>
      <c r="BO89" s="8"/>
      <c r="BP89" s="8"/>
      <c r="BQ89" s="8">
        <v>1</v>
      </c>
      <c r="BR89" s="8"/>
      <c r="BS89" s="8"/>
      <c r="BT89" s="8">
        <v>1</v>
      </c>
      <c r="BU89" s="8">
        <v>1</v>
      </c>
      <c r="BV89" s="8"/>
      <c r="BW89" s="8" t="s">
        <v>820</v>
      </c>
      <c r="BX89" s="8">
        <v>0</v>
      </c>
      <c r="BY89" s="8"/>
      <c r="BZ89" s="8"/>
      <c r="CA89" s="8">
        <v>0</v>
      </c>
      <c r="CB89" s="8"/>
      <c r="CC89" s="8"/>
      <c r="CD89" s="8">
        <v>1</v>
      </c>
      <c r="CE89" s="8"/>
      <c r="CF89" s="8"/>
      <c r="CG89" s="8">
        <v>1</v>
      </c>
      <c r="CH89" s="8"/>
      <c r="CI89" s="8" t="s">
        <v>811</v>
      </c>
      <c r="CJ89" s="8">
        <v>0</v>
      </c>
      <c r="CK89" s="8"/>
      <c r="CL89" s="8"/>
      <c r="CM89" s="8">
        <v>0</v>
      </c>
      <c r="CN89" s="8"/>
      <c r="CO89" s="8"/>
      <c r="CP89" s="8">
        <v>0</v>
      </c>
      <c r="CQ89" s="8"/>
      <c r="CR89" s="8"/>
      <c r="CS89" s="8">
        <v>0</v>
      </c>
      <c r="CT89" s="8"/>
      <c r="CU89" s="8"/>
      <c r="CV89" s="8">
        <v>0</v>
      </c>
      <c r="CW89" s="8"/>
      <c r="CX89" s="8"/>
      <c r="CY89" s="8">
        <v>0</v>
      </c>
      <c r="CZ89" s="8"/>
      <c r="DA89" s="8"/>
      <c r="DB89" s="8"/>
      <c r="DC89" s="8"/>
      <c r="DD89" s="8"/>
      <c r="DE89" s="8">
        <v>0</v>
      </c>
      <c r="DF89" s="8"/>
      <c r="DG89" s="8"/>
      <c r="DH89" s="8">
        <v>1</v>
      </c>
      <c r="DI89" s="8"/>
      <c r="DJ89" s="8"/>
      <c r="DK89" s="8">
        <v>0</v>
      </c>
      <c r="DL89" s="8"/>
      <c r="DM89" s="8" t="s">
        <v>812</v>
      </c>
    </row>
    <row r="90" spans="1:117" ht="84.5" customHeight="1" x14ac:dyDescent="0.35">
      <c r="A90" s="30">
        <v>89</v>
      </c>
      <c r="B90" t="s">
        <v>821</v>
      </c>
      <c r="C90" s="26" t="s">
        <v>637</v>
      </c>
      <c r="D90" t="s">
        <v>804</v>
      </c>
      <c r="E90" t="s">
        <v>822</v>
      </c>
      <c r="F90" s="7" t="s">
        <v>804</v>
      </c>
      <c r="G90" s="24" t="s">
        <v>823</v>
      </c>
      <c r="H90" s="24" t="s">
        <v>824</v>
      </c>
      <c r="I90" s="12" t="s">
        <v>978</v>
      </c>
      <c r="J90" s="8" t="s">
        <v>477</v>
      </c>
      <c r="K90" s="8"/>
      <c r="L90" s="8" t="s">
        <v>477</v>
      </c>
      <c r="M90" s="8">
        <v>1</v>
      </c>
      <c r="N90" s="8"/>
      <c r="O90" s="8"/>
      <c r="P90" s="8">
        <v>1</v>
      </c>
      <c r="Q90" s="8" t="s">
        <v>974</v>
      </c>
      <c r="R90" s="8"/>
      <c r="S90" s="8" t="s">
        <v>976</v>
      </c>
      <c r="T90" s="8">
        <v>1</v>
      </c>
      <c r="U90" s="8"/>
      <c r="V90" s="8"/>
      <c r="W90" s="8">
        <v>1</v>
      </c>
      <c r="X90" s="8">
        <v>5</v>
      </c>
      <c r="Y90" s="8"/>
      <c r="Z90" s="8" t="s">
        <v>825</v>
      </c>
      <c r="AA90" s="8">
        <v>0</v>
      </c>
      <c r="AB90" s="8"/>
      <c r="AC90" s="8"/>
      <c r="AD90" s="8">
        <v>0</v>
      </c>
      <c r="AE90" s="8"/>
      <c r="AF90" s="8"/>
      <c r="AG90" s="8"/>
      <c r="AH90" s="8">
        <v>0</v>
      </c>
      <c r="AI90" s="8"/>
      <c r="AJ90" s="8"/>
      <c r="AK90" s="8">
        <v>0</v>
      </c>
      <c r="AL90" s="8"/>
      <c r="AM90" s="8"/>
      <c r="AN90" s="8"/>
      <c r="AO90" s="8">
        <v>1</v>
      </c>
      <c r="AP90" s="8"/>
      <c r="AQ90" s="8"/>
      <c r="AR90" s="8">
        <v>0</v>
      </c>
      <c r="AS90" s="8">
        <v>8</v>
      </c>
      <c r="AT90" s="8"/>
      <c r="AU90" s="8" t="s">
        <v>975</v>
      </c>
      <c r="AV90" s="8">
        <v>0</v>
      </c>
      <c r="AW90" s="8"/>
      <c r="AX90" s="8"/>
      <c r="AY90" s="8">
        <v>0</v>
      </c>
      <c r="AZ90" s="8"/>
      <c r="BA90" s="8"/>
      <c r="BB90" s="8"/>
      <c r="BC90" s="8">
        <v>0</v>
      </c>
      <c r="BD90" s="8"/>
      <c r="BE90" s="8"/>
      <c r="BF90" s="8">
        <v>0</v>
      </c>
      <c r="BG90" s="8"/>
      <c r="BH90" s="8"/>
      <c r="BI90" s="8"/>
      <c r="BJ90" s="8">
        <v>0</v>
      </c>
      <c r="BK90" s="8"/>
      <c r="BL90" s="8"/>
      <c r="BM90" s="8">
        <v>0</v>
      </c>
      <c r="BN90" s="8"/>
      <c r="BO90" s="8"/>
      <c r="BP90" s="8"/>
      <c r="BQ90" s="8">
        <v>1</v>
      </c>
      <c r="BR90" s="8"/>
      <c r="BS90" s="8"/>
      <c r="BT90" s="8">
        <v>1</v>
      </c>
      <c r="BU90" s="8">
        <v>1</v>
      </c>
      <c r="BV90" s="8"/>
      <c r="BW90" s="8" t="s">
        <v>826</v>
      </c>
      <c r="BX90" s="8">
        <v>0</v>
      </c>
      <c r="BY90" s="8"/>
      <c r="BZ90" s="8"/>
      <c r="CA90" s="8">
        <v>0</v>
      </c>
      <c r="CB90" s="8"/>
      <c r="CC90" s="8"/>
      <c r="CD90" s="8">
        <v>1</v>
      </c>
      <c r="CE90" s="8"/>
      <c r="CF90" s="8"/>
      <c r="CG90" s="8">
        <v>1</v>
      </c>
      <c r="CH90" s="8"/>
      <c r="CI90" s="8" t="s">
        <v>827</v>
      </c>
      <c r="CJ90" s="8">
        <v>0</v>
      </c>
      <c r="CK90" s="8"/>
      <c r="CL90" s="8"/>
      <c r="CM90" s="8">
        <v>0</v>
      </c>
      <c r="CN90" s="8"/>
      <c r="CO90" s="8"/>
      <c r="CP90" s="8">
        <v>0</v>
      </c>
      <c r="CQ90" s="8"/>
      <c r="CR90" s="8"/>
      <c r="CS90" s="8">
        <v>0</v>
      </c>
      <c r="CT90" s="8"/>
      <c r="CU90" s="8"/>
      <c r="CV90" s="8">
        <v>0</v>
      </c>
      <c r="CW90" s="8"/>
      <c r="CX90" s="8"/>
      <c r="CY90" s="8">
        <v>0</v>
      </c>
      <c r="CZ90" s="8"/>
      <c r="DA90" s="8"/>
      <c r="DB90" s="8">
        <v>0</v>
      </c>
      <c r="DC90" s="8"/>
      <c r="DD90" s="8"/>
      <c r="DE90" s="8">
        <v>0</v>
      </c>
      <c r="DF90" s="8"/>
      <c r="DG90" s="8"/>
      <c r="DH90" s="8">
        <v>1</v>
      </c>
      <c r="DI90" s="8"/>
      <c r="DJ90" s="8"/>
      <c r="DK90" s="8">
        <v>0</v>
      </c>
      <c r="DL90" s="8"/>
      <c r="DM90" s="8" t="s">
        <v>828</v>
      </c>
    </row>
    <row r="91" spans="1:117" ht="98.5" customHeight="1" x14ac:dyDescent="0.35">
      <c r="A91" s="32">
        <v>90</v>
      </c>
      <c r="B91" t="s">
        <v>829</v>
      </c>
      <c r="C91" t="s">
        <v>638</v>
      </c>
      <c r="D91" t="s">
        <v>804</v>
      </c>
      <c r="E91" t="s">
        <v>822</v>
      </c>
      <c r="F91" s="7" t="s">
        <v>804</v>
      </c>
      <c r="G91" s="24" t="s">
        <v>1105</v>
      </c>
      <c r="H91" s="24" t="s">
        <v>824</v>
      </c>
      <c r="I91" s="12" t="s">
        <v>830</v>
      </c>
      <c r="J91" s="8" t="s">
        <v>476</v>
      </c>
      <c r="K91" s="24" t="s">
        <v>831</v>
      </c>
      <c r="L91" s="8" t="s">
        <v>477</v>
      </c>
      <c r="M91" s="8">
        <v>1</v>
      </c>
      <c r="N91" s="8"/>
      <c r="O91" s="8">
        <v>1</v>
      </c>
      <c r="P91" s="8">
        <v>1</v>
      </c>
      <c r="Q91" s="8" t="s">
        <v>758</v>
      </c>
      <c r="R91" s="8"/>
      <c r="S91" s="8" t="s">
        <v>979</v>
      </c>
      <c r="T91" s="8">
        <v>0</v>
      </c>
      <c r="U91" s="8"/>
      <c r="V91" s="8">
        <v>0</v>
      </c>
      <c r="W91" s="8">
        <v>0</v>
      </c>
      <c r="X91" s="8"/>
      <c r="Y91" s="8"/>
      <c r="Z91" s="24"/>
      <c r="AA91" s="8">
        <v>0</v>
      </c>
      <c r="AB91" s="8"/>
      <c r="AC91" s="8">
        <v>0</v>
      </c>
      <c r="AD91" s="8">
        <v>0</v>
      </c>
      <c r="AE91" s="8"/>
      <c r="AF91" s="8"/>
      <c r="AG91" s="8"/>
      <c r="AH91" s="8">
        <v>0</v>
      </c>
      <c r="AI91" s="8"/>
      <c r="AJ91" s="8">
        <v>0</v>
      </c>
      <c r="AK91" s="8">
        <v>0</v>
      </c>
      <c r="AL91" s="8"/>
      <c r="AM91" s="8"/>
      <c r="AN91" s="8"/>
      <c r="AO91" s="8">
        <v>1</v>
      </c>
      <c r="AP91" s="8"/>
      <c r="AQ91" s="8">
        <v>0</v>
      </c>
      <c r="AR91" s="8">
        <v>0</v>
      </c>
      <c r="AS91" s="8">
        <v>8</v>
      </c>
      <c r="AT91" s="8"/>
      <c r="AU91" s="8" t="s">
        <v>1104</v>
      </c>
      <c r="AV91" s="8">
        <v>0</v>
      </c>
      <c r="AW91" s="8"/>
      <c r="AX91" s="8">
        <v>0</v>
      </c>
      <c r="AY91" s="8">
        <v>0</v>
      </c>
      <c r="AZ91" s="8"/>
      <c r="BA91" s="8"/>
      <c r="BB91" s="8"/>
      <c r="BC91" s="8">
        <v>1</v>
      </c>
      <c r="BD91" s="8"/>
      <c r="BE91" s="8">
        <v>0</v>
      </c>
      <c r="BF91" s="8">
        <v>1</v>
      </c>
      <c r="BG91" s="8">
        <v>1</v>
      </c>
      <c r="BH91" s="8"/>
      <c r="BI91" s="8" t="s">
        <v>1106</v>
      </c>
      <c r="BJ91" s="8">
        <v>0</v>
      </c>
      <c r="BK91" s="8"/>
      <c r="BL91" s="8">
        <v>0</v>
      </c>
      <c r="BM91" s="8">
        <v>0</v>
      </c>
      <c r="BN91" s="8"/>
      <c r="BO91" s="8"/>
      <c r="BP91" s="8"/>
      <c r="BQ91" s="8">
        <v>1</v>
      </c>
      <c r="BR91" s="8"/>
      <c r="BS91" s="8">
        <v>0</v>
      </c>
      <c r="BT91" s="8">
        <v>1</v>
      </c>
      <c r="BU91" s="8">
        <v>1</v>
      </c>
      <c r="BV91" s="8"/>
      <c r="BW91" s="8" t="s">
        <v>1107</v>
      </c>
      <c r="BX91" s="8">
        <v>0</v>
      </c>
      <c r="BY91" s="8"/>
      <c r="BZ91" s="8">
        <v>0</v>
      </c>
      <c r="CA91" s="8">
        <v>0</v>
      </c>
      <c r="CB91" s="8"/>
      <c r="CC91" s="8"/>
      <c r="CD91" s="8">
        <v>1</v>
      </c>
      <c r="CE91" s="8"/>
      <c r="CF91" s="8">
        <v>1</v>
      </c>
      <c r="CG91" s="8">
        <v>1</v>
      </c>
      <c r="CH91" s="8"/>
      <c r="CI91" s="8" t="s">
        <v>832</v>
      </c>
      <c r="CJ91" s="8">
        <v>0</v>
      </c>
      <c r="CK91" s="8"/>
      <c r="CL91" s="8">
        <v>0</v>
      </c>
      <c r="CM91" s="8">
        <v>0</v>
      </c>
      <c r="CN91" s="8"/>
      <c r="CO91" s="8"/>
      <c r="CP91" s="8">
        <v>0</v>
      </c>
      <c r="CQ91" s="8"/>
      <c r="CR91" s="8">
        <v>0</v>
      </c>
      <c r="CS91" s="8">
        <v>0</v>
      </c>
      <c r="CT91" s="8"/>
      <c r="CU91" s="8"/>
      <c r="CV91" s="8">
        <v>0</v>
      </c>
      <c r="CW91" s="8"/>
      <c r="CX91" s="8">
        <v>0</v>
      </c>
      <c r="CY91" s="8">
        <v>0</v>
      </c>
      <c r="CZ91" s="8"/>
      <c r="DA91" s="8"/>
      <c r="DB91" s="8">
        <v>0</v>
      </c>
      <c r="DC91" s="8"/>
      <c r="DD91" s="8">
        <v>0</v>
      </c>
      <c r="DE91" s="8">
        <v>0</v>
      </c>
      <c r="DF91" s="8"/>
      <c r="DG91" s="8"/>
      <c r="DH91" s="8">
        <v>1</v>
      </c>
      <c r="DI91" s="8"/>
      <c r="DJ91" s="8">
        <v>0</v>
      </c>
      <c r="DK91" s="8">
        <v>0</v>
      </c>
      <c r="DL91" s="8"/>
      <c r="DM91" s="8" t="s">
        <v>828</v>
      </c>
    </row>
    <row r="92" spans="1:117" ht="103" customHeight="1" x14ac:dyDescent="0.35">
      <c r="A92" s="30">
        <v>91</v>
      </c>
      <c r="B92" t="s">
        <v>833</v>
      </c>
      <c r="C92" t="s">
        <v>639</v>
      </c>
      <c r="D92" t="s">
        <v>804</v>
      </c>
      <c r="E92" t="s">
        <v>162</v>
      </c>
      <c r="F92" s="7" t="s">
        <v>804</v>
      </c>
      <c r="G92" s="24" t="s">
        <v>834</v>
      </c>
      <c r="H92" s="8" t="s">
        <v>835</v>
      </c>
      <c r="I92" s="24" t="s">
        <v>836</v>
      </c>
      <c r="J92" s="8" t="s">
        <v>476</v>
      </c>
      <c r="K92" s="8" t="s">
        <v>837</v>
      </c>
      <c r="L92" s="8" t="s">
        <v>838</v>
      </c>
      <c r="M92" s="27">
        <v>1</v>
      </c>
      <c r="N92" s="8"/>
      <c r="O92" s="8"/>
      <c r="P92" s="8">
        <v>1</v>
      </c>
      <c r="Q92" s="8" t="s">
        <v>758</v>
      </c>
      <c r="R92" s="8"/>
      <c r="S92" s="8" t="s">
        <v>839</v>
      </c>
      <c r="T92" s="8">
        <v>1</v>
      </c>
      <c r="U92" s="8"/>
      <c r="V92" s="8"/>
      <c r="W92" s="8">
        <v>1</v>
      </c>
      <c r="X92" s="8">
        <v>1</v>
      </c>
      <c r="Y92" s="8"/>
      <c r="Z92" s="8" t="s">
        <v>840</v>
      </c>
      <c r="AA92" s="8">
        <v>0</v>
      </c>
      <c r="AB92" s="8"/>
      <c r="AC92" s="8"/>
      <c r="AD92" s="8">
        <v>0</v>
      </c>
      <c r="AE92" s="8"/>
      <c r="AF92" s="8"/>
      <c r="AG92" s="8"/>
      <c r="AH92" s="8">
        <v>0</v>
      </c>
      <c r="AI92" s="8"/>
      <c r="AJ92" s="8"/>
      <c r="AK92" s="8">
        <v>0</v>
      </c>
      <c r="AL92" s="8"/>
      <c r="AM92" s="8"/>
      <c r="AN92" s="8"/>
      <c r="AO92" s="8">
        <v>1</v>
      </c>
      <c r="AP92" s="8"/>
      <c r="AQ92" s="8"/>
      <c r="AR92" s="8">
        <v>0</v>
      </c>
      <c r="AS92" s="8">
        <v>8</v>
      </c>
      <c r="AT92" s="8"/>
      <c r="AU92" s="8" t="s">
        <v>1180</v>
      </c>
      <c r="AV92" s="8">
        <v>0</v>
      </c>
      <c r="AW92" s="8"/>
      <c r="AX92" s="8"/>
      <c r="AY92" s="8">
        <v>0</v>
      </c>
      <c r="AZ92" s="8"/>
      <c r="BA92" s="8"/>
      <c r="BB92" s="8"/>
      <c r="BC92" s="8">
        <v>0</v>
      </c>
      <c r="BD92" s="8"/>
      <c r="BE92" s="8"/>
      <c r="BF92" s="8">
        <v>0</v>
      </c>
      <c r="BG92" s="8"/>
      <c r="BH92" s="8"/>
      <c r="BI92" s="8"/>
      <c r="BJ92" s="8">
        <v>0</v>
      </c>
      <c r="BK92" s="8"/>
      <c r="BL92" s="8"/>
      <c r="BM92" s="8">
        <v>0</v>
      </c>
      <c r="BN92" s="8"/>
      <c r="BO92" s="8"/>
      <c r="BP92" s="8"/>
      <c r="BQ92" s="8">
        <v>1</v>
      </c>
      <c r="BR92" s="8"/>
      <c r="BS92" s="8"/>
      <c r="BT92" s="8">
        <v>1</v>
      </c>
      <c r="BU92" s="8">
        <v>1</v>
      </c>
      <c r="BV92" s="8"/>
      <c r="BW92" s="8" t="s">
        <v>841</v>
      </c>
      <c r="BX92" s="8">
        <v>0</v>
      </c>
      <c r="BY92" s="8"/>
      <c r="BZ92" s="8"/>
      <c r="CA92" s="8">
        <v>0</v>
      </c>
      <c r="CB92" s="8"/>
      <c r="CC92" s="8"/>
      <c r="CD92" s="8">
        <v>1</v>
      </c>
      <c r="CE92" s="8"/>
      <c r="CF92" s="8"/>
      <c r="CG92" s="8">
        <v>1</v>
      </c>
      <c r="CH92" s="8"/>
      <c r="CI92" s="8" t="s">
        <v>842</v>
      </c>
      <c r="CJ92" s="8">
        <v>0</v>
      </c>
      <c r="CK92" s="8"/>
      <c r="CL92" s="8"/>
      <c r="CM92" s="8">
        <v>0</v>
      </c>
      <c r="CN92" s="8"/>
      <c r="CO92" s="8"/>
      <c r="CP92" s="8">
        <v>0</v>
      </c>
      <c r="CQ92" s="8"/>
      <c r="CR92" s="8"/>
      <c r="CS92" s="8">
        <v>0</v>
      </c>
      <c r="CT92" s="8"/>
      <c r="CU92" s="8"/>
      <c r="CV92" s="8">
        <v>0</v>
      </c>
      <c r="CW92" s="8"/>
      <c r="CX92" s="8"/>
      <c r="CY92" s="8">
        <v>0</v>
      </c>
      <c r="CZ92" s="8"/>
      <c r="DA92" s="8"/>
      <c r="DB92" s="8">
        <v>0</v>
      </c>
      <c r="DC92" s="8"/>
      <c r="DD92" s="8"/>
      <c r="DE92" s="8">
        <v>0</v>
      </c>
      <c r="DF92" s="8"/>
      <c r="DG92" s="8"/>
      <c r="DH92" s="8">
        <v>1</v>
      </c>
      <c r="DI92" s="8"/>
      <c r="DJ92" s="8"/>
      <c r="DK92" s="8">
        <v>0</v>
      </c>
      <c r="DL92" s="8"/>
      <c r="DM92" s="8" t="s">
        <v>843</v>
      </c>
    </row>
    <row r="93" spans="1:117" ht="69.5" customHeight="1" x14ac:dyDescent="0.35">
      <c r="A93" s="30">
        <v>92</v>
      </c>
      <c r="B93" t="s">
        <v>844</v>
      </c>
      <c r="C93" t="s">
        <v>640</v>
      </c>
      <c r="D93" t="s">
        <v>804</v>
      </c>
      <c r="E93" t="s">
        <v>162</v>
      </c>
      <c r="F93" s="7" t="s">
        <v>804</v>
      </c>
      <c r="G93" s="12" t="s">
        <v>845</v>
      </c>
      <c r="H93" s="8" t="s">
        <v>835</v>
      </c>
      <c r="I93" s="12" t="s">
        <v>982</v>
      </c>
      <c r="J93" s="8" t="s">
        <v>476</v>
      </c>
      <c r="K93" s="8" t="s">
        <v>846</v>
      </c>
      <c r="L93" s="8" t="s">
        <v>847</v>
      </c>
      <c r="M93" s="8">
        <v>1</v>
      </c>
      <c r="N93" s="8"/>
      <c r="O93" s="8"/>
      <c r="P93" s="8">
        <v>1</v>
      </c>
      <c r="Q93" s="8" t="s">
        <v>974</v>
      </c>
      <c r="R93" s="8"/>
      <c r="S93" s="8" t="s">
        <v>848</v>
      </c>
      <c r="T93" s="8">
        <v>1</v>
      </c>
      <c r="U93" s="8"/>
      <c r="V93" s="8"/>
      <c r="W93" s="8">
        <v>1</v>
      </c>
      <c r="X93" s="8">
        <v>1</v>
      </c>
      <c r="Y93" s="8"/>
      <c r="Z93" s="8" t="s">
        <v>849</v>
      </c>
      <c r="AA93" s="8">
        <v>0</v>
      </c>
      <c r="AB93" s="8"/>
      <c r="AC93" s="8"/>
      <c r="AD93" s="8">
        <v>0</v>
      </c>
      <c r="AE93" s="8"/>
      <c r="AF93" s="8"/>
      <c r="AG93" s="8"/>
      <c r="AH93" s="8">
        <v>0</v>
      </c>
      <c r="AI93" s="8"/>
      <c r="AJ93" s="8"/>
      <c r="AK93" s="8">
        <v>0</v>
      </c>
      <c r="AL93" s="8"/>
      <c r="AM93" s="8"/>
      <c r="AN93" s="8"/>
      <c r="AO93" s="8">
        <v>1</v>
      </c>
      <c r="AP93" s="8"/>
      <c r="AQ93" s="8"/>
      <c r="AR93" s="8">
        <v>0</v>
      </c>
      <c r="AS93" s="8">
        <v>8</v>
      </c>
      <c r="AT93" s="8"/>
      <c r="AU93" s="8" t="s">
        <v>980</v>
      </c>
      <c r="AV93" s="8">
        <v>0</v>
      </c>
      <c r="AW93" s="8"/>
      <c r="AX93" s="8"/>
      <c r="AY93" s="8">
        <v>0</v>
      </c>
      <c r="AZ93" s="8"/>
      <c r="BA93" s="8"/>
      <c r="BB93" s="8"/>
      <c r="BC93" s="8">
        <v>0</v>
      </c>
      <c r="BD93" s="8"/>
      <c r="BE93" s="8"/>
      <c r="BF93" s="8">
        <v>0</v>
      </c>
      <c r="BG93" s="8"/>
      <c r="BH93" s="8"/>
      <c r="BI93" s="8"/>
      <c r="BJ93" s="8">
        <v>0</v>
      </c>
      <c r="BK93" s="8"/>
      <c r="BL93" s="8"/>
      <c r="BM93" s="8">
        <v>0</v>
      </c>
      <c r="BN93" s="8"/>
      <c r="BO93" s="8"/>
      <c r="BP93" s="8"/>
      <c r="BQ93" s="8">
        <v>1</v>
      </c>
      <c r="BR93" s="8"/>
      <c r="BS93" s="8"/>
      <c r="BT93" s="8">
        <v>1</v>
      </c>
      <c r="BU93" s="8">
        <v>5</v>
      </c>
      <c r="BV93" s="8"/>
      <c r="BW93" s="8" t="s">
        <v>981</v>
      </c>
      <c r="BX93" s="8">
        <v>0</v>
      </c>
      <c r="BY93" s="8"/>
      <c r="BZ93" s="8"/>
      <c r="CA93" s="8">
        <v>0</v>
      </c>
      <c r="CB93" s="8"/>
      <c r="CC93" s="8"/>
      <c r="CD93" s="8">
        <v>1</v>
      </c>
      <c r="CE93" s="8"/>
      <c r="CF93" s="8"/>
      <c r="CG93" s="8">
        <v>1</v>
      </c>
      <c r="CH93" s="8"/>
      <c r="CI93" s="8" t="s">
        <v>850</v>
      </c>
      <c r="CJ93" s="8">
        <v>0</v>
      </c>
      <c r="CK93" s="8"/>
      <c r="CL93" s="8"/>
      <c r="CM93" s="8">
        <v>0</v>
      </c>
      <c r="CN93" s="8"/>
      <c r="CO93" s="8"/>
      <c r="CP93" s="8">
        <v>0</v>
      </c>
      <c r="CQ93" s="8"/>
      <c r="CR93" s="8"/>
      <c r="CS93" s="8">
        <v>0</v>
      </c>
      <c r="CT93" s="8"/>
      <c r="CU93" s="8"/>
      <c r="CV93" s="8">
        <v>0</v>
      </c>
      <c r="CW93" s="8"/>
      <c r="CX93" s="8"/>
      <c r="CY93" s="8">
        <v>0</v>
      </c>
      <c r="CZ93" s="8"/>
      <c r="DA93" s="8"/>
      <c r="DB93" s="8">
        <v>0</v>
      </c>
      <c r="DC93" s="8"/>
      <c r="DD93" s="8"/>
      <c r="DE93" s="8">
        <v>0</v>
      </c>
      <c r="DF93" s="8"/>
      <c r="DG93" s="8"/>
      <c r="DH93" s="8">
        <v>1</v>
      </c>
      <c r="DI93" s="8"/>
      <c r="DJ93" s="8"/>
      <c r="DK93" s="8">
        <v>0</v>
      </c>
      <c r="DL93" s="8"/>
      <c r="DM93" s="8" t="s">
        <v>851</v>
      </c>
    </row>
    <row r="94" spans="1:117" ht="113.5" customHeight="1" x14ac:dyDescent="0.35">
      <c r="A94" s="30">
        <v>93</v>
      </c>
      <c r="B94" t="s">
        <v>852</v>
      </c>
      <c r="C94" t="s">
        <v>641</v>
      </c>
      <c r="D94" t="s">
        <v>804</v>
      </c>
      <c r="E94" t="s">
        <v>822</v>
      </c>
      <c r="F94" s="7" t="s">
        <v>804</v>
      </c>
      <c r="G94" s="12" t="s">
        <v>853</v>
      </c>
      <c r="H94" s="24" t="s">
        <v>824</v>
      </c>
      <c r="I94" s="12" t="s">
        <v>854</v>
      </c>
      <c r="J94" s="8" t="s">
        <v>476</v>
      </c>
      <c r="K94" s="8" t="s">
        <v>855</v>
      </c>
      <c r="L94" s="8" t="s">
        <v>477</v>
      </c>
      <c r="M94" s="8">
        <v>1</v>
      </c>
      <c r="N94" s="8"/>
      <c r="O94" s="8"/>
      <c r="P94" s="8">
        <v>1</v>
      </c>
      <c r="Q94" s="8" t="s">
        <v>983</v>
      </c>
      <c r="R94" s="8"/>
      <c r="S94" s="8" t="s">
        <v>984</v>
      </c>
      <c r="T94" s="8">
        <v>0</v>
      </c>
      <c r="U94" s="8"/>
      <c r="V94" s="8"/>
      <c r="W94" s="8">
        <v>0</v>
      </c>
      <c r="X94" s="8"/>
      <c r="Y94" s="8"/>
      <c r="Z94" s="8" t="s">
        <v>857</v>
      </c>
      <c r="AA94" s="8">
        <v>1</v>
      </c>
      <c r="AB94" s="8"/>
      <c r="AC94" s="8"/>
      <c r="AD94" s="8">
        <v>1</v>
      </c>
      <c r="AE94" s="8">
        <v>4</v>
      </c>
      <c r="AF94" s="8"/>
      <c r="AG94" s="8" t="s">
        <v>858</v>
      </c>
      <c r="AH94" s="8">
        <v>0</v>
      </c>
      <c r="AI94" s="8"/>
      <c r="AJ94" s="8"/>
      <c r="AK94" s="8">
        <v>0</v>
      </c>
      <c r="AL94" s="8"/>
      <c r="AM94" s="8"/>
      <c r="AN94" s="8"/>
      <c r="AO94" s="8">
        <v>1</v>
      </c>
      <c r="AP94" s="8"/>
      <c r="AQ94" s="8"/>
      <c r="AR94" s="8">
        <v>0</v>
      </c>
      <c r="AS94" s="8">
        <v>8</v>
      </c>
      <c r="AT94" s="8"/>
      <c r="AU94" s="8" t="s">
        <v>859</v>
      </c>
      <c r="AV94" s="8">
        <v>0</v>
      </c>
      <c r="AW94" s="8"/>
      <c r="AX94" s="8"/>
      <c r="AY94" s="8">
        <v>0</v>
      </c>
      <c r="AZ94" s="8"/>
      <c r="BA94" s="8"/>
      <c r="BB94" s="8"/>
      <c r="BC94" s="8">
        <v>0</v>
      </c>
      <c r="BD94" s="8"/>
      <c r="BE94" s="8"/>
      <c r="BF94" s="8">
        <v>0</v>
      </c>
      <c r="BG94" s="8"/>
      <c r="BH94" s="8"/>
      <c r="BI94" s="8"/>
      <c r="BJ94" s="8">
        <v>0</v>
      </c>
      <c r="BK94" s="8"/>
      <c r="BL94" s="8"/>
      <c r="BM94" s="8">
        <v>0</v>
      </c>
      <c r="BN94" s="8"/>
      <c r="BO94" s="8"/>
      <c r="BP94" s="8"/>
      <c r="BQ94" s="8">
        <v>1</v>
      </c>
      <c r="BR94" s="8"/>
      <c r="BS94" s="8"/>
      <c r="BT94" s="8">
        <v>1</v>
      </c>
      <c r="BU94" s="8" t="s">
        <v>856</v>
      </c>
      <c r="BV94" s="8"/>
      <c r="BW94" s="8" t="s">
        <v>985</v>
      </c>
      <c r="BX94" s="8">
        <v>0</v>
      </c>
      <c r="BY94" s="8"/>
      <c r="BZ94" s="8"/>
      <c r="CA94" s="8">
        <v>0</v>
      </c>
      <c r="CB94" s="8"/>
      <c r="CC94" s="8"/>
      <c r="CD94" s="8">
        <v>1</v>
      </c>
      <c r="CE94" s="8"/>
      <c r="CF94" s="8"/>
      <c r="CG94" s="8">
        <v>1</v>
      </c>
      <c r="CH94" s="8"/>
      <c r="CI94" s="8" t="s">
        <v>860</v>
      </c>
      <c r="CJ94" s="8">
        <v>0</v>
      </c>
      <c r="CK94" s="8"/>
      <c r="CL94" s="8"/>
      <c r="CM94" s="8">
        <v>0</v>
      </c>
      <c r="CN94" s="8"/>
      <c r="CO94" s="8"/>
      <c r="CP94" s="8">
        <v>0</v>
      </c>
      <c r="CQ94" s="8"/>
      <c r="CR94" s="8"/>
      <c r="CS94" s="8">
        <v>0</v>
      </c>
      <c r="CT94" s="8"/>
      <c r="CU94" s="8"/>
      <c r="CV94" s="8">
        <v>0</v>
      </c>
      <c r="CW94" s="8"/>
      <c r="CX94" s="8"/>
      <c r="CY94" s="8">
        <v>0</v>
      </c>
      <c r="CZ94" s="8"/>
      <c r="DA94" s="8"/>
      <c r="DB94" s="8">
        <v>0</v>
      </c>
      <c r="DC94" s="8"/>
      <c r="DD94" s="8"/>
      <c r="DE94" s="8">
        <v>0</v>
      </c>
      <c r="DF94" s="8"/>
      <c r="DG94" s="8"/>
      <c r="DH94" s="8">
        <v>1</v>
      </c>
      <c r="DI94" s="8"/>
      <c r="DJ94" s="8"/>
      <c r="DK94" s="8">
        <v>0</v>
      </c>
      <c r="DL94" s="8"/>
      <c r="DM94" s="8" t="s">
        <v>861</v>
      </c>
    </row>
    <row r="95" spans="1:117" ht="98" customHeight="1" x14ac:dyDescent="0.35">
      <c r="A95" s="30">
        <v>94</v>
      </c>
      <c r="B95" t="s">
        <v>862</v>
      </c>
      <c r="C95" t="s">
        <v>642</v>
      </c>
      <c r="D95" t="s">
        <v>804</v>
      </c>
      <c r="E95" t="s">
        <v>822</v>
      </c>
      <c r="F95" s="7" t="s">
        <v>804</v>
      </c>
      <c r="G95" s="12" t="s">
        <v>863</v>
      </c>
      <c r="H95" s="24" t="s">
        <v>824</v>
      </c>
      <c r="I95" s="20" t="s">
        <v>864</v>
      </c>
      <c r="J95" s="8" t="s">
        <v>477</v>
      </c>
      <c r="K95" s="8"/>
      <c r="L95" s="8" t="s">
        <v>477</v>
      </c>
      <c r="M95" s="8">
        <v>1</v>
      </c>
      <c r="N95" s="8"/>
      <c r="O95" s="8"/>
      <c r="P95" s="8">
        <v>1</v>
      </c>
      <c r="Q95" s="8">
        <v>1</v>
      </c>
      <c r="R95" s="8"/>
      <c r="S95" s="8" t="s">
        <v>986</v>
      </c>
      <c r="T95" s="8">
        <v>0</v>
      </c>
      <c r="U95" s="8"/>
      <c r="V95" s="8"/>
      <c r="W95" s="8">
        <v>0</v>
      </c>
      <c r="X95" s="8"/>
      <c r="Y95" s="8"/>
      <c r="Z95" s="8" t="s">
        <v>987</v>
      </c>
      <c r="AA95" s="8">
        <v>0</v>
      </c>
      <c r="AB95" s="8"/>
      <c r="AC95" s="8"/>
      <c r="AD95" s="8">
        <v>0</v>
      </c>
      <c r="AE95" s="8"/>
      <c r="AF95" s="8"/>
      <c r="AG95" s="8"/>
      <c r="AH95" s="8">
        <v>0</v>
      </c>
      <c r="AI95" s="8"/>
      <c r="AJ95" s="8"/>
      <c r="AK95" s="8">
        <v>0</v>
      </c>
      <c r="AL95" s="8"/>
      <c r="AM95" s="8"/>
      <c r="AN95" s="8"/>
      <c r="AO95" s="8">
        <v>1</v>
      </c>
      <c r="AP95" s="8"/>
      <c r="AQ95" s="8"/>
      <c r="AR95" s="8">
        <v>0</v>
      </c>
      <c r="AS95" s="8">
        <v>1</v>
      </c>
      <c r="AT95" s="8"/>
      <c r="AU95" s="8" t="s">
        <v>988</v>
      </c>
      <c r="AV95" s="8">
        <v>0</v>
      </c>
      <c r="AW95" s="8"/>
      <c r="AX95" s="8"/>
      <c r="AY95" s="8">
        <v>0</v>
      </c>
      <c r="AZ95" s="8"/>
      <c r="BA95" s="8"/>
      <c r="BB95" s="8"/>
      <c r="BC95" s="8">
        <v>0</v>
      </c>
      <c r="BD95" s="8"/>
      <c r="BE95" s="8"/>
      <c r="BF95" s="8">
        <v>0</v>
      </c>
      <c r="BG95" s="8"/>
      <c r="BH95" s="8"/>
      <c r="BI95" s="8" t="s">
        <v>989</v>
      </c>
      <c r="BJ95" s="8">
        <v>0</v>
      </c>
      <c r="BK95" s="8"/>
      <c r="BL95" s="8"/>
      <c r="BM95" s="8">
        <v>0</v>
      </c>
      <c r="BN95" s="8"/>
      <c r="BO95" s="8"/>
      <c r="BP95" s="8"/>
      <c r="BQ95" s="8">
        <v>1</v>
      </c>
      <c r="BR95" s="8"/>
      <c r="BS95" s="8"/>
      <c r="BT95" s="8">
        <v>1</v>
      </c>
      <c r="BU95" s="8">
        <v>1</v>
      </c>
      <c r="BV95" s="8"/>
      <c r="BW95" s="8" t="s">
        <v>990</v>
      </c>
      <c r="BX95" s="8">
        <v>0</v>
      </c>
      <c r="BY95" s="8"/>
      <c r="BZ95" s="8"/>
      <c r="CA95" s="8">
        <v>0</v>
      </c>
      <c r="CB95" s="8"/>
      <c r="CC95" s="8"/>
      <c r="CD95" s="8">
        <v>1</v>
      </c>
      <c r="CE95" s="8"/>
      <c r="CF95" s="8"/>
      <c r="CG95" s="8">
        <v>1</v>
      </c>
      <c r="CH95" s="8"/>
      <c r="CI95" s="8" t="s">
        <v>865</v>
      </c>
      <c r="CJ95" s="8">
        <v>0</v>
      </c>
      <c r="CK95" s="8"/>
      <c r="CL95" s="8"/>
      <c r="CM95" s="8">
        <v>0</v>
      </c>
      <c r="CN95" s="8"/>
      <c r="CO95" s="8"/>
      <c r="CP95" s="8">
        <v>0</v>
      </c>
      <c r="CQ95" s="8"/>
      <c r="CR95" s="8"/>
      <c r="CS95" s="8">
        <v>0</v>
      </c>
      <c r="CT95" s="8"/>
      <c r="CU95" s="8"/>
      <c r="CV95" s="8">
        <v>0</v>
      </c>
      <c r="CW95" s="8"/>
      <c r="CX95" s="8"/>
      <c r="CY95" s="8">
        <v>0</v>
      </c>
      <c r="CZ95" s="8"/>
      <c r="DA95" s="8"/>
      <c r="DB95" s="8">
        <v>0</v>
      </c>
      <c r="DC95" s="8"/>
      <c r="DD95" s="8"/>
      <c r="DE95" s="8">
        <v>0</v>
      </c>
      <c r="DF95" s="8"/>
      <c r="DG95" s="8"/>
      <c r="DH95" s="8">
        <v>0</v>
      </c>
      <c r="DI95" s="8"/>
      <c r="DJ95" s="8"/>
      <c r="DK95" s="8">
        <v>0</v>
      </c>
      <c r="DL95" s="8"/>
      <c r="DM95" s="8"/>
    </row>
    <row r="96" spans="1:117" ht="96" customHeight="1" x14ac:dyDescent="0.35">
      <c r="A96" s="30">
        <v>95</v>
      </c>
      <c r="B96" t="s">
        <v>866</v>
      </c>
      <c r="C96" t="s">
        <v>643</v>
      </c>
      <c r="D96" t="s">
        <v>804</v>
      </c>
      <c r="E96" t="s">
        <v>822</v>
      </c>
      <c r="F96" s="7" t="s">
        <v>804</v>
      </c>
      <c r="G96" s="12" t="s">
        <v>867</v>
      </c>
      <c r="H96" s="24" t="s">
        <v>824</v>
      </c>
      <c r="I96" s="20" t="s">
        <v>868</v>
      </c>
      <c r="J96" s="8" t="s">
        <v>477</v>
      </c>
      <c r="K96" s="8"/>
      <c r="L96" s="8" t="s">
        <v>477</v>
      </c>
      <c r="M96" s="8">
        <v>1</v>
      </c>
      <c r="N96" s="8"/>
      <c r="O96" s="8"/>
      <c r="P96" s="8">
        <v>1</v>
      </c>
      <c r="Q96" s="8"/>
      <c r="R96" s="8"/>
      <c r="S96" s="8" t="s">
        <v>991</v>
      </c>
      <c r="T96" s="8">
        <v>0</v>
      </c>
      <c r="U96" s="8"/>
      <c r="V96" s="8"/>
      <c r="W96" s="8">
        <v>0</v>
      </c>
      <c r="X96" s="8"/>
      <c r="Y96" s="8"/>
      <c r="Z96" s="24"/>
      <c r="AA96" s="8">
        <v>0</v>
      </c>
      <c r="AB96" s="8"/>
      <c r="AC96" s="8"/>
      <c r="AD96" s="8">
        <v>0</v>
      </c>
      <c r="AE96" s="8"/>
      <c r="AF96" s="8"/>
      <c r="AG96" s="8"/>
      <c r="AH96" s="8">
        <v>0</v>
      </c>
      <c r="AI96" s="8"/>
      <c r="AJ96" s="8"/>
      <c r="AK96" s="8">
        <v>0</v>
      </c>
      <c r="AL96" s="8"/>
      <c r="AM96" s="8"/>
      <c r="AN96" s="8"/>
      <c r="AO96" s="8">
        <v>1</v>
      </c>
      <c r="AP96" s="8"/>
      <c r="AQ96" s="8"/>
      <c r="AR96" s="8">
        <v>0</v>
      </c>
      <c r="AS96" s="8">
        <v>8</v>
      </c>
      <c r="AT96" s="8"/>
      <c r="AU96" s="8" t="s">
        <v>992</v>
      </c>
      <c r="AV96" s="8">
        <v>0</v>
      </c>
      <c r="AW96" s="8"/>
      <c r="AX96" s="8"/>
      <c r="AY96" s="8">
        <v>0</v>
      </c>
      <c r="AZ96" s="8"/>
      <c r="BA96" s="8"/>
      <c r="BB96" s="8"/>
      <c r="BC96" s="8">
        <v>0</v>
      </c>
      <c r="BD96" s="8"/>
      <c r="BE96" s="8"/>
      <c r="BF96" s="8">
        <v>0</v>
      </c>
      <c r="BG96" s="8"/>
      <c r="BH96" s="8"/>
      <c r="BI96" s="8"/>
      <c r="BJ96" s="8">
        <v>0</v>
      </c>
      <c r="BK96" s="8"/>
      <c r="BL96" s="8"/>
      <c r="BM96" s="8">
        <v>0</v>
      </c>
      <c r="BN96" s="8"/>
      <c r="BO96" s="8"/>
      <c r="BP96" s="8"/>
      <c r="BQ96" s="8">
        <v>0</v>
      </c>
      <c r="BR96" s="8"/>
      <c r="BS96" s="8"/>
      <c r="BT96" s="8">
        <v>0</v>
      </c>
      <c r="BU96" s="8"/>
      <c r="BV96" s="8"/>
      <c r="BW96" s="8" t="s">
        <v>869</v>
      </c>
      <c r="BX96" s="8">
        <v>0</v>
      </c>
      <c r="BY96" s="8"/>
      <c r="BZ96" s="8"/>
      <c r="CA96" s="8">
        <v>0</v>
      </c>
      <c r="CB96" s="8"/>
      <c r="CC96" s="8"/>
      <c r="CD96" s="8">
        <v>1</v>
      </c>
      <c r="CE96" s="8"/>
      <c r="CF96" s="8"/>
      <c r="CG96" s="8">
        <v>1</v>
      </c>
      <c r="CH96" s="8"/>
      <c r="CI96" s="8" t="s">
        <v>870</v>
      </c>
      <c r="CJ96" s="8">
        <v>0</v>
      </c>
      <c r="CK96" s="8"/>
      <c r="CL96" s="8"/>
      <c r="CM96" s="8">
        <v>0</v>
      </c>
      <c r="CN96" s="8"/>
      <c r="CO96" s="8"/>
      <c r="CP96" s="8">
        <v>0</v>
      </c>
      <c r="CQ96" s="8"/>
      <c r="CR96" s="8"/>
      <c r="CS96" s="8">
        <v>0</v>
      </c>
      <c r="CT96" s="8"/>
      <c r="CU96" s="8"/>
      <c r="CV96" s="8">
        <v>0</v>
      </c>
      <c r="CW96" s="8"/>
      <c r="CX96" s="8"/>
      <c r="CY96" s="8">
        <v>0</v>
      </c>
      <c r="CZ96" s="8"/>
      <c r="DA96" s="8"/>
      <c r="DB96" s="8">
        <v>0</v>
      </c>
      <c r="DC96" s="8"/>
      <c r="DD96" s="8"/>
      <c r="DE96" s="8">
        <v>0</v>
      </c>
      <c r="DF96" s="8"/>
      <c r="DG96" s="8"/>
      <c r="DH96" s="8">
        <v>1</v>
      </c>
      <c r="DI96" s="8"/>
      <c r="DJ96" s="8"/>
      <c r="DK96" s="8">
        <v>0</v>
      </c>
      <c r="DL96" s="8"/>
      <c r="DM96" s="8" t="s">
        <v>1000</v>
      </c>
    </row>
    <row r="97" spans="1:117" ht="88.5" customHeight="1" x14ac:dyDescent="0.35">
      <c r="A97" s="30">
        <v>96</v>
      </c>
      <c r="B97" t="s">
        <v>871</v>
      </c>
      <c r="C97" t="s">
        <v>644</v>
      </c>
      <c r="D97" t="s">
        <v>804</v>
      </c>
      <c r="E97" t="s">
        <v>162</v>
      </c>
      <c r="F97" s="7" t="s">
        <v>804</v>
      </c>
      <c r="G97" s="12" t="s">
        <v>872</v>
      </c>
      <c r="H97" s="8" t="s">
        <v>835</v>
      </c>
      <c r="I97" s="12" t="s">
        <v>993</v>
      </c>
      <c r="J97" s="8" t="s">
        <v>477</v>
      </c>
      <c r="K97" s="8"/>
      <c r="L97" s="8" t="s">
        <v>477</v>
      </c>
      <c r="M97" s="8">
        <v>1</v>
      </c>
      <c r="N97" s="8"/>
      <c r="O97" s="8"/>
      <c r="P97" s="8">
        <v>1</v>
      </c>
      <c r="Q97" s="8">
        <v>5</v>
      </c>
      <c r="R97" s="8"/>
      <c r="S97" s="8" t="s">
        <v>873</v>
      </c>
      <c r="T97" s="8">
        <v>1</v>
      </c>
      <c r="U97" s="8"/>
      <c r="V97" s="8"/>
      <c r="W97" s="8">
        <v>1</v>
      </c>
      <c r="X97" s="8">
        <v>5</v>
      </c>
      <c r="Y97" s="8"/>
      <c r="Z97" s="8" t="s">
        <v>874</v>
      </c>
      <c r="AA97" s="8">
        <v>0</v>
      </c>
      <c r="AB97" s="8"/>
      <c r="AC97" s="8"/>
      <c r="AD97" s="8">
        <v>0</v>
      </c>
      <c r="AE97" s="8"/>
      <c r="AF97" s="8"/>
      <c r="AG97" s="8"/>
      <c r="AH97" s="8">
        <v>0</v>
      </c>
      <c r="AI97" s="8"/>
      <c r="AJ97" s="8"/>
      <c r="AK97" s="8">
        <v>0</v>
      </c>
      <c r="AL97" s="8"/>
      <c r="AM97" s="8"/>
      <c r="AN97" s="8"/>
      <c r="AO97" s="8">
        <v>1</v>
      </c>
      <c r="AP97" s="8"/>
      <c r="AQ97" s="8"/>
      <c r="AR97" s="8">
        <v>0</v>
      </c>
      <c r="AS97" s="8">
        <v>8</v>
      </c>
      <c r="AT97" s="8"/>
      <c r="AU97" s="8" t="s">
        <v>994</v>
      </c>
      <c r="AV97" s="8">
        <v>0</v>
      </c>
      <c r="AW97" s="8"/>
      <c r="AX97" s="8"/>
      <c r="AY97" s="8">
        <v>0</v>
      </c>
      <c r="AZ97" s="8"/>
      <c r="BA97" s="8"/>
      <c r="BB97" s="8"/>
      <c r="BC97" s="8">
        <v>1</v>
      </c>
      <c r="BD97" s="8"/>
      <c r="BE97" s="8"/>
      <c r="BF97" s="8">
        <v>1</v>
      </c>
      <c r="BG97" s="8" t="s">
        <v>974</v>
      </c>
      <c r="BH97" s="8"/>
      <c r="BI97" s="8" t="s">
        <v>875</v>
      </c>
      <c r="BJ97" s="8">
        <v>0</v>
      </c>
      <c r="BK97" s="8"/>
      <c r="BL97" s="8"/>
      <c r="BM97" s="8">
        <v>0</v>
      </c>
      <c r="BN97" s="8"/>
      <c r="BO97" s="8"/>
      <c r="BP97" s="8"/>
      <c r="BQ97" s="8">
        <v>1</v>
      </c>
      <c r="BR97" s="8"/>
      <c r="BS97" s="8"/>
      <c r="BT97" s="8">
        <v>1</v>
      </c>
      <c r="BU97" s="8">
        <v>5</v>
      </c>
      <c r="BV97" s="8"/>
      <c r="BW97" s="8" t="s">
        <v>876</v>
      </c>
      <c r="BX97" s="8">
        <v>0</v>
      </c>
      <c r="BY97" s="8"/>
      <c r="BZ97" s="8"/>
      <c r="CA97" s="8">
        <v>0</v>
      </c>
      <c r="CB97" s="8"/>
      <c r="CC97" s="8"/>
      <c r="CD97" s="8">
        <v>1</v>
      </c>
      <c r="CE97" s="8"/>
      <c r="CF97" s="8"/>
      <c r="CG97" s="8">
        <v>1</v>
      </c>
      <c r="CH97" s="8"/>
      <c r="CI97" s="8" t="s">
        <v>877</v>
      </c>
      <c r="CJ97" s="8">
        <v>0</v>
      </c>
      <c r="CK97" s="8"/>
      <c r="CL97" s="8"/>
      <c r="CM97" s="8">
        <v>0</v>
      </c>
      <c r="CN97" s="8"/>
      <c r="CO97" s="8"/>
      <c r="CP97" s="8">
        <v>0</v>
      </c>
      <c r="CQ97" s="8"/>
      <c r="CR97" s="8"/>
      <c r="CS97" s="8">
        <v>0</v>
      </c>
      <c r="CT97" s="8"/>
      <c r="CU97" s="8"/>
      <c r="CV97" s="8">
        <v>0</v>
      </c>
      <c r="CW97" s="8"/>
      <c r="CX97" s="8"/>
      <c r="CY97" s="8">
        <v>0</v>
      </c>
      <c r="CZ97" s="8"/>
      <c r="DA97" s="8"/>
      <c r="DB97" s="8">
        <v>1</v>
      </c>
      <c r="DC97" s="8"/>
      <c r="DD97" s="8"/>
      <c r="DE97" s="8">
        <v>1</v>
      </c>
      <c r="DF97" s="8"/>
      <c r="DG97" s="8" t="s">
        <v>344</v>
      </c>
      <c r="DH97" s="8">
        <v>1</v>
      </c>
      <c r="DI97" s="8"/>
      <c r="DJ97" s="8"/>
      <c r="DK97" s="8">
        <v>0</v>
      </c>
      <c r="DL97" s="8"/>
      <c r="DM97" s="8" t="s">
        <v>763</v>
      </c>
    </row>
    <row r="98" spans="1:117" ht="113.5" customHeight="1" x14ac:dyDescent="0.35">
      <c r="A98" s="30">
        <v>97</v>
      </c>
      <c r="B98" t="s">
        <v>878</v>
      </c>
      <c r="C98" s="26" t="s">
        <v>645</v>
      </c>
      <c r="D98" t="s">
        <v>804</v>
      </c>
      <c r="E98" t="s">
        <v>162</v>
      </c>
      <c r="F98" s="7" t="s">
        <v>804</v>
      </c>
      <c r="G98" s="12" t="s">
        <v>879</v>
      </c>
      <c r="H98" s="8" t="s">
        <v>835</v>
      </c>
      <c r="I98" s="24" t="s">
        <v>880</v>
      </c>
      <c r="J98" s="8" t="s">
        <v>477</v>
      </c>
      <c r="K98" s="8"/>
      <c r="L98" s="8" t="s">
        <v>477</v>
      </c>
      <c r="M98" s="8">
        <v>1</v>
      </c>
      <c r="N98" s="8">
        <v>0</v>
      </c>
      <c r="O98" s="8"/>
      <c r="P98" s="8">
        <v>0</v>
      </c>
      <c r="Q98" s="8">
        <v>8</v>
      </c>
      <c r="R98" s="8"/>
      <c r="S98" s="8" t="s">
        <v>995</v>
      </c>
      <c r="T98" s="8">
        <v>1</v>
      </c>
      <c r="U98" s="8"/>
      <c r="V98" s="8"/>
      <c r="W98" s="8">
        <v>1</v>
      </c>
      <c r="X98" s="8">
        <v>1</v>
      </c>
      <c r="Y98" s="8"/>
      <c r="Z98" s="8" t="s">
        <v>881</v>
      </c>
      <c r="AA98" s="8">
        <v>0</v>
      </c>
      <c r="AB98" s="8"/>
      <c r="AC98" s="8"/>
      <c r="AD98" s="8">
        <v>0</v>
      </c>
      <c r="AE98" s="8"/>
      <c r="AF98" s="8"/>
      <c r="AG98" s="8"/>
      <c r="AH98" s="8">
        <v>0</v>
      </c>
      <c r="AI98" s="8"/>
      <c r="AJ98" s="8"/>
      <c r="AK98" s="8">
        <v>0</v>
      </c>
      <c r="AL98" s="8"/>
      <c r="AM98" s="8"/>
      <c r="AN98" s="8"/>
      <c r="AO98" s="8">
        <v>1</v>
      </c>
      <c r="AP98" s="8"/>
      <c r="AQ98" s="8"/>
      <c r="AR98" s="8">
        <v>1</v>
      </c>
      <c r="AS98" s="8" t="s">
        <v>996</v>
      </c>
      <c r="AT98" s="8"/>
      <c r="AU98" s="8" t="s">
        <v>997</v>
      </c>
      <c r="AV98" s="8">
        <v>0</v>
      </c>
      <c r="AW98" s="8"/>
      <c r="AX98" s="8"/>
      <c r="AY98" s="8">
        <v>0</v>
      </c>
      <c r="AZ98" s="8"/>
      <c r="BA98" s="8"/>
      <c r="BB98" s="8"/>
      <c r="BC98" s="8">
        <v>0</v>
      </c>
      <c r="BD98" s="8"/>
      <c r="BE98" s="8"/>
      <c r="BF98" s="8">
        <v>0</v>
      </c>
      <c r="BG98" s="8"/>
      <c r="BH98" s="8"/>
      <c r="BI98" s="8"/>
      <c r="BJ98" s="8">
        <v>0</v>
      </c>
      <c r="BK98" s="8"/>
      <c r="BL98" s="8"/>
      <c r="BM98" s="8">
        <v>0</v>
      </c>
      <c r="BN98" s="8"/>
      <c r="BO98" s="8"/>
      <c r="BP98" s="8"/>
      <c r="BQ98" s="8">
        <v>1</v>
      </c>
      <c r="BR98" s="8"/>
      <c r="BS98" s="8"/>
      <c r="BT98" s="8">
        <v>1</v>
      </c>
      <c r="BU98" s="8">
        <v>1</v>
      </c>
      <c r="BV98" s="8"/>
      <c r="BW98" s="8" t="s">
        <v>882</v>
      </c>
      <c r="BX98" s="8">
        <v>0</v>
      </c>
      <c r="BY98" s="8"/>
      <c r="BZ98" s="8"/>
      <c r="CA98" s="8">
        <v>0</v>
      </c>
      <c r="CB98" s="8"/>
      <c r="CC98" s="8"/>
      <c r="CD98" s="8">
        <v>1</v>
      </c>
      <c r="CE98" s="8"/>
      <c r="CF98" s="8"/>
      <c r="CG98" s="8">
        <v>1</v>
      </c>
      <c r="CH98" s="8"/>
      <c r="CI98" s="8" t="s">
        <v>883</v>
      </c>
      <c r="CJ98" s="8">
        <v>0</v>
      </c>
      <c r="CK98" s="8"/>
      <c r="CL98" s="8"/>
      <c r="CM98" s="8">
        <v>0</v>
      </c>
      <c r="CN98" s="8"/>
      <c r="CO98" s="8"/>
      <c r="CP98" s="8">
        <v>0</v>
      </c>
      <c r="CQ98" s="8"/>
      <c r="CR98" s="8"/>
      <c r="CS98" s="8">
        <v>0</v>
      </c>
      <c r="CT98" s="8"/>
      <c r="CU98" s="8"/>
      <c r="CV98" s="8">
        <v>0</v>
      </c>
      <c r="CW98" s="8"/>
      <c r="CX98" s="8"/>
      <c r="CY98" s="8">
        <v>0</v>
      </c>
      <c r="CZ98" s="8"/>
      <c r="DA98" s="8"/>
      <c r="DB98" s="8">
        <v>0</v>
      </c>
      <c r="DC98" s="8"/>
      <c r="DD98" s="8"/>
      <c r="DE98" s="8">
        <v>0</v>
      </c>
      <c r="DF98" s="8"/>
      <c r="DG98" s="8"/>
      <c r="DH98" s="8">
        <v>1</v>
      </c>
      <c r="DI98" s="8"/>
      <c r="DJ98" s="8"/>
      <c r="DK98" s="8">
        <v>0</v>
      </c>
      <c r="DL98" s="8"/>
      <c r="DM98" s="8" t="s">
        <v>763</v>
      </c>
    </row>
    <row r="99" spans="1:117" ht="129" customHeight="1" x14ac:dyDescent="0.35">
      <c r="A99" s="30">
        <v>98</v>
      </c>
      <c r="B99" t="s">
        <v>884</v>
      </c>
      <c r="C99" t="s">
        <v>648</v>
      </c>
      <c r="D99" t="s">
        <v>804</v>
      </c>
      <c r="E99" t="s">
        <v>162</v>
      </c>
      <c r="F99" s="7" t="s">
        <v>804</v>
      </c>
      <c r="G99" s="20" t="s">
        <v>885</v>
      </c>
      <c r="H99" s="8" t="s">
        <v>835</v>
      </c>
      <c r="I99" s="12" t="s">
        <v>886</v>
      </c>
      <c r="J99" s="8" t="s">
        <v>476</v>
      </c>
      <c r="K99" s="8" t="s">
        <v>887</v>
      </c>
      <c r="L99" s="8" t="s">
        <v>477</v>
      </c>
      <c r="M99" s="8">
        <v>1</v>
      </c>
      <c r="N99" s="8"/>
      <c r="O99" s="8"/>
      <c r="P99" s="8">
        <v>1</v>
      </c>
      <c r="Q99" s="8" t="s">
        <v>998</v>
      </c>
      <c r="R99" s="8"/>
      <c r="S99" s="8" t="s">
        <v>999</v>
      </c>
      <c r="T99" s="8">
        <v>1</v>
      </c>
      <c r="U99" s="8"/>
      <c r="V99" s="8"/>
      <c r="W99" s="8">
        <v>1</v>
      </c>
      <c r="X99" s="8">
        <v>2</v>
      </c>
      <c r="Y99" s="8"/>
      <c r="Z99" s="8" t="s">
        <v>888</v>
      </c>
      <c r="AA99" s="8">
        <v>1</v>
      </c>
      <c r="AB99" s="8"/>
      <c r="AC99" s="8"/>
      <c r="AD99" s="8">
        <v>1</v>
      </c>
      <c r="AE99" s="8">
        <v>4</v>
      </c>
      <c r="AF99" s="8"/>
      <c r="AG99" s="8" t="s">
        <v>858</v>
      </c>
      <c r="AH99" s="8">
        <v>0</v>
      </c>
      <c r="AI99" s="8"/>
      <c r="AJ99" s="8"/>
      <c r="AK99" s="8">
        <v>0</v>
      </c>
      <c r="AL99" s="8"/>
      <c r="AM99" s="8"/>
      <c r="AN99" s="8"/>
      <c r="AO99" s="8">
        <v>1</v>
      </c>
      <c r="AP99" s="8"/>
      <c r="AQ99" s="8"/>
      <c r="AR99" s="8">
        <v>0</v>
      </c>
      <c r="AS99" s="8">
        <v>8</v>
      </c>
      <c r="AT99" s="8"/>
      <c r="AU99" s="8" t="s">
        <v>889</v>
      </c>
      <c r="AV99" s="8">
        <v>0</v>
      </c>
      <c r="AW99" s="8"/>
      <c r="AX99" s="8"/>
      <c r="AY99" s="8">
        <v>0</v>
      </c>
      <c r="AZ99" s="8"/>
      <c r="BA99" s="8"/>
      <c r="BB99" s="8"/>
      <c r="BC99" s="8">
        <v>0</v>
      </c>
      <c r="BD99" s="8"/>
      <c r="BE99" s="8"/>
      <c r="BF99" s="8">
        <v>0</v>
      </c>
      <c r="BG99" s="8"/>
      <c r="BH99" s="8"/>
      <c r="BI99" s="8" t="s">
        <v>890</v>
      </c>
      <c r="BJ99" s="8">
        <v>0</v>
      </c>
      <c r="BK99" s="8"/>
      <c r="BL99" s="8"/>
      <c r="BM99" s="8">
        <v>0</v>
      </c>
      <c r="BN99" s="8"/>
      <c r="BO99" s="8"/>
      <c r="BP99" s="8"/>
      <c r="BQ99" s="8">
        <v>1</v>
      </c>
      <c r="BR99" s="8"/>
      <c r="BS99" s="8"/>
      <c r="BT99" s="8">
        <v>1</v>
      </c>
      <c r="BU99" s="8">
        <v>2</v>
      </c>
      <c r="BV99" s="8"/>
      <c r="BW99" s="8" t="s">
        <v>891</v>
      </c>
      <c r="BX99" s="8">
        <v>0</v>
      </c>
      <c r="BY99" s="8"/>
      <c r="BZ99" s="8"/>
      <c r="CA99" s="8">
        <v>0</v>
      </c>
      <c r="CB99" s="8"/>
      <c r="CC99" s="8"/>
      <c r="CD99" s="8">
        <v>1</v>
      </c>
      <c r="CE99" s="8"/>
      <c r="CF99" s="8"/>
      <c r="CG99" s="8">
        <v>1</v>
      </c>
      <c r="CH99" s="8"/>
      <c r="CI99" s="8" t="s">
        <v>892</v>
      </c>
      <c r="CJ99" s="8">
        <v>0</v>
      </c>
      <c r="CK99" s="8"/>
      <c r="CL99" s="8"/>
      <c r="CM99" s="8">
        <v>0</v>
      </c>
      <c r="CN99" s="8"/>
      <c r="CO99" s="8"/>
      <c r="CP99" s="8">
        <v>0</v>
      </c>
      <c r="CQ99" s="8"/>
      <c r="CR99" s="8"/>
      <c r="CS99" s="8">
        <v>0</v>
      </c>
      <c r="CT99" s="8"/>
      <c r="CU99" s="8"/>
      <c r="CV99" s="8">
        <v>0</v>
      </c>
      <c r="CW99" s="8"/>
      <c r="CX99" s="8"/>
      <c r="CY99" s="8">
        <v>0</v>
      </c>
      <c r="CZ99" s="8"/>
      <c r="DA99" s="8"/>
      <c r="DB99" s="8">
        <v>0</v>
      </c>
      <c r="DC99" s="8"/>
      <c r="DD99" s="8"/>
      <c r="DE99" s="8">
        <v>0</v>
      </c>
      <c r="DF99" s="8"/>
      <c r="DG99" s="8">
        <v>0</v>
      </c>
      <c r="DH99" s="8">
        <v>1</v>
      </c>
      <c r="DI99" s="8"/>
      <c r="DJ99" s="8"/>
      <c r="DK99" s="8">
        <v>0</v>
      </c>
      <c r="DL99" s="8"/>
      <c r="DM99" s="8" t="s">
        <v>763</v>
      </c>
    </row>
    <row r="100" spans="1:117" ht="108" customHeight="1" x14ac:dyDescent="0.35">
      <c r="A100" s="30">
        <v>99</v>
      </c>
      <c r="B100" t="s">
        <v>646</v>
      </c>
      <c r="C100" t="s">
        <v>647</v>
      </c>
      <c r="D100" t="s">
        <v>804</v>
      </c>
      <c r="E100" t="s">
        <v>162</v>
      </c>
      <c r="F100" s="7" t="s">
        <v>804</v>
      </c>
      <c r="G100" s="20" t="s">
        <v>893</v>
      </c>
      <c r="H100" s="8" t="s">
        <v>894</v>
      </c>
      <c r="I100" s="20" t="s">
        <v>1001</v>
      </c>
      <c r="J100" s="8" t="s">
        <v>476</v>
      </c>
      <c r="K100" s="8" t="s">
        <v>895</v>
      </c>
      <c r="L100" s="8" t="s">
        <v>477</v>
      </c>
      <c r="M100" s="8">
        <v>1</v>
      </c>
      <c r="N100" s="8"/>
      <c r="O100" s="8"/>
      <c r="P100" s="8">
        <v>1</v>
      </c>
      <c r="Q100" s="8">
        <v>8</v>
      </c>
      <c r="R100" s="8"/>
      <c r="S100" s="8" t="s">
        <v>896</v>
      </c>
      <c r="T100" s="8">
        <v>0</v>
      </c>
      <c r="U100" s="8"/>
      <c r="V100" s="8"/>
      <c r="W100" s="8">
        <v>0</v>
      </c>
      <c r="X100" s="8"/>
      <c r="Y100" s="8"/>
      <c r="Z100" s="8"/>
      <c r="AA100" s="8">
        <v>0</v>
      </c>
      <c r="AB100" s="8"/>
      <c r="AC100" s="8"/>
      <c r="AD100" s="8">
        <v>0</v>
      </c>
      <c r="AE100" s="8"/>
      <c r="AF100" s="8"/>
      <c r="AG100" s="8"/>
      <c r="AH100" s="8">
        <v>0</v>
      </c>
      <c r="AI100" s="8"/>
      <c r="AJ100" s="8"/>
      <c r="AK100" s="8">
        <v>0</v>
      </c>
      <c r="AL100" s="8"/>
      <c r="AM100" s="8"/>
      <c r="AN100" s="8"/>
      <c r="AO100" s="8">
        <v>1</v>
      </c>
      <c r="AP100" s="8"/>
      <c r="AQ100" s="8"/>
      <c r="AR100" s="8">
        <v>0</v>
      </c>
      <c r="AS100" s="8">
        <v>8</v>
      </c>
      <c r="AT100" s="8"/>
      <c r="AU100" s="8" t="s">
        <v>897</v>
      </c>
      <c r="AV100" s="8">
        <v>0</v>
      </c>
      <c r="AW100" s="8"/>
      <c r="AX100" s="8"/>
      <c r="AY100" s="8">
        <v>0</v>
      </c>
      <c r="AZ100" s="8"/>
      <c r="BA100" s="8"/>
      <c r="BB100" s="8"/>
      <c r="BC100" s="8">
        <v>1</v>
      </c>
      <c r="BD100" s="8"/>
      <c r="BE100" s="8"/>
      <c r="BF100" s="8">
        <v>1</v>
      </c>
      <c r="BG100" s="8">
        <v>1</v>
      </c>
      <c r="BH100" s="8"/>
      <c r="BI100" s="8" t="s">
        <v>898</v>
      </c>
      <c r="BJ100" s="8">
        <v>0</v>
      </c>
      <c r="BK100" s="8"/>
      <c r="BL100" s="8"/>
      <c r="BM100" s="8">
        <v>0</v>
      </c>
      <c r="BN100" s="8"/>
      <c r="BO100" s="8"/>
      <c r="BP100" s="8"/>
      <c r="BQ100" s="8">
        <v>0</v>
      </c>
      <c r="BR100" s="8"/>
      <c r="BS100" s="8"/>
      <c r="BT100" s="8">
        <v>0</v>
      </c>
      <c r="BU100" s="8">
        <v>1</v>
      </c>
      <c r="BV100" s="8"/>
      <c r="BW100" s="8" t="s">
        <v>1002</v>
      </c>
      <c r="BX100" s="8">
        <v>0</v>
      </c>
      <c r="BY100" s="8"/>
      <c r="BZ100" s="8"/>
      <c r="CA100" s="8">
        <v>0</v>
      </c>
      <c r="CB100" s="8"/>
      <c r="CC100" s="8"/>
      <c r="CD100" s="8">
        <v>1</v>
      </c>
      <c r="CE100" s="8"/>
      <c r="CF100" s="8"/>
      <c r="CG100" s="8">
        <v>1</v>
      </c>
      <c r="CH100" s="8"/>
      <c r="CI100" s="8" t="s">
        <v>899</v>
      </c>
      <c r="CJ100" s="8">
        <v>0</v>
      </c>
      <c r="CK100" s="8"/>
      <c r="CL100" s="8"/>
      <c r="CM100" s="8">
        <v>0</v>
      </c>
      <c r="CN100" s="8"/>
      <c r="CO100" s="8"/>
      <c r="CP100" s="8">
        <v>0</v>
      </c>
      <c r="CQ100" s="8"/>
      <c r="CR100" s="8"/>
      <c r="CS100" s="8">
        <v>0</v>
      </c>
      <c r="CT100" s="8"/>
      <c r="CU100" s="8"/>
      <c r="CV100" s="8">
        <v>0</v>
      </c>
      <c r="CW100" s="8"/>
      <c r="CX100" s="8"/>
      <c r="CY100" s="8">
        <v>0</v>
      </c>
      <c r="CZ100" s="8"/>
      <c r="DA100" s="8"/>
      <c r="DB100" s="8">
        <v>1</v>
      </c>
      <c r="DC100" s="8"/>
      <c r="DD100" s="8"/>
      <c r="DE100" s="8">
        <v>1</v>
      </c>
      <c r="DF100" s="8"/>
      <c r="DG100" s="8" t="s">
        <v>899</v>
      </c>
      <c r="DH100" s="8">
        <v>0</v>
      </c>
      <c r="DI100" s="8"/>
      <c r="DJ100" s="8"/>
      <c r="DK100" s="8">
        <v>0</v>
      </c>
      <c r="DL100" s="8"/>
      <c r="DM100" s="8"/>
    </row>
    <row r="101" spans="1:117" ht="15.5" x14ac:dyDescent="0.35">
      <c r="A101" s="30">
        <v>100</v>
      </c>
      <c r="B101" s="18" t="s">
        <v>1109</v>
      </c>
      <c r="C101" s="18"/>
      <c r="D101" s="8"/>
      <c r="E101" s="18"/>
      <c r="F101" s="18"/>
      <c r="G101" s="20"/>
      <c r="H101" s="8"/>
      <c r="I101" s="20"/>
      <c r="J101" s="8"/>
      <c r="K101" s="8"/>
      <c r="L101" s="8"/>
      <c r="M101" s="8"/>
      <c r="N101" s="8"/>
      <c r="O101" s="8"/>
      <c r="P101" s="8">
        <f>COUNTIF(P2:P100,1)</f>
        <v>91</v>
      </c>
      <c r="Q101" s="8"/>
      <c r="R101" s="8"/>
      <c r="S101" s="8"/>
      <c r="T101" s="8"/>
      <c r="U101" s="8"/>
      <c r="V101" s="8"/>
      <c r="W101" s="8">
        <f>COUNTIF(W2:W100,1)</f>
        <v>64</v>
      </c>
      <c r="X101" s="8"/>
      <c r="Y101" s="8"/>
      <c r="Z101" s="8"/>
      <c r="AA101" s="8"/>
      <c r="AB101" s="8"/>
      <c r="AC101" s="8"/>
      <c r="AD101" s="8">
        <f>COUNTIF(AD2:AD100,1)</f>
        <v>25</v>
      </c>
      <c r="AE101" s="8"/>
      <c r="AF101" s="8"/>
      <c r="AG101" s="8"/>
      <c r="AH101" s="8"/>
      <c r="AI101" s="8"/>
      <c r="AJ101" s="8"/>
      <c r="AK101" s="8">
        <f>COUNTIF(AK2:AK100,1)</f>
        <v>3</v>
      </c>
      <c r="AL101" s="8"/>
      <c r="AM101" s="8"/>
      <c r="AN101" s="8"/>
      <c r="AO101" s="8"/>
      <c r="AP101" s="8"/>
      <c r="AQ101" s="8"/>
      <c r="AR101" s="8">
        <f>COUNTIF(AR2:AR100,1)</f>
        <v>41</v>
      </c>
      <c r="AS101" s="8"/>
      <c r="AT101" s="8"/>
      <c r="AU101" s="8"/>
      <c r="AV101" s="8"/>
      <c r="AW101" s="8"/>
      <c r="AX101" s="8"/>
      <c r="AY101" s="8">
        <f>COUNTIF(AY2:AY100,1)</f>
        <v>2</v>
      </c>
      <c r="AZ101" s="8"/>
      <c r="BA101" s="8"/>
      <c r="BB101" s="8"/>
      <c r="BC101" s="8"/>
      <c r="BD101" s="8"/>
      <c r="BE101" s="8"/>
      <c r="BF101" s="8">
        <f>COUNTIF(BF2:BF100,1)</f>
        <v>33</v>
      </c>
      <c r="BG101" s="8"/>
      <c r="BH101" s="8"/>
      <c r="BI101" s="8"/>
      <c r="BJ101" s="8"/>
      <c r="BK101" s="8"/>
      <c r="BL101" s="8"/>
      <c r="BM101" s="8">
        <f>COUNTIF(BM2:BM100,1)</f>
        <v>24</v>
      </c>
      <c r="BN101" s="8"/>
      <c r="BO101" s="8"/>
      <c r="BP101" s="8"/>
      <c r="BQ101" s="8"/>
      <c r="BR101" s="8"/>
      <c r="BS101" s="8"/>
      <c r="BT101" s="8">
        <f>COUNTIF(BT2:BT100,1)</f>
        <v>50</v>
      </c>
      <c r="BU101" s="8"/>
      <c r="BV101" s="8"/>
      <c r="BW101" s="8"/>
      <c r="BX101" s="8"/>
      <c r="BY101" s="8"/>
      <c r="BZ101" s="8"/>
      <c r="CA101" s="8">
        <f>COUNTIF(CA2:CA100,1)</f>
        <v>57</v>
      </c>
      <c r="CB101" s="8"/>
      <c r="CC101" s="8"/>
      <c r="CD101" s="8"/>
      <c r="CE101" s="8"/>
      <c r="CF101" s="8"/>
      <c r="CG101" s="8">
        <f>COUNTIF(CG2:CG100,1)</f>
        <v>35</v>
      </c>
      <c r="CH101" s="8"/>
      <c r="CI101" s="8"/>
      <c r="CJ101" s="8"/>
      <c r="CK101" s="8"/>
      <c r="CL101" s="8"/>
      <c r="CM101" s="8">
        <f>COUNTIF(CM2:CM100,1)</f>
        <v>1</v>
      </c>
      <c r="CN101" s="8"/>
      <c r="CO101" s="8"/>
      <c r="CP101" s="8"/>
      <c r="CQ101" s="8"/>
      <c r="CR101" s="8"/>
      <c r="CS101" s="8">
        <f>COUNTIF(CS2:CS100,1)</f>
        <v>5</v>
      </c>
      <c r="CT101" s="8"/>
      <c r="CU101" s="8"/>
      <c r="CV101" s="8"/>
      <c r="CW101" s="8"/>
      <c r="CX101" s="8"/>
      <c r="CY101" s="8">
        <f>COUNTIF(CY2:CY100,1)</f>
        <v>2</v>
      </c>
      <c r="CZ101" s="8"/>
      <c r="DA101" s="8"/>
      <c r="DB101" s="8"/>
      <c r="DC101" s="8"/>
      <c r="DD101" s="8"/>
      <c r="DE101" s="8">
        <f>COUNTIF(DE2:DE100,1)</f>
        <v>14</v>
      </c>
      <c r="DF101" s="8"/>
      <c r="DG101" s="8"/>
      <c r="DH101" s="8"/>
      <c r="DI101" s="8"/>
      <c r="DJ101" s="8"/>
      <c r="DK101" s="8">
        <f>COUNTIF(DK2:DK100,1)</f>
        <v>46</v>
      </c>
      <c r="DL101" s="8"/>
      <c r="DM101" s="8"/>
    </row>
    <row r="102" spans="1:117" x14ac:dyDescent="0.35">
      <c r="B102" s="18"/>
      <c r="C102" s="18"/>
      <c r="D102" s="8"/>
      <c r="E102" s="18"/>
      <c r="F102" s="18"/>
      <c r="G102" s="20"/>
      <c r="H102" s="8"/>
      <c r="I102" s="20"/>
      <c r="J102" s="8"/>
      <c r="K102" s="8"/>
      <c r="L102" s="8"/>
      <c r="M102" s="8"/>
      <c r="N102" s="8"/>
      <c r="O102" s="8"/>
      <c r="P102" s="63">
        <v>0.92</v>
      </c>
      <c r="Q102" s="8"/>
      <c r="R102" s="8"/>
      <c r="S102" s="8"/>
      <c r="T102" s="8"/>
      <c r="U102" s="8"/>
      <c r="V102" s="8"/>
      <c r="W102" s="63">
        <v>0.65</v>
      </c>
      <c r="X102" s="8"/>
      <c r="Y102" s="8"/>
      <c r="Z102" s="8"/>
      <c r="AA102" s="8"/>
      <c r="AB102" s="8"/>
      <c r="AC102" s="8"/>
      <c r="AD102" s="63">
        <v>0.25</v>
      </c>
      <c r="AE102" s="8"/>
      <c r="AF102" s="8"/>
      <c r="AG102" s="8"/>
      <c r="AH102" s="8"/>
      <c r="AI102" s="8"/>
      <c r="AJ102" s="8"/>
      <c r="AK102" s="63">
        <v>0.03</v>
      </c>
      <c r="AL102" s="8"/>
      <c r="AM102" s="8"/>
      <c r="AN102" s="8"/>
      <c r="AO102" s="8"/>
      <c r="AP102" s="8"/>
      <c r="AQ102" s="8"/>
      <c r="AR102" s="63">
        <v>0.41</v>
      </c>
      <c r="AS102" s="8"/>
      <c r="AT102" s="8"/>
      <c r="AU102" s="8"/>
      <c r="AV102" s="8"/>
      <c r="AW102" s="8"/>
      <c r="AX102" s="8"/>
      <c r="AY102" s="63">
        <v>0.02</v>
      </c>
      <c r="AZ102" s="8"/>
      <c r="BA102" s="8"/>
      <c r="BB102" s="8"/>
      <c r="BC102" s="8"/>
      <c r="BD102" s="8"/>
      <c r="BE102" s="8"/>
      <c r="BF102" s="63">
        <v>0.33</v>
      </c>
      <c r="BG102" s="8"/>
      <c r="BH102" s="8"/>
      <c r="BI102" s="8"/>
      <c r="BJ102" s="8"/>
      <c r="BK102" s="8"/>
      <c r="BL102" s="8"/>
      <c r="BM102" s="63">
        <v>0.24</v>
      </c>
      <c r="BN102" s="8"/>
      <c r="BO102" s="8"/>
      <c r="BP102" s="8"/>
      <c r="BQ102" s="8"/>
      <c r="BR102" s="8"/>
      <c r="BS102" s="8"/>
      <c r="BT102" s="63">
        <v>0.5</v>
      </c>
      <c r="BU102" s="8"/>
      <c r="BV102" s="8"/>
      <c r="BW102" s="8"/>
      <c r="BX102" s="8"/>
      <c r="BY102" s="8"/>
      <c r="BZ102" s="8"/>
      <c r="CA102" s="63">
        <v>0.57999999999999996</v>
      </c>
      <c r="CB102" s="8"/>
      <c r="CC102" s="8"/>
      <c r="CD102" s="8"/>
      <c r="CE102" s="8"/>
      <c r="CF102" s="8"/>
      <c r="CG102" s="63">
        <v>0.35</v>
      </c>
      <c r="CH102" s="8"/>
      <c r="CI102" s="8"/>
      <c r="CJ102" s="8"/>
      <c r="CK102" s="8"/>
      <c r="CL102" s="8"/>
      <c r="CM102" s="63">
        <v>0.01</v>
      </c>
      <c r="CN102" s="8"/>
      <c r="CO102" s="8"/>
      <c r="CP102" s="8"/>
      <c r="CQ102" s="8"/>
      <c r="CR102" s="8"/>
      <c r="CS102" s="63">
        <v>0.05</v>
      </c>
      <c r="CT102" s="8"/>
      <c r="CU102" s="8"/>
      <c r="CV102" s="8"/>
      <c r="CW102" s="8"/>
      <c r="CX102" s="8"/>
      <c r="CY102" s="8"/>
      <c r="CZ102" s="8"/>
      <c r="DA102" s="8"/>
      <c r="DB102" s="8"/>
      <c r="DC102" s="8"/>
      <c r="DD102" s="8"/>
      <c r="DE102" s="8"/>
      <c r="DF102" s="8"/>
      <c r="DG102" s="8"/>
      <c r="DH102" s="8"/>
      <c r="DI102" s="8"/>
      <c r="DJ102" s="8"/>
      <c r="DK102" s="8"/>
      <c r="DL102" s="8"/>
      <c r="DM102" s="8"/>
    </row>
    <row r="103" spans="1:117" x14ac:dyDescent="0.35">
      <c r="B103" s="58" t="s">
        <v>1164</v>
      </c>
      <c r="C103" s="18"/>
      <c r="D103" s="8"/>
      <c r="E103" s="18"/>
      <c r="F103" s="18"/>
      <c r="G103" s="20"/>
      <c r="H103" s="8"/>
      <c r="I103" s="20"/>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c r="DJ103" s="8"/>
      <c r="DK103" s="8"/>
      <c r="DL103" s="8"/>
      <c r="DM103" s="8"/>
    </row>
    <row r="104" spans="1:117" ht="15.5" x14ac:dyDescent="0.35">
      <c r="A104" s="30">
        <v>101</v>
      </c>
      <c r="B104" s="1" t="s">
        <v>64</v>
      </c>
      <c r="C104" s="25" t="s">
        <v>141</v>
      </c>
      <c r="E104" s="2" t="s">
        <v>169</v>
      </c>
      <c r="F104" s="2" t="s">
        <v>210</v>
      </c>
      <c r="G104" s="36"/>
      <c r="I104" s="37">
        <v>5</v>
      </c>
      <c r="L104" t="s">
        <v>477</v>
      </c>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row>
    <row r="105" spans="1:117" ht="15.5" x14ac:dyDescent="0.35">
      <c r="A105" s="30">
        <v>102</v>
      </c>
      <c r="B105" s="1" t="s">
        <v>66</v>
      </c>
      <c r="C105" s="25" t="s">
        <v>143</v>
      </c>
      <c r="E105" s="2" t="s">
        <v>171</v>
      </c>
      <c r="F105" s="2" t="s">
        <v>212</v>
      </c>
      <c r="G105" s="36"/>
      <c r="I105" s="37">
        <v>5</v>
      </c>
      <c r="L105" t="s">
        <v>477</v>
      </c>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row>
    <row r="106" spans="1:117" ht="15.5" x14ac:dyDescent="0.35">
      <c r="A106" s="30">
        <v>103</v>
      </c>
      <c r="B106" s="2" t="s">
        <v>80</v>
      </c>
      <c r="C106" s="25" t="s">
        <v>148</v>
      </c>
      <c r="E106" s="2" t="s">
        <v>171</v>
      </c>
      <c r="F106" s="2" t="s">
        <v>224</v>
      </c>
      <c r="G106" s="6"/>
      <c r="I106" s="37">
        <v>5</v>
      </c>
      <c r="L106" t="s">
        <v>477</v>
      </c>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row>
    <row r="107" spans="1:117" ht="15.5" x14ac:dyDescent="0.35">
      <c r="A107" s="30">
        <v>104</v>
      </c>
      <c r="B107" s="2" t="s">
        <v>86</v>
      </c>
      <c r="C107" s="2"/>
      <c r="E107" s="2" t="s">
        <v>171</v>
      </c>
      <c r="F107" s="2" t="s">
        <v>226</v>
      </c>
      <c r="I107" s="22">
        <v>5</v>
      </c>
      <c r="L107" t="s">
        <v>477</v>
      </c>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row>
    <row r="108" spans="1:117" ht="29" x14ac:dyDescent="0.35">
      <c r="A108" s="30">
        <v>105</v>
      </c>
      <c r="B108" s="2" t="s">
        <v>86</v>
      </c>
      <c r="C108" s="2"/>
      <c r="E108" s="2" t="s">
        <v>171</v>
      </c>
      <c r="F108" s="2" t="s">
        <v>210</v>
      </c>
      <c r="G108" s="21"/>
      <c r="I108" s="22">
        <v>5</v>
      </c>
      <c r="L108" t="s">
        <v>477</v>
      </c>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t="s">
        <v>1190</v>
      </c>
      <c r="BZ108" s="8">
        <v>57</v>
      </c>
      <c r="CA108" s="8"/>
      <c r="CB108" s="8"/>
      <c r="CC108" s="8"/>
      <c r="CD108" s="8" t="s">
        <v>1190</v>
      </c>
      <c r="CE108" s="8">
        <v>57</v>
      </c>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row>
    <row r="109" spans="1:117" ht="36.5" customHeight="1" x14ac:dyDescent="0.35">
      <c r="A109" s="30">
        <v>106</v>
      </c>
      <c r="B109" s="7" t="s">
        <v>238</v>
      </c>
      <c r="C109" s="35" t="s">
        <v>240</v>
      </c>
      <c r="D109" s="8"/>
      <c r="E109" s="7"/>
      <c r="F109" s="7"/>
      <c r="G109" s="12"/>
      <c r="H109" s="8"/>
      <c r="I109" s="12"/>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t="s">
        <v>162</v>
      </c>
      <c r="BZ109" s="8">
        <v>35</v>
      </c>
      <c r="CA109" s="8"/>
      <c r="CB109" s="8"/>
      <c r="CC109" s="8"/>
      <c r="CD109" t="s">
        <v>1195</v>
      </c>
      <c r="CE109">
        <v>46</v>
      </c>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c r="DK109" s="8"/>
      <c r="DL109" s="8"/>
      <c r="DM109" s="8"/>
    </row>
    <row r="110" spans="1:117" ht="38" customHeight="1" x14ac:dyDescent="0.35">
      <c r="A110" s="30">
        <v>107</v>
      </c>
      <c r="B110" s="7" t="s">
        <v>239</v>
      </c>
      <c r="C110" s="7" t="s">
        <v>241</v>
      </c>
      <c r="D110" s="8"/>
      <c r="E110" s="7"/>
      <c r="F110" s="7"/>
      <c r="G110" s="12"/>
      <c r="H110" s="8"/>
      <c r="I110" s="12"/>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t="s">
        <v>1191</v>
      </c>
      <c r="BZ110" s="8">
        <v>1</v>
      </c>
      <c r="CA110" s="8"/>
      <c r="CB110" s="8"/>
      <c r="CC110" s="8"/>
      <c r="CD110" s="8" t="s">
        <v>162</v>
      </c>
      <c r="CE110" s="8">
        <v>35</v>
      </c>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row>
    <row r="111" spans="1:117" x14ac:dyDescent="0.35">
      <c r="B111" s="18"/>
      <c r="C111" s="18"/>
      <c r="D111" s="8"/>
      <c r="E111" s="18"/>
      <c r="F111" s="18"/>
      <c r="G111" s="20"/>
      <c r="H111" s="8"/>
      <c r="I111" s="20"/>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t="s">
        <v>1192</v>
      </c>
      <c r="BZ111" s="8">
        <v>5</v>
      </c>
      <c r="CA111" s="8"/>
      <c r="CB111" s="8"/>
      <c r="CC111" s="8"/>
      <c r="CD111" t="s">
        <v>1194</v>
      </c>
      <c r="CE111">
        <v>14</v>
      </c>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row>
    <row r="112" spans="1:117" x14ac:dyDescent="0.35">
      <c r="P112" t="s">
        <v>1181</v>
      </c>
      <c r="Q112">
        <v>91</v>
      </c>
      <c r="T112" t="s">
        <v>1181</v>
      </c>
      <c r="U112">
        <v>91</v>
      </c>
      <c r="BY112" t="s">
        <v>1193</v>
      </c>
      <c r="BZ112">
        <v>2</v>
      </c>
      <c r="CD112" s="62" t="s">
        <v>1192</v>
      </c>
      <c r="CE112" s="62">
        <v>5</v>
      </c>
    </row>
    <row r="113" spans="2:83" x14ac:dyDescent="0.35">
      <c r="B113" t="s">
        <v>1169</v>
      </c>
      <c r="C113" s="34">
        <v>0.9</v>
      </c>
      <c r="D113" t="s">
        <v>1175</v>
      </c>
      <c r="E113" t="s">
        <v>1174</v>
      </c>
      <c r="F113" t="s">
        <v>1165</v>
      </c>
      <c r="P113" t="s">
        <v>1182</v>
      </c>
      <c r="Q113">
        <v>64</v>
      </c>
      <c r="T113" t="s">
        <v>1182</v>
      </c>
      <c r="U113">
        <v>64</v>
      </c>
      <c r="BY113" t="s">
        <v>1194</v>
      </c>
      <c r="BZ113">
        <v>14</v>
      </c>
      <c r="CD113" t="s">
        <v>1193</v>
      </c>
      <c r="CE113">
        <v>2</v>
      </c>
    </row>
    <row r="114" spans="2:83" x14ac:dyDescent="0.35">
      <c r="B114" t="s">
        <v>1108</v>
      </c>
      <c r="C114" s="34">
        <v>0.94</v>
      </c>
      <c r="D114" t="s">
        <v>1177</v>
      </c>
      <c r="E114" t="s">
        <v>1176</v>
      </c>
      <c r="F114" t="s">
        <v>1166</v>
      </c>
      <c r="P114" t="s">
        <v>1183</v>
      </c>
      <c r="Q114">
        <v>25</v>
      </c>
      <c r="T114" t="s">
        <v>1189</v>
      </c>
      <c r="U114">
        <v>50</v>
      </c>
      <c r="BY114" t="s">
        <v>1195</v>
      </c>
      <c r="BZ114">
        <v>46</v>
      </c>
      <c r="CD114" s="7" t="s">
        <v>1191</v>
      </c>
      <c r="CE114" s="7">
        <v>1</v>
      </c>
    </row>
    <row r="115" spans="2:83" x14ac:dyDescent="0.35">
      <c r="P115" t="s">
        <v>1184</v>
      </c>
      <c r="Q115">
        <v>3</v>
      </c>
      <c r="T115" t="s">
        <v>1185</v>
      </c>
      <c r="U115">
        <v>41</v>
      </c>
    </row>
    <row r="116" spans="2:83" x14ac:dyDescent="0.35">
      <c r="P116" t="s">
        <v>1185</v>
      </c>
      <c r="Q116">
        <v>41</v>
      </c>
      <c r="T116" t="s">
        <v>1187</v>
      </c>
      <c r="U116">
        <v>33</v>
      </c>
    </row>
    <row r="117" spans="2:83" x14ac:dyDescent="0.35">
      <c r="P117" t="s">
        <v>1186</v>
      </c>
      <c r="Q117">
        <v>2</v>
      </c>
      <c r="T117" t="s">
        <v>1183</v>
      </c>
      <c r="U117">
        <v>25</v>
      </c>
    </row>
    <row r="118" spans="2:83" x14ac:dyDescent="0.35">
      <c r="P118" t="s">
        <v>1187</v>
      </c>
      <c r="Q118">
        <v>33</v>
      </c>
      <c r="T118" t="s">
        <v>1188</v>
      </c>
      <c r="U118">
        <v>24</v>
      </c>
    </row>
    <row r="119" spans="2:83" x14ac:dyDescent="0.35">
      <c r="P119" t="s">
        <v>1188</v>
      </c>
      <c r="Q119">
        <v>24</v>
      </c>
      <c r="T119" t="s">
        <v>1184</v>
      </c>
      <c r="U119">
        <v>3</v>
      </c>
    </row>
    <row r="120" spans="2:83" x14ac:dyDescent="0.35">
      <c r="P120" t="s">
        <v>1189</v>
      </c>
      <c r="Q120">
        <v>50</v>
      </c>
      <c r="T120" t="s">
        <v>1186</v>
      </c>
      <c r="U120">
        <v>2</v>
      </c>
    </row>
  </sheetData>
  <hyperlinks>
    <hyperlink ref="C8" r:id="rId1" xr:uid="{00000000-0004-0000-0100-000000000000}"/>
    <hyperlink ref="C38" r:id="rId2" xr:uid="{00000000-0004-0000-0100-000001000000}"/>
    <hyperlink ref="C39" r:id="rId3" xr:uid="{00000000-0004-0000-0100-000002000000}"/>
    <hyperlink ref="C40" r:id="rId4" display="https://u-matter.org.uk/sites/default/files/Minimum Nutritional Standards Report 2017.pdf" xr:uid="{00000000-0004-0000-0100-000003000000}"/>
    <hyperlink ref="C36" r:id="rId5" display="https://www.meadowbridgesurgery.co.uk/website/Z00382/files/HeartyLives Newsletter Spring Final.pdf" xr:uid="{00000000-0004-0000-0100-000004000000}"/>
    <hyperlink ref="C41" r:id="rId6" xr:uid="{00000000-0004-0000-0100-000005000000}"/>
    <hyperlink ref="C42" r:id="rId7" xr:uid="{00000000-0004-0000-0100-000006000000}"/>
    <hyperlink ref="C29" r:id="rId8" xr:uid="{00000000-0004-0000-0100-000007000000}"/>
    <hyperlink ref="C30" r:id="rId9" xr:uid="{00000000-0004-0000-0100-000008000000}"/>
    <hyperlink ref="C54" r:id="rId10" xr:uid="{00000000-0004-0000-0100-000009000000}"/>
    <hyperlink ref="C3" r:id="rId11" xr:uid="{00000000-0004-0000-0100-00000A000000}"/>
    <hyperlink ref="C17" r:id="rId12" xr:uid="{00000000-0004-0000-0100-00000B000000}"/>
    <hyperlink ref="C27" r:id="rId13" xr:uid="{00000000-0004-0000-0100-00000C000000}"/>
    <hyperlink ref="C87" r:id="rId14" xr:uid="{00000000-0004-0000-0100-00000D000000}"/>
    <hyperlink ref="C90" r:id="rId15" xr:uid="{00000000-0004-0000-0100-00000E000000}"/>
    <hyperlink ref="C98" r:id="rId16" xr:uid="{00000000-0004-0000-0100-00000F000000}"/>
    <hyperlink ref="C104" r:id="rId17" xr:uid="{00000000-0004-0000-0100-000010000000}"/>
    <hyperlink ref="C105" r:id="rId18" xr:uid="{00000000-0004-0000-0100-000011000000}"/>
    <hyperlink ref="C106" r:id="rId19" xr:uid="{00000000-0004-0000-0100-000012000000}"/>
    <hyperlink ref="C109" r:id="rId20" xr:uid="{00000000-0004-0000-0100-000013000000}"/>
    <hyperlink ref="C7" r:id="rId21" xr:uid="{00000000-0004-0000-0100-000014000000}"/>
    <hyperlink ref="C43" r:id="rId22" xr:uid="{B1C712D1-8D0E-463C-B53B-E804D31F10A0}"/>
  </hyperlinks>
  <pageMargins left="0.7" right="0.7" top="0.75" bottom="0.75" header="0.3" footer="0.3"/>
  <pageSetup paperSize="9" orientation="portrait" r:id="rId23"/>
  <ignoredErrors>
    <ignoredError sqref="Q36 I36 X36 AE36 AS36 BN36 BU36" twoDigitTextYear="1"/>
  </ignoredErrors>
  <drawing r:id="rId24"/>
  <tableParts count="1">
    <tablePart r:id="rId25"/>
  </tablePart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5EB99-DD30-4184-8FEB-CF5D21D012B2}">
  <sheetPr>
    <tabColor theme="5"/>
  </sheetPr>
  <dimension ref="A1:DN28"/>
  <sheetViews>
    <sheetView workbookViewId="0">
      <selection activeCell="B31" sqref="B31"/>
    </sheetView>
  </sheetViews>
  <sheetFormatPr defaultRowHeight="14.5" x14ac:dyDescent="0.35"/>
  <cols>
    <col min="2" max="2" width="65" bestFit="1" customWidth="1"/>
    <col min="3" max="3" width="18.36328125" customWidth="1"/>
    <col min="5" max="11" width="0" hidden="1" customWidth="1"/>
  </cols>
  <sheetData>
    <row r="1" spans="1:118" ht="155" x14ac:dyDescent="0.35">
      <c r="A1" t="s">
        <v>1226</v>
      </c>
      <c r="B1" s="14" t="s">
        <v>0</v>
      </c>
      <c r="C1" s="57" t="s">
        <v>1225</v>
      </c>
      <c r="D1" s="3" t="s">
        <v>1</v>
      </c>
      <c r="E1" s="3" t="s">
        <v>27</v>
      </c>
      <c r="F1" s="3" t="s">
        <v>28</v>
      </c>
      <c r="G1" s="3" t="s">
        <v>29</v>
      </c>
      <c r="H1" s="3" t="s">
        <v>2</v>
      </c>
      <c r="I1" s="3" t="s">
        <v>3</v>
      </c>
      <c r="J1" s="3" t="s">
        <v>4</v>
      </c>
      <c r="K1" s="3" t="s">
        <v>5</v>
      </c>
      <c r="L1" s="3" t="s">
        <v>6</v>
      </c>
      <c r="M1" s="3" t="s">
        <v>30</v>
      </c>
      <c r="N1" s="4" t="s">
        <v>7</v>
      </c>
      <c r="O1" s="16" t="s">
        <v>674</v>
      </c>
      <c r="P1" s="14" t="s">
        <v>675</v>
      </c>
      <c r="Q1" s="17" t="s">
        <v>676</v>
      </c>
      <c r="R1" s="3" t="s">
        <v>250</v>
      </c>
      <c r="S1" s="3" t="s">
        <v>8</v>
      </c>
      <c r="T1" s="3" t="s">
        <v>251</v>
      </c>
      <c r="U1" s="4" t="s">
        <v>9</v>
      </c>
      <c r="V1" s="15" t="s">
        <v>677</v>
      </c>
      <c r="W1" s="14" t="s">
        <v>678</v>
      </c>
      <c r="X1" s="17" t="s">
        <v>679</v>
      </c>
      <c r="Y1" s="3" t="s">
        <v>252</v>
      </c>
      <c r="Z1" s="3" t="s">
        <v>249</v>
      </c>
      <c r="AA1" s="3" t="s">
        <v>712</v>
      </c>
      <c r="AB1" s="4" t="s">
        <v>10</v>
      </c>
      <c r="AC1" s="15" t="s">
        <v>680</v>
      </c>
      <c r="AD1" s="14" t="s">
        <v>681</v>
      </c>
      <c r="AE1" s="17" t="s">
        <v>682</v>
      </c>
      <c r="AF1" s="3" t="s">
        <v>253</v>
      </c>
      <c r="AG1" s="3" t="s">
        <v>246</v>
      </c>
      <c r="AH1" s="3" t="s">
        <v>711</v>
      </c>
      <c r="AI1" s="4" t="s">
        <v>11</v>
      </c>
      <c r="AJ1" s="15" t="s">
        <v>683</v>
      </c>
      <c r="AK1" s="14" t="s">
        <v>684</v>
      </c>
      <c r="AL1" s="17" t="s">
        <v>685</v>
      </c>
      <c r="AM1" s="3" t="s">
        <v>254</v>
      </c>
      <c r="AN1" s="3" t="s">
        <v>247</v>
      </c>
      <c r="AO1" s="3" t="s">
        <v>710</v>
      </c>
      <c r="AP1" s="4" t="s">
        <v>12</v>
      </c>
      <c r="AQ1" s="15" t="s">
        <v>686</v>
      </c>
      <c r="AR1" s="14" t="s">
        <v>687</v>
      </c>
      <c r="AS1" s="17" t="s">
        <v>688</v>
      </c>
      <c r="AT1" s="3" t="s">
        <v>255</v>
      </c>
      <c r="AU1" s="3" t="s">
        <v>256</v>
      </c>
      <c r="AV1" s="3" t="s">
        <v>709</v>
      </c>
      <c r="AW1" s="4" t="s">
        <v>13</v>
      </c>
      <c r="AX1" s="15" t="s">
        <v>689</v>
      </c>
      <c r="AY1" s="14" t="s">
        <v>690</v>
      </c>
      <c r="AZ1" s="17" t="s">
        <v>691</v>
      </c>
      <c r="BA1" s="3" t="s">
        <v>257</v>
      </c>
      <c r="BB1" s="3" t="s">
        <v>258</v>
      </c>
      <c r="BC1" s="3" t="s">
        <v>708</v>
      </c>
      <c r="BD1" s="4" t="s">
        <v>14</v>
      </c>
      <c r="BE1" s="15" t="s">
        <v>692</v>
      </c>
      <c r="BF1" s="14" t="s">
        <v>693</v>
      </c>
      <c r="BG1" s="17" t="s">
        <v>694</v>
      </c>
      <c r="BH1" s="3" t="s">
        <v>259</v>
      </c>
      <c r="BI1" s="3" t="s">
        <v>260</v>
      </c>
      <c r="BJ1" s="3" t="s">
        <v>707</v>
      </c>
      <c r="BK1" s="4" t="s">
        <v>15</v>
      </c>
      <c r="BL1" s="15" t="s">
        <v>695</v>
      </c>
      <c r="BM1" s="14" t="s">
        <v>696</v>
      </c>
      <c r="BN1" s="17" t="s">
        <v>697</v>
      </c>
      <c r="BO1" s="3" t="s">
        <v>261</v>
      </c>
      <c r="BP1" s="3" t="s">
        <v>262</v>
      </c>
      <c r="BQ1" s="3" t="s">
        <v>713</v>
      </c>
      <c r="BR1" s="4" t="s">
        <v>16</v>
      </c>
      <c r="BS1" s="15" t="s">
        <v>698</v>
      </c>
      <c r="BT1" s="14" t="s">
        <v>699</v>
      </c>
      <c r="BU1" s="17" t="s">
        <v>700</v>
      </c>
      <c r="BV1" s="3" t="s">
        <v>263</v>
      </c>
      <c r="BW1" s="3" t="s">
        <v>264</v>
      </c>
      <c r="BX1" s="3" t="s">
        <v>265</v>
      </c>
      <c r="BY1" s="5" t="s">
        <v>17</v>
      </c>
      <c r="BZ1" s="15" t="s">
        <v>1063</v>
      </c>
      <c r="CA1" s="14" t="s">
        <v>1064</v>
      </c>
      <c r="CB1" s="17" t="s">
        <v>1083</v>
      </c>
      <c r="CC1" s="3" t="s">
        <v>266</v>
      </c>
      <c r="CD1" s="3" t="s">
        <v>267</v>
      </c>
      <c r="CE1" s="5" t="s">
        <v>18</v>
      </c>
      <c r="CF1" s="15" t="s">
        <v>1065</v>
      </c>
      <c r="CG1" s="14" t="s">
        <v>1066</v>
      </c>
      <c r="CH1" s="17" t="s">
        <v>1082</v>
      </c>
      <c r="CI1" s="3" t="s">
        <v>268</v>
      </c>
      <c r="CJ1" s="3" t="s">
        <v>269</v>
      </c>
      <c r="CK1" s="5" t="s">
        <v>19</v>
      </c>
      <c r="CL1" s="15" t="s">
        <v>1067</v>
      </c>
      <c r="CM1" s="14" t="s">
        <v>1068</v>
      </c>
      <c r="CN1" s="17" t="s">
        <v>1081</v>
      </c>
      <c r="CO1" s="3" t="s">
        <v>270</v>
      </c>
      <c r="CP1" s="3" t="s">
        <v>271</v>
      </c>
      <c r="CQ1" s="5" t="s">
        <v>20</v>
      </c>
      <c r="CR1" s="15" t="s">
        <v>1069</v>
      </c>
      <c r="CS1" s="14" t="s">
        <v>1070</v>
      </c>
      <c r="CT1" s="17" t="s">
        <v>1080</v>
      </c>
      <c r="CU1" s="3" t="s">
        <v>272</v>
      </c>
      <c r="CV1" s="3" t="s">
        <v>273</v>
      </c>
      <c r="CW1" s="5" t="s">
        <v>21</v>
      </c>
      <c r="CX1" s="15" t="s">
        <v>1071</v>
      </c>
      <c r="CY1" s="14" t="s">
        <v>1072</v>
      </c>
      <c r="CZ1" s="17" t="s">
        <v>1079</v>
      </c>
      <c r="DA1" s="3" t="s">
        <v>274</v>
      </c>
      <c r="DB1" s="3" t="s">
        <v>275</v>
      </c>
      <c r="DC1" s="5" t="s">
        <v>22</v>
      </c>
      <c r="DD1" s="15" t="s">
        <v>1073</v>
      </c>
      <c r="DE1" s="14" t="s">
        <v>1074</v>
      </c>
      <c r="DF1" s="17" t="s">
        <v>1078</v>
      </c>
      <c r="DG1" s="3" t="s">
        <v>278</v>
      </c>
      <c r="DH1" s="3" t="s">
        <v>277</v>
      </c>
      <c r="DI1" s="5" t="s">
        <v>23</v>
      </c>
      <c r="DJ1" s="15" t="s">
        <v>1075</v>
      </c>
      <c r="DK1" s="14" t="s">
        <v>1076</v>
      </c>
      <c r="DL1" s="17" t="s">
        <v>1077</v>
      </c>
      <c r="DM1" s="3" t="s">
        <v>276</v>
      </c>
      <c r="DN1" s="3" t="s">
        <v>279</v>
      </c>
    </row>
    <row r="2" spans="1:118" x14ac:dyDescent="0.35">
      <c r="A2">
        <v>92</v>
      </c>
      <c r="B2" t="s">
        <v>1219</v>
      </c>
      <c r="C2">
        <v>1</v>
      </c>
      <c r="N2">
        <v>1</v>
      </c>
      <c r="U2">
        <v>1</v>
      </c>
      <c r="AB2">
        <v>0</v>
      </c>
      <c r="AI2">
        <v>0</v>
      </c>
      <c r="AP2">
        <v>0</v>
      </c>
      <c r="AW2">
        <v>0</v>
      </c>
      <c r="BD2">
        <v>0</v>
      </c>
      <c r="BK2">
        <v>0</v>
      </c>
      <c r="BR2">
        <v>0</v>
      </c>
    </row>
    <row r="3" spans="1:118" x14ac:dyDescent="0.35">
      <c r="A3">
        <v>93</v>
      </c>
      <c r="B3" t="s">
        <v>1218</v>
      </c>
      <c r="C3">
        <v>1</v>
      </c>
      <c r="N3">
        <v>1</v>
      </c>
      <c r="U3">
        <v>1</v>
      </c>
      <c r="AB3">
        <v>0</v>
      </c>
      <c r="AI3">
        <v>0</v>
      </c>
      <c r="AP3">
        <v>0</v>
      </c>
      <c r="AW3">
        <v>0</v>
      </c>
      <c r="BD3">
        <v>0</v>
      </c>
      <c r="BK3">
        <v>0</v>
      </c>
      <c r="BR3">
        <v>0</v>
      </c>
    </row>
    <row r="4" spans="1:118" x14ac:dyDescent="0.35">
      <c r="A4">
        <v>94</v>
      </c>
      <c r="B4" t="s">
        <v>1217</v>
      </c>
      <c r="C4">
        <v>2</v>
      </c>
      <c r="N4">
        <v>1</v>
      </c>
      <c r="U4">
        <v>0</v>
      </c>
      <c r="AB4">
        <v>0</v>
      </c>
      <c r="AI4">
        <v>0</v>
      </c>
      <c r="AP4">
        <v>1</v>
      </c>
      <c r="AV4" t="s">
        <v>1224</v>
      </c>
      <c r="AW4">
        <v>0</v>
      </c>
      <c r="BD4">
        <v>0</v>
      </c>
      <c r="BK4">
        <v>0</v>
      </c>
      <c r="BR4">
        <v>1</v>
      </c>
    </row>
    <row r="5" spans="1:118" x14ac:dyDescent="0.35">
      <c r="A5">
        <v>95</v>
      </c>
      <c r="B5" t="s">
        <v>1223</v>
      </c>
      <c r="C5">
        <v>2</v>
      </c>
      <c r="N5">
        <v>1</v>
      </c>
      <c r="U5">
        <v>0</v>
      </c>
      <c r="AB5">
        <v>0</v>
      </c>
      <c r="AI5">
        <v>0</v>
      </c>
      <c r="AP5">
        <v>0</v>
      </c>
      <c r="AW5">
        <v>0</v>
      </c>
      <c r="BD5">
        <v>0</v>
      </c>
      <c r="BK5">
        <v>0</v>
      </c>
      <c r="BR5">
        <v>1</v>
      </c>
    </row>
    <row r="6" spans="1:118" x14ac:dyDescent="0.35">
      <c r="A6">
        <v>96</v>
      </c>
      <c r="B6" t="s">
        <v>1215</v>
      </c>
      <c r="C6">
        <v>1</v>
      </c>
      <c r="N6">
        <v>1</v>
      </c>
      <c r="U6">
        <v>1</v>
      </c>
      <c r="AB6">
        <v>0</v>
      </c>
      <c r="AI6">
        <v>0</v>
      </c>
      <c r="AP6">
        <v>0</v>
      </c>
      <c r="AW6">
        <v>0</v>
      </c>
      <c r="BD6">
        <v>1</v>
      </c>
      <c r="BK6">
        <v>0</v>
      </c>
      <c r="BR6">
        <v>0</v>
      </c>
    </row>
    <row r="7" spans="1:118" x14ac:dyDescent="0.35">
      <c r="A7">
        <v>97</v>
      </c>
      <c r="B7" t="s">
        <v>1214</v>
      </c>
      <c r="C7">
        <v>1</v>
      </c>
      <c r="N7">
        <v>1</v>
      </c>
      <c r="U7">
        <v>1</v>
      </c>
      <c r="AB7">
        <v>0</v>
      </c>
      <c r="AI7">
        <v>0</v>
      </c>
      <c r="AP7">
        <v>0</v>
      </c>
      <c r="AW7">
        <v>0</v>
      </c>
      <c r="BD7">
        <v>0</v>
      </c>
      <c r="BK7">
        <v>0</v>
      </c>
      <c r="BR7">
        <v>0</v>
      </c>
    </row>
    <row r="8" spans="1:118" x14ac:dyDescent="0.35">
      <c r="A8">
        <v>98</v>
      </c>
      <c r="B8" t="s">
        <v>1213</v>
      </c>
      <c r="C8">
        <v>1</v>
      </c>
      <c r="N8">
        <v>1</v>
      </c>
      <c r="U8">
        <v>0</v>
      </c>
      <c r="AB8">
        <v>0</v>
      </c>
      <c r="AI8">
        <v>0</v>
      </c>
      <c r="AP8">
        <v>1</v>
      </c>
      <c r="AW8">
        <v>0</v>
      </c>
      <c r="BD8">
        <v>1</v>
      </c>
      <c r="BK8">
        <v>0</v>
      </c>
      <c r="BR8">
        <v>0</v>
      </c>
    </row>
    <row r="9" spans="1:118" x14ac:dyDescent="0.35">
      <c r="A9">
        <v>99</v>
      </c>
      <c r="B9" t="s">
        <v>1212</v>
      </c>
      <c r="C9">
        <v>1</v>
      </c>
      <c r="N9">
        <v>1</v>
      </c>
      <c r="U9">
        <v>1</v>
      </c>
      <c r="AB9">
        <v>0</v>
      </c>
      <c r="AI9">
        <v>0</v>
      </c>
      <c r="AP9">
        <v>0</v>
      </c>
      <c r="AW9">
        <v>0</v>
      </c>
      <c r="BD9">
        <v>0</v>
      </c>
      <c r="BK9">
        <v>0</v>
      </c>
      <c r="BR9">
        <v>0</v>
      </c>
    </row>
    <row r="10" spans="1:118" x14ac:dyDescent="0.35">
      <c r="A10">
        <v>100</v>
      </c>
      <c r="B10" t="s">
        <v>1211</v>
      </c>
      <c r="C10">
        <v>1</v>
      </c>
      <c r="N10">
        <v>1</v>
      </c>
      <c r="U10">
        <v>0</v>
      </c>
      <c r="AB10">
        <v>0</v>
      </c>
      <c r="AI10">
        <v>0</v>
      </c>
      <c r="AP10">
        <v>0</v>
      </c>
      <c r="AW10">
        <v>0</v>
      </c>
      <c r="BD10">
        <v>0</v>
      </c>
      <c r="BK10">
        <v>0</v>
      </c>
      <c r="BR10">
        <v>0</v>
      </c>
    </row>
    <row r="11" spans="1:118" x14ac:dyDescent="0.35">
      <c r="A11">
        <v>101</v>
      </c>
      <c r="B11" t="s">
        <v>1210</v>
      </c>
      <c r="C11">
        <v>1</v>
      </c>
      <c r="N11">
        <v>1</v>
      </c>
    </row>
    <row r="12" spans="1:118" x14ac:dyDescent="0.35">
      <c r="A12">
        <v>102</v>
      </c>
      <c r="B12" t="s">
        <v>1209</v>
      </c>
      <c r="C12">
        <v>1</v>
      </c>
      <c r="N12">
        <v>1</v>
      </c>
      <c r="U12">
        <v>0</v>
      </c>
      <c r="AB12">
        <v>0</v>
      </c>
      <c r="AI12">
        <v>0</v>
      </c>
      <c r="AP12">
        <v>0</v>
      </c>
      <c r="AW12">
        <v>0</v>
      </c>
      <c r="BD12">
        <v>1</v>
      </c>
      <c r="BK12">
        <v>1</v>
      </c>
      <c r="BR12">
        <v>0</v>
      </c>
    </row>
    <row r="13" spans="1:118" x14ac:dyDescent="0.35">
      <c r="A13">
        <v>103</v>
      </c>
      <c r="B13" t="s">
        <v>1208</v>
      </c>
      <c r="C13">
        <v>1</v>
      </c>
      <c r="N13">
        <v>1</v>
      </c>
      <c r="U13">
        <v>1</v>
      </c>
      <c r="AB13">
        <v>0</v>
      </c>
      <c r="AI13">
        <v>0</v>
      </c>
      <c r="AP13">
        <v>1</v>
      </c>
      <c r="AW13">
        <v>0</v>
      </c>
      <c r="BD13">
        <v>0</v>
      </c>
      <c r="BK13">
        <v>0</v>
      </c>
      <c r="BR13">
        <v>0</v>
      </c>
    </row>
    <row r="14" spans="1:118" x14ac:dyDescent="0.35">
      <c r="A14">
        <v>104</v>
      </c>
      <c r="B14" t="s">
        <v>1207</v>
      </c>
      <c r="C14">
        <v>2</v>
      </c>
      <c r="N14">
        <v>1</v>
      </c>
      <c r="U14">
        <v>0</v>
      </c>
      <c r="AB14">
        <v>0</v>
      </c>
      <c r="AI14">
        <v>0</v>
      </c>
      <c r="AP14">
        <v>0</v>
      </c>
      <c r="AW14">
        <v>0</v>
      </c>
      <c r="BD14">
        <v>1</v>
      </c>
      <c r="BK14">
        <v>0</v>
      </c>
      <c r="BR14">
        <v>1</v>
      </c>
    </row>
    <row r="16" spans="1:118" x14ac:dyDescent="0.35">
      <c r="B16" t="s">
        <v>1222</v>
      </c>
    </row>
    <row r="17" spans="1:71" x14ac:dyDescent="0.35">
      <c r="A17">
        <v>105</v>
      </c>
      <c r="B17" s="1" t="s">
        <v>1205</v>
      </c>
      <c r="C17">
        <v>1</v>
      </c>
      <c r="N17">
        <v>1</v>
      </c>
      <c r="U17">
        <v>1</v>
      </c>
      <c r="AB17">
        <v>0</v>
      </c>
      <c r="AI17">
        <v>0</v>
      </c>
      <c r="AP17">
        <v>0</v>
      </c>
      <c r="AW17">
        <v>0</v>
      </c>
      <c r="BD17">
        <v>0</v>
      </c>
      <c r="BK17">
        <v>0</v>
      </c>
      <c r="BR17">
        <v>0</v>
      </c>
    </row>
    <row r="18" spans="1:71" x14ac:dyDescent="0.35">
      <c r="A18">
        <v>106</v>
      </c>
      <c r="B18" s="1" t="s">
        <v>1204</v>
      </c>
      <c r="C18">
        <v>1</v>
      </c>
      <c r="N18">
        <v>0</v>
      </c>
      <c r="U18">
        <v>0</v>
      </c>
      <c r="AB18">
        <v>0</v>
      </c>
      <c r="AI18">
        <v>0</v>
      </c>
      <c r="AP18">
        <v>0</v>
      </c>
      <c r="AW18">
        <v>0</v>
      </c>
      <c r="BD18">
        <v>1</v>
      </c>
      <c r="BK18">
        <v>0</v>
      </c>
      <c r="BR18">
        <v>0</v>
      </c>
    </row>
    <row r="19" spans="1:71" x14ac:dyDescent="0.35">
      <c r="A19">
        <v>107</v>
      </c>
      <c r="B19" s="1" t="s">
        <v>1203</v>
      </c>
      <c r="C19">
        <v>1</v>
      </c>
      <c r="N19">
        <v>1</v>
      </c>
      <c r="U19">
        <v>0</v>
      </c>
      <c r="AB19">
        <v>0</v>
      </c>
      <c r="AI19">
        <v>0</v>
      </c>
      <c r="AP19">
        <v>0</v>
      </c>
      <c r="AW19">
        <v>0</v>
      </c>
      <c r="BD19">
        <v>0</v>
      </c>
      <c r="BK19">
        <v>0</v>
      </c>
      <c r="BR19">
        <v>0</v>
      </c>
    </row>
    <row r="20" spans="1:71" x14ac:dyDescent="0.35">
      <c r="A20">
        <v>108</v>
      </c>
      <c r="B20" s="1" t="s">
        <v>1202</v>
      </c>
      <c r="C20">
        <v>1</v>
      </c>
      <c r="N20">
        <v>1</v>
      </c>
      <c r="U20">
        <v>0</v>
      </c>
      <c r="AB20">
        <v>0</v>
      </c>
      <c r="AI20">
        <v>0</v>
      </c>
      <c r="AP20">
        <v>0</v>
      </c>
      <c r="AW20">
        <v>0</v>
      </c>
      <c r="BD20">
        <v>0</v>
      </c>
      <c r="BK20">
        <v>0</v>
      </c>
      <c r="BR20">
        <v>0</v>
      </c>
    </row>
    <row r="21" spans="1:71" x14ac:dyDescent="0.35">
      <c r="A21">
        <v>109</v>
      </c>
      <c r="B21" s="1" t="s">
        <v>1201</v>
      </c>
      <c r="C21">
        <v>1</v>
      </c>
      <c r="N21">
        <v>1</v>
      </c>
      <c r="U21">
        <v>0</v>
      </c>
      <c r="AB21">
        <v>0</v>
      </c>
      <c r="AI21">
        <v>0</v>
      </c>
      <c r="AP21">
        <v>0</v>
      </c>
      <c r="AW21">
        <v>0</v>
      </c>
      <c r="BD21">
        <v>0</v>
      </c>
      <c r="BK21">
        <v>0</v>
      </c>
      <c r="BR21">
        <v>0</v>
      </c>
    </row>
    <row r="22" spans="1:71" x14ac:dyDescent="0.35">
      <c r="A22">
        <v>110</v>
      </c>
      <c r="B22" s="65" t="s">
        <v>1200</v>
      </c>
      <c r="C22">
        <v>2</v>
      </c>
      <c r="N22">
        <v>1</v>
      </c>
      <c r="U22">
        <v>0</v>
      </c>
      <c r="AB22">
        <v>0</v>
      </c>
      <c r="AI22">
        <v>0</v>
      </c>
      <c r="AP22">
        <v>0</v>
      </c>
      <c r="AW22">
        <v>0</v>
      </c>
      <c r="BD22">
        <v>0</v>
      </c>
      <c r="BK22">
        <v>0</v>
      </c>
      <c r="BR22">
        <v>1</v>
      </c>
    </row>
    <row r="23" spans="1:71" x14ac:dyDescent="0.35">
      <c r="A23">
        <v>111</v>
      </c>
      <c r="B23" t="s">
        <v>1199</v>
      </c>
      <c r="C23">
        <v>1</v>
      </c>
      <c r="N23">
        <v>1</v>
      </c>
      <c r="U23">
        <v>1</v>
      </c>
      <c r="AB23">
        <v>0</v>
      </c>
      <c r="AI23">
        <v>0</v>
      </c>
      <c r="AP23">
        <v>0</v>
      </c>
      <c r="AW23">
        <v>0</v>
      </c>
      <c r="BD23">
        <v>0</v>
      </c>
      <c r="BK23">
        <v>0</v>
      </c>
      <c r="BR23">
        <v>0</v>
      </c>
    </row>
    <row r="25" spans="1:71" x14ac:dyDescent="0.35">
      <c r="A25">
        <v>120</v>
      </c>
      <c r="B25" t="s">
        <v>1198</v>
      </c>
      <c r="C25">
        <v>3</v>
      </c>
      <c r="N25">
        <v>1</v>
      </c>
      <c r="U25">
        <v>0</v>
      </c>
      <c r="AB25">
        <v>0</v>
      </c>
      <c r="AI25">
        <v>0</v>
      </c>
      <c r="AP25">
        <v>0</v>
      </c>
      <c r="AW25">
        <v>0</v>
      </c>
      <c r="BD25">
        <v>0</v>
      </c>
      <c r="BK25">
        <v>0</v>
      </c>
      <c r="BR25">
        <v>0</v>
      </c>
      <c r="BS25" t="s">
        <v>1221</v>
      </c>
    </row>
    <row r="26" spans="1:71" x14ac:dyDescent="0.35">
      <c r="A26">
        <v>121</v>
      </c>
      <c r="B26" t="s">
        <v>1197</v>
      </c>
      <c r="C26">
        <v>3</v>
      </c>
      <c r="N26">
        <v>1</v>
      </c>
      <c r="U26">
        <v>0</v>
      </c>
      <c r="AB26">
        <v>0</v>
      </c>
      <c r="AI26">
        <v>0</v>
      </c>
      <c r="AP26">
        <v>0</v>
      </c>
      <c r="AW26">
        <v>0</v>
      </c>
      <c r="BD26">
        <v>0</v>
      </c>
      <c r="BK26">
        <v>0</v>
      </c>
      <c r="BR26">
        <v>0</v>
      </c>
      <c r="BS26" t="s">
        <v>1221</v>
      </c>
    </row>
    <row r="28" spans="1:71" x14ac:dyDescent="0.35">
      <c r="N28">
        <v>21</v>
      </c>
      <c r="U28">
        <v>8</v>
      </c>
      <c r="AB28">
        <v>0</v>
      </c>
      <c r="AI28">
        <v>0</v>
      </c>
      <c r="AP28">
        <v>3</v>
      </c>
      <c r="AW28">
        <v>0</v>
      </c>
      <c r="BD28">
        <v>5</v>
      </c>
      <c r="BK28">
        <v>1</v>
      </c>
      <c r="BR28">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5FBDCEEDB3AA4AA21EB2A05158E8CD" ma:contentTypeVersion="12" ma:contentTypeDescription="Create a new document." ma:contentTypeScope="" ma:versionID="beba0fe45fb931650b0b1696746d838f">
  <xsd:schema xmlns:xsd="http://www.w3.org/2001/XMLSchema" xmlns:xs="http://www.w3.org/2001/XMLSchema" xmlns:p="http://schemas.microsoft.com/office/2006/metadata/properties" xmlns:ns3="efdc34b7-4191-4781-a840-9a695c19a6df" xmlns:ns4="cf24fc70-8a0b-44ba-86f9-462e05bb9e26" targetNamespace="http://schemas.microsoft.com/office/2006/metadata/properties" ma:root="true" ma:fieldsID="ae02b8e1a1d49b6a0522c471225fa1dd" ns3:_="" ns4:_="">
    <xsd:import namespace="efdc34b7-4191-4781-a840-9a695c19a6df"/>
    <xsd:import namespace="cf24fc70-8a0b-44ba-86f9-462e05bb9e26"/>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dc34b7-4191-4781-a840-9a695c19a6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24fc70-8a0b-44ba-86f9-462e05bb9e2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7350E2-DBD7-437B-881C-003BA12800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dc34b7-4191-4781-a840-9a695c19a6df"/>
    <ds:schemaRef ds:uri="cf24fc70-8a0b-44ba-86f9-462e05bb9e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38C08C-1D46-4521-BEA8-4C0AB3482958}">
  <ds:schemaRefs>
    <ds:schemaRef ds:uri="http://schemas.microsoft.com/sharepoint/v3/contenttype/forms"/>
  </ds:schemaRefs>
</ds:datastoreItem>
</file>

<file path=customXml/itemProps3.xml><?xml version="1.0" encoding="utf-8"?>
<ds:datastoreItem xmlns:ds="http://schemas.openxmlformats.org/officeDocument/2006/customXml" ds:itemID="{43135086-54AE-4D6B-9A0F-66E7B276F7D3}">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cf24fc70-8a0b-44ba-86f9-462e05bb9e26"/>
    <ds:schemaRef ds:uri="http://purl.org/dc/dcmitype/"/>
    <ds:schemaRef ds:uri="efdc34b7-4191-4781-a840-9a695c19a6df"/>
    <ds:schemaRef ds:uri="http://www.w3.org/XML/1998/namespace"/>
    <ds:schemaRef ds:uri="http://purl.org/dc/terms/"/>
  </ds:schemaRefs>
</ds:datastoreItem>
</file>

<file path=docMetadata/LabelInfo.xml><?xml version="1.0" encoding="utf-8"?>
<clbl:labelList xmlns:clbl="http://schemas.microsoft.com/office/2020/mipLabelMetadata">
  <clbl:label id="{eaab77ea-b4a5-49e3-a1e8-d6dd23a1f286}" enabled="0" method="" siteId="{eaab77ea-b4a5-49e3-a1e8-d6dd23a1f28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Coding guidelines</vt:lpstr>
      <vt:lpstr>1. Tiered Coding</vt:lpstr>
      <vt:lpstr>2. UPDATED Tiered Coding</vt:lpstr>
      <vt:lpstr>3. Foresight RF coding</vt:lpstr>
      <vt:lpstr>4. Policy coding</vt:lpstr>
      <vt:lpstr>5. UPDATED Policy Coding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Aoibhin Kelly</dc:creator>
  <cp:lastModifiedBy>Aoibhin Kelly</cp:lastModifiedBy>
  <dcterms:created xsi:type="dcterms:W3CDTF">2020-04-30T08:15:35Z</dcterms:created>
  <dcterms:modified xsi:type="dcterms:W3CDTF">2025-02-27T10:54:21Z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0x010100075FBDCEEDB3AA4AA21EB2A05158E8CD</vt:lpwstr>
  </property>
</Properties>
</file>