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April 26\UFT\Érika\2. Erika (UR)\R1\"/>
    </mc:Choice>
  </mc:AlternateContent>
  <xr:revisionPtr revIDLastSave="0" documentId="13_ncr:1_{710EB715-CBBA-4566-BCE0-3BF995B47713}" xr6:coauthVersionLast="47" xr6:coauthVersionMax="47" xr10:uidLastSave="{00000000-0000-0000-0000-000000000000}"/>
  <bookViews>
    <workbookView xWindow="-120" yWindow="-120" windowWidth="20730" windowHeight="11310" tabRatio="614" firstSheet="1" activeTab="3" xr2:uid="{00000000-000D-0000-FFFF-FFFF00000000}"/>
  </bookViews>
  <sheets>
    <sheet name="Respostas aos formulários (2)" sheetId="5" state="hidden" r:id="rId1"/>
    <sheet name="PRE" sheetId="8" r:id="rId2"/>
    <sheet name="POST" sheetId="7" r:id="rId3"/>
    <sheet name="Legend" sheetId="3" r:id="rId4"/>
  </sheets>
  <definedNames>
    <definedName name="_xlnm._FilterDatabase" localSheetId="2" hidden="1">POST!$CW$1:$CW$32</definedName>
    <definedName name="_xlnm._FilterDatabase" localSheetId="1" hidden="1">PRE!$A$1:$FA$32</definedName>
  </definedNames>
  <calcPr calcId="181029"/>
</workbook>
</file>

<file path=xl/calcChain.xml><?xml version="1.0" encoding="utf-8"?>
<calcChain xmlns="http://schemas.openxmlformats.org/spreadsheetml/2006/main">
  <c r="BR3" i="8" l="1"/>
  <c r="EL32" i="7"/>
  <c r="EL31" i="7"/>
  <c r="EL30" i="7"/>
  <c r="EL29" i="7"/>
  <c r="EL28" i="7"/>
  <c r="EL27" i="7"/>
  <c r="EL26" i="7"/>
  <c r="EL25" i="7"/>
  <c r="EL24" i="7"/>
  <c r="EL23" i="7"/>
  <c r="EL22" i="7"/>
  <c r="EL21" i="7"/>
  <c r="EL20" i="7"/>
  <c r="EL19" i="7"/>
  <c r="EL18" i="7"/>
  <c r="EL17" i="7"/>
  <c r="EL16" i="7"/>
  <c r="EL15" i="7"/>
  <c r="EL14" i="7"/>
  <c r="EL13" i="7"/>
  <c r="EL12" i="7"/>
  <c r="EL11" i="7"/>
  <c r="EL10" i="7"/>
  <c r="EL9" i="7"/>
  <c r="EL8" i="7"/>
  <c r="EL7" i="7"/>
  <c r="EL6" i="7"/>
  <c r="EL5" i="7"/>
  <c r="EL4" i="7"/>
  <c r="EL3" i="7"/>
  <c r="EL2" i="7"/>
  <c r="FA32" i="8"/>
  <c r="FA31" i="8"/>
  <c r="FA30" i="8"/>
  <c r="FA29" i="8"/>
  <c r="FA28" i="8"/>
  <c r="FA27" i="8"/>
  <c r="FA26" i="8"/>
  <c r="FA25" i="8"/>
  <c r="FA24" i="8"/>
  <c r="FA23" i="8"/>
  <c r="FA22" i="8"/>
  <c r="FA21" i="8"/>
  <c r="FA20" i="8"/>
  <c r="FA19" i="8"/>
  <c r="FA18" i="8"/>
  <c r="FA17" i="8"/>
  <c r="FA16" i="8"/>
  <c r="FA15" i="8"/>
  <c r="FA14" i="8"/>
  <c r="FA13" i="8"/>
  <c r="FA12" i="8"/>
  <c r="FA10" i="8"/>
  <c r="FA9" i="8"/>
  <c r="FA8" i="8"/>
  <c r="FA7" i="8"/>
  <c r="FA6" i="8"/>
  <c r="FA5" i="8"/>
  <c r="FA4" i="8"/>
  <c r="FA3" i="8"/>
  <c r="FA2" i="8"/>
  <c r="EK32" i="7"/>
  <c r="EK31" i="7"/>
  <c r="EK30" i="7"/>
  <c r="EK29" i="7"/>
  <c r="EK28" i="7"/>
  <c r="EK27" i="7"/>
  <c r="EK26" i="7"/>
  <c r="EK25" i="7"/>
  <c r="EK24" i="7"/>
  <c r="EK23" i="7"/>
  <c r="EK22" i="7"/>
  <c r="EK21" i="7"/>
  <c r="EK20" i="7"/>
  <c r="EK17" i="7"/>
  <c r="EK19" i="7"/>
  <c r="EK18" i="7"/>
  <c r="EK16" i="7"/>
  <c r="EK15" i="7"/>
  <c r="EK14" i="7"/>
  <c r="EK13" i="7"/>
  <c r="EK12" i="7"/>
  <c r="EK11" i="7"/>
  <c r="EK10" i="7"/>
  <c r="EK9" i="7"/>
  <c r="EK8" i="7"/>
  <c r="EK7" i="7"/>
  <c r="EK6" i="7"/>
  <c r="EK5" i="7"/>
  <c r="EK4" i="7"/>
  <c r="EK3" i="7"/>
  <c r="EK2" i="7"/>
  <c r="EZ32" i="8"/>
  <c r="EZ31" i="8"/>
  <c r="EZ30" i="8"/>
  <c r="EZ29" i="8"/>
  <c r="EZ28" i="8"/>
  <c r="EZ27" i="8"/>
  <c r="EZ26" i="8"/>
  <c r="EZ25" i="8"/>
  <c r="EZ24" i="8"/>
  <c r="EZ23" i="8"/>
  <c r="EZ22" i="8"/>
  <c r="EZ21" i="8"/>
  <c r="EZ20" i="8"/>
  <c r="EZ19" i="8"/>
  <c r="EZ18" i="8"/>
  <c r="EZ17" i="8"/>
  <c r="EZ16" i="8"/>
  <c r="EZ15" i="8"/>
  <c r="EZ14" i="8"/>
  <c r="EZ13" i="8"/>
  <c r="EZ12" i="8"/>
  <c r="EZ11" i="8"/>
  <c r="EZ10" i="8"/>
  <c r="EZ9" i="8"/>
  <c r="EZ8" i="8"/>
  <c r="EZ7" i="8"/>
  <c r="EZ6" i="8"/>
  <c r="EZ5" i="8"/>
  <c r="EZ4" i="8"/>
  <c r="EZ3" i="8"/>
  <c r="EZ2" i="8"/>
  <c r="EJ32" i="7"/>
  <c r="EJ31" i="7"/>
  <c r="EJ30" i="7"/>
  <c r="EJ29" i="7"/>
  <c r="EJ28" i="7"/>
  <c r="EJ27" i="7"/>
  <c r="EJ26" i="7"/>
  <c r="EJ25" i="7"/>
  <c r="EJ24" i="7"/>
  <c r="EJ23" i="7"/>
  <c r="EJ22" i="7"/>
  <c r="EJ21" i="7"/>
  <c r="EJ20" i="7"/>
  <c r="EJ19" i="7"/>
  <c r="EJ18" i="7"/>
  <c r="EJ17" i="7"/>
  <c r="EJ16" i="7"/>
  <c r="EJ15" i="7"/>
  <c r="EJ14" i="7"/>
  <c r="EJ13" i="7"/>
  <c r="EJ12" i="7"/>
  <c r="EJ11" i="7"/>
  <c r="EJ10" i="7"/>
  <c r="EJ9" i="7"/>
  <c r="EJ8" i="7"/>
  <c r="EJ7" i="7"/>
  <c r="EJ6" i="7"/>
  <c r="EJ5" i="7"/>
  <c r="EJ4" i="7"/>
  <c r="EJ3" i="7"/>
  <c r="EJ2" i="7"/>
  <c r="EY32" i="8"/>
  <c r="EY31" i="8"/>
  <c r="EY30" i="8"/>
  <c r="EY29" i="8"/>
  <c r="EY28" i="8"/>
  <c r="EY27" i="8"/>
  <c r="EY26" i="8"/>
  <c r="EY25" i="8"/>
  <c r="EY24" i="8"/>
  <c r="EY23" i="8"/>
  <c r="EY22" i="8"/>
  <c r="EY21" i="8"/>
  <c r="EY20" i="8"/>
  <c r="EY19" i="8"/>
  <c r="EY18" i="8"/>
  <c r="EY17" i="8"/>
  <c r="EY16" i="8"/>
  <c r="EY15" i="8"/>
  <c r="EY14" i="8"/>
  <c r="EY13" i="8"/>
  <c r="EY12" i="8"/>
  <c r="EY11" i="8"/>
  <c r="EY10" i="8"/>
  <c r="EY9" i="8"/>
  <c r="EY8" i="8"/>
  <c r="EY7" i="8"/>
  <c r="EY6" i="8"/>
  <c r="EY5" i="8"/>
  <c r="EY4" i="8"/>
  <c r="EY3" i="8"/>
  <c r="EY2" i="8"/>
  <c r="EX27" i="8"/>
  <c r="EW22" i="8"/>
  <c r="EG10" i="7"/>
  <c r="EG18" i="7"/>
  <c r="EH32" i="7"/>
  <c r="EH31" i="7"/>
  <c r="EH30" i="7"/>
  <c r="EH29" i="7"/>
  <c r="EH28" i="7"/>
  <c r="EH27" i="7"/>
  <c r="EH26" i="7"/>
  <c r="EH25" i="7"/>
  <c r="EH23" i="7"/>
  <c r="EH20" i="7"/>
  <c r="EH13" i="7"/>
  <c r="EH24" i="7"/>
  <c r="EH22" i="7"/>
  <c r="EH21" i="7"/>
  <c r="EH19" i="7"/>
  <c r="EH18" i="7"/>
  <c r="EH17" i="7"/>
  <c r="EH16" i="7"/>
  <c r="EH15" i="7"/>
  <c r="EH14" i="7"/>
  <c r="EH12" i="7"/>
  <c r="EH11" i="7"/>
  <c r="EH10" i="7"/>
  <c r="EH9" i="7"/>
  <c r="EH8" i="7"/>
  <c r="EH7" i="7"/>
  <c r="EH5" i="7"/>
  <c r="EH4" i="7"/>
  <c r="EH3" i="7"/>
  <c r="EH2" i="7"/>
  <c r="EW32" i="8"/>
  <c r="EW31" i="8"/>
  <c r="EW30" i="8"/>
  <c r="EW29" i="8"/>
  <c r="EW28" i="8"/>
  <c r="EW27" i="8"/>
  <c r="EW26" i="8"/>
  <c r="EW25" i="8"/>
  <c r="EW24" i="8"/>
  <c r="EW23" i="8"/>
  <c r="EW21" i="8"/>
  <c r="EW20" i="8"/>
  <c r="EW19" i="8"/>
  <c r="EW18" i="8"/>
  <c r="EW17" i="8"/>
  <c r="EW16" i="8"/>
  <c r="EW15" i="8"/>
  <c r="EW14" i="8"/>
  <c r="EW13" i="8"/>
  <c r="EW12" i="8"/>
  <c r="EW11" i="8"/>
  <c r="EW10" i="8"/>
  <c r="EW9" i="8"/>
  <c r="EW8" i="8"/>
  <c r="EW7" i="8"/>
  <c r="EW6" i="8"/>
  <c r="EW5" i="8"/>
  <c r="EW4" i="8"/>
  <c r="EW3" i="8"/>
  <c r="EW2" i="8"/>
  <c r="EG32" i="7"/>
  <c r="EG31" i="7"/>
  <c r="EG30" i="7"/>
  <c r="EG29" i="7"/>
  <c r="EG28" i="7"/>
  <c r="EG27" i="7"/>
  <c r="EG26" i="7"/>
  <c r="EG25" i="7"/>
  <c r="EG24" i="7"/>
  <c r="EG23" i="7"/>
  <c r="EG22" i="7"/>
  <c r="EG21" i="7"/>
  <c r="EG20" i="7"/>
  <c r="EG19" i="7"/>
  <c r="EG17" i="7"/>
  <c r="EG16" i="7"/>
  <c r="EG15" i="7"/>
  <c r="EG14" i="7"/>
  <c r="EG13" i="7"/>
  <c r="EG12" i="7"/>
  <c r="EG11" i="7"/>
  <c r="EG8" i="7"/>
  <c r="EG9" i="7"/>
  <c r="EG7" i="7"/>
  <c r="EG6" i="7"/>
  <c r="EG5" i="7"/>
  <c r="EG4" i="7"/>
  <c r="EG3" i="7"/>
  <c r="EG2" i="7"/>
  <c r="EV32" i="8"/>
  <c r="EV31" i="8"/>
  <c r="EV30" i="8"/>
  <c r="EV29" i="8"/>
  <c r="EV28" i="8"/>
  <c r="EV27" i="8"/>
  <c r="EV26" i="8"/>
  <c r="EV25" i="8"/>
  <c r="EV24" i="8"/>
  <c r="EV23" i="8"/>
  <c r="EV22" i="8"/>
  <c r="EV21" i="8"/>
  <c r="EV20" i="8"/>
  <c r="EV19" i="8"/>
  <c r="EV18" i="8"/>
  <c r="EV17" i="8"/>
  <c r="EV16" i="8"/>
  <c r="EV14" i="8"/>
  <c r="EV13" i="8"/>
  <c r="EV12" i="8"/>
  <c r="EV11" i="8"/>
  <c r="EV10" i="8"/>
  <c r="EV9" i="8"/>
  <c r="EV8" i="8"/>
  <c r="EV7" i="8"/>
  <c r="EV6" i="8"/>
  <c r="EV5" i="8"/>
  <c r="EV4" i="8"/>
  <c r="EV3" i="8"/>
  <c r="EV2" i="8"/>
  <c r="EI32" i="7"/>
  <c r="EI31" i="7"/>
  <c r="EI30" i="7"/>
  <c r="EI29" i="7"/>
  <c r="EI28" i="7"/>
  <c r="EI27" i="7"/>
  <c r="EI26" i="7"/>
  <c r="EI25" i="7"/>
  <c r="EI24" i="7"/>
  <c r="EI23" i="7"/>
  <c r="EI22" i="7"/>
  <c r="EI21" i="7"/>
  <c r="EI20" i="7"/>
  <c r="EI19" i="7"/>
  <c r="EI18" i="7"/>
  <c r="EI17" i="7"/>
  <c r="EI16" i="7"/>
  <c r="EI15" i="7"/>
  <c r="EI14" i="7"/>
  <c r="EI13" i="7"/>
  <c r="EI12" i="7"/>
  <c r="EI11" i="7"/>
  <c r="EI10" i="7"/>
  <c r="EI9" i="7"/>
  <c r="EI8" i="7"/>
  <c r="EI7" i="7"/>
  <c r="EI6" i="7"/>
  <c r="EI5" i="7"/>
  <c r="EI4" i="7"/>
  <c r="EI3" i="7"/>
  <c r="EI2" i="7"/>
  <c r="EX32" i="8"/>
  <c r="EX31" i="8"/>
  <c r="EX30" i="8"/>
  <c r="EX29" i="8"/>
  <c r="EX28" i="8"/>
  <c r="EX26" i="8"/>
  <c r="EX25" i="8"/>
  <c r="EX24" i="8"/>
  <c r="EX23" i="8"/>
  <c r="EX22" i="8"/>
  <c r="EX21" i="8"/>
  <c r="EX20" i="8"/>
  <c r="EX19" i="8"/>
  <c r="EX18" i="8"/>
  <c r="EX15" i="8"/>
  <c r="EX17" i="8"/>
  <c r="EX16" i="8"/>
  <c r="EX14" i="8"/>
  <c r="EX13" i="8"/>
  <c r="EX12" i="8"/>
  <c r="EX11" i="8"/>
  <c r="EX10" i="8"/>
  <c r="EX9" i="8"/>
  <c r="EX8" i="8"/>
  <c r="EX7" i="8"/>
  <c r="EX6" i="8"/>
  <c r="EX5" i="8"/>
  <c r="EX4" i="8"/>
  <c r="EX3" i="8"/>
  <c r="EX2" i="8"/>
  <c r="CN31" i="7"/>
  <c r="CN28" i="7"/>
  <c r="CN27" i="7"/>
  <c r="CN25" i="7"/>
  <c r="CN24" i="7"/>
  <c r="CN23" i="7"/>
  <c r="CN22" i="7"/>
  <c r="CN21" i="7"/>
  <c r="CN20" i="7"/>
  <c r="CN18" i="7"/>
  <c r="CN17" i="7"/>
  <c r="CN16" i="7"/>
  <c r="CN14" i="7"/>
  <c r="CN11" i="7"/>
  <c r="CN10" i="7"/>
  <c r="CN9" i="7"/>
  <c r="CN8" i="7"/>
  <c r="CN7" i="7"/>
  <c r="CN5" i="7"/>
  <c r="CN4" i="7"/>
  <c r="CN3" i="7"/>
  <c r="CN2" i="7"/>
  <c r="CN32" i="8"/>
  <c r="CN31" i="8"/>
  <c r="CN30" i="8"/>
  <c r="CN28" i="8"/>
  <c r="CN27" i="8"/>
  <c r="CN26" i="8"/>
  <c r="CN25" i="8"/>
  <c r="CN24" i="8"/>
  <c r="CN22" i="8"/>
  <c r="CN21" i="8"/>
  <c r="CN20" i="8"/>
  <c r="CN19" i="8"/>
  <c r="CN18" i="8"/>
  <c r="CN17" i="8"/>
  <c r="CN16" i="8"/>
  <c r="CN15" i="8"/>
  <c r="CN14" i="8"/>
  <c r="CN13" i="8"/>
  <c r="CN12" i="8"/>
  <c r="CN11" i="8"/>
  <c r="CN10" i="8"/>
  <c r="CN9" i="8"/>
  <c r="CN8" i="8"/>
  <c r="CN7" i="8"/>
  <c r="CN6" i="8"/>
  <c r="CN5" i="8"/>
  <c r="CN4" i="8"/>
  <c r="CN3" i="8"/>
  <c r="CN2" i="8"/>
  <c r="BR31" i="7"/>
  <c r="BR28" i="7"/>
  <c r="BR27" i="7"/>
  <c r="BR26" i="7"/>
  <c r="BR25" i="7"/>
  <c r="BR24" i="7"/>
  <c r="BR21" i="7"/>
  <c r="BR20" i="7"/>
  <c r="BR18" i="7"/>
  <c r="BR17" i="7"/>
  <c r="BR16" i="7"/>
  <c r="BR15" i="7"/>
  <c r="BR14" i="7"/>
  <c r="BR13" i="7"/>
  <c r="BR12" i="7"/>
  <c r="BR11" i="7"/>
  <c r="BR10" i="7"/>
  <c r="BR8" i="7"/>
  <c r="BR7" i="7"/>
  <c r="BR5" i="7"/>
  <c r="BR4" i="7"/>
  <c r="BR3" i="7"/>
  <c r="BR2" i="7"/>
  <c r="BR32" i="8"/>
  <c r="BR31" i="8"/>
  <c r="BR29" i="8"/>
  <c r="BR28" i="8"/>
  <c r="BR27" i="8"/>
  <c r="BR26" i="8"/>
  <c r="BR25" i="8"/>
  <c r="BR24" i="8"/>
  <c r="BR23" i="8"/>
  <c r="BR22" i="8"/>
  <c r="BR21" i="8"/>
  <c r="BR20" i="8"/>
  <c r="BR19" i="8"/>
  <c r="BR18" i="8"/>
  <c r="BR17" i="8"/>
  <c r="BR16" i="8"/>
  <c r="BR15" i="8"/>
  <c r="BR14" i="8"/>
  <c r="BR13" i="8"/>
  <c r="BR12" i="8"/>
  <c r="BR10" i="8"/>
  <c r="BR9" i="8"/>
  <c r="BR8" i="8"/>
  <c r="BR7" i="8"/>
  <c r="BR6" i="8"/>
  <c r="BR5" i="8"/>
  <c r="BR2" i="8"/>
  <c r="BA31" i="7"/>
  <c r="BA30" i="7"/>
  <c r="BA28" i="7"/>
  <c r="BA27" i="7"/>
  <c r="BA26" i="7"/>
  <c r="BA25" i="7"/>
  <c r="BA24" i="7"/>
  <c r="BA23" i="7"/>
  <c r="BA22" i="7"/>
  <c r="BA21" i="7"/>
  <c r="BA20" i="7"/>
  <c r="BA19" i="7"/>
  <c r="BA18" i="7"/>
  <c r="BA17" i="7"/>
  <c r="BA16" i="7"/>
  <c r="BA15" i="7"/>
  <c r="BA14" i="7"/>
  <c r="BA13" i="7"/>
  <c r="BA12" i="7"/>
  <c r="BA11" i="7"/>
  <c r="BA10" i="7"/>
  <c r="BA9" i="7"/>
  <c r="BA8" i="7"/>
  <c r="BA7" i="7"/>
  <c r="BA5" i="7"/>
  <c r="BA4" i="7"/>
  <c r="BA3" i="7"/>
  <c r="BA2" i="7"/>
  <c r="BL31" i="7"/>
  <c r="BL30" i="7"/>
  <c r="BL28" i="7"/>
  <c r="BL27" i="7"/>
  <c r="BL26" i="7"/>
  <c r="BL25" i="7"/>
  <c r="BL24" i="7"/>
  <c r="BL23" i="7"/>
  <c r="BL22" i="7"/>
  <c r="BL21" i="7"/>
  <c r="BL20" i="7"/>
  <c r="BL18" i="7"/>
  <c r="BL17" i="7"/>
  <c r="BL16" i="7"/>
  <c r="BL15" i="7"/>
  <c r="BL14" i="7"/>
  <c r="BL13" i="7"/>
  <c r="BL12" i="7"/>
  <c r="BL11" i="7"/>
  <c r="BL10" i="7"/>
  <c r="BL9" i="7"/>
  <c r="BL8" i="7"/>
  <c r="BL7" i="7"/>
  <c r="BL5" i="7"/>
  <c r="BL4" i="7"/>
  <c r="BL3" i="7"/>
  <c r="BL2" i="7"/>
  <c r="BL32" i="8"/>
  <c r="BL31" i="8"/>
  <c r="BL30" i="8"/>
  <c r="BL29" i="8"/>
  <c r="BL28" i="8"/>
  <c r="BL27" i="8"/>
  <c r="BL26" i="8"/>
  <c r="BL25" i="8"/>
  <c r="BL24" i="8"/>
  <c r="BL23" i="8"/>
  <c r="BL22" i="8"/>
  <c r="BL21" i="8"/>
  <c r="BL20" i="8"/>
  <c r="BL19" i="8"/>
  <c r="BL18" i="8"/>
  <c r="BL17" i="8"/>
  <c r="BL16" i="8"/>
  <c r="BL15" i="8"/>
  <c r="BL14" i="8"/>
  <c r="BL13" i="8"/>
  <c r="BL12" i="8"/>
  <c r="BL11" i="8"/>
  <c r="BL10" i="8"/>
  <c r="BL9" i="8"/>
  <c r="BL7" i="8"/>
  <c r="BL6" i="8"/>
  <c r="BL5" i="8"/>
  <c r="BL4" i="8"/>
  <c r="BL3" i="8"/>
  <c r="BL2" i="8"/>
  <c r="BA32" i="8"/>
  <c r="BA31" i="8"/>
  <c r="BA30" i="8"/>
  <c r="BA29" i="8"/>
  <c r="BA28" i="8"/>
  <c r="BA27" i="8"/>
  <c r="BA26" i="8"/>
  <c r="BA25" i="8"/>
  <c r="BA24" i="8"/>
  <c r="BA23" i="8"/>
  <c r="BA22" i="8"/>
  <c r="BA21" i="8"/>
  <c r="BA19" i="8"/>
  <c r="BA18" i="8"/>
  <c r="BA17" i="8"/>
  <c r="BA16" i="8"/>
  <c r="BA15" i="8"/>
  <c r="BA14" i="8"/>
  <c r="BA13" i="8"/>
  <c r="BA12" i="8"/>
  <c r="BA11" i="8"/>
  <c r="BA10" i="8"/>
  <c r="BA9" i="8"/>
  <c r="BA8" i="8"/>
  <c r="BA7" i="8"/>
  <c r="BA6" i="8"/>
  <c r="BA5" i="8"/>
  <c r="BA3" i="8"/>
  <c r="BA2" i="8"/>
  <c r="Z31" i="7"/>
  <c r="Z30" i="7"/>
  <c r="Z28" i="7"/>
  <c r="Z27" i="7"/>
  <c r="Z26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Z8" i="7"/>
  <c r="Z7" i="7"/>
  <c r="Z5" i="7"/>
  <c r="Z4" i="7"/>
  <c r="Z3" i="7"/>
  <c r="Z2" i="7"/>
  <c r="Z3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Z11" i="8"/>
  <c r="Z10" i="8"/>
  <c r="Z9" i="8"/>
  <c r="Z8" i="8"/>
  <c r="Z7" i="8"/>
  <c r="Z6" i="8"/>
  <c r="Z5" i="8"/>
  <c r="Z4" i="8"/>
  <c r="Z3" i="8"/>
  <c r="Z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tc={02530CCE-910F-44CE-ACE0-9325ED755AD8}</author>
    <author>tc={4A902552-4678-4C31-BBA7-CB6DBF3E1A98}</author>
    <author>tc={8CEDE48B-506A-4140-871F-6630A3707CB0}</author>
    <author>tc={2510FD64-ECDD-416E-A605-03CFDB6DE16C}</author>
    <author>tc={138F49F8-85C3-4EE3-A1A9-1AD37ED7099D}</author>
    <author>tc={4DDBDEF9-3C99-42DF-B84D-98669ABBF1BD}</author>
    <author>tc={E0BB9501-3CC8-4335-90A9-ED46589DA44C}</author>
    <author>tc={17D6A6A9-AF40-48E1-A430-B227721B2D21}</author>
    <author>tc={90828A1E-765A-4574-9976-097096518E42}</author>
    <author>tc={1C3EAB0C-CB22-4CE8-A289-E7F2ECBAD13B}</author>
    <author>tc={30BC95AC-F3F1-4C7D-B7BB-29B67BDC67FD}</author>
    <author>tc={C5A248BD-2BD2-4D02-B76B-039F8606F59D}</author>
    <author>tc={327EF9C2-F3F7-43BC-BD1C-551B2637EEE5}</author>
    <author>tc={40614498-A163-44A2-9E60-6267BA5B2A86}</author>
    <author>tc={95802FB6-B4CC-4B20-B646-6158C81193F5}</author>
    <author>tc={2B8666BF-4E39-4376-9BF9-5A62EAE4164C}</author>
    <author>tc={379805F8-26DF-4072-8DE7-B8CFD59947CF}</author>
    <author>tc={AE86C551-52CE-40CF-9998-879921D191C9}</author>
    <author>tc={D5A78128-1B63-430F-B4E9-30002D340FD0}</author>
    <author>tc={07AD9B8F-62B4-4BFA-9522-70DA2AEE767D}</author>
    <author>tc={C05B9BBB-19AF-43C2-9309-BB9726AA129A}</author>
    <author>tc={67CC8A00-14BA-4344-9FCB-D4A32960D3ED}</author>
    <author>tc={54F129B7-9829-4917-9086-BDAF72BE443A}</author>
    <author>tc={1ABA6814-C94D-4F9D-BB2D-2F48FE222114}</author>
    <author>tc={C102F2AE-EE5D-4980-9C5A-C890C10BE658}</author>
    <author>tc={A9062714-80BF-49A8-8F42-FA6555F05E93}</author>
    <author>tc={E3F3B1DD-34B2-4C05-9FC9-47F21A8ACC4A}</author>
    <author>tc={5538DEC6-8701-4A6E-A3E4-BE2C1D77A08E}</author>
    <author>tc={A6356F80-0691-4810-8C5D-CBEC89175E3D}</author>
    <author>tc={1B83B5AE-C516-46E1-977F-58FBABAB1F26}</author>
    <author>tc={92CDE456-87AD-425D-AA67-7681F223D057}</author>
    <author>tc={BADF3636-1167-4286-BBC4-8D453ED07FB9}</author>
    <author>tc={BD7550FE-4B8D-4751-9047-DEDABC28F168}</author>
    <author>tc={613BB06A-31AB-48AF-8BE4-16288F81F64B}</author>
    <author>tc={2617312F-B0B5-4978-962D-FC075A4E469B}</author>
    <author>tc={345A11E5-65C5-4B0B-8AD2-3FDF167AD853}</author>
    <author>tc={A2E7EB34-F3AD-4813-B6E0-262EA147DE2C}</author>
    <author>tc={C39E9C54-30FD-4067-ADF3-9148FC42C30D}</author>
    <author>tc={3607AF05-626F-411A-8386-266D49BA1084}</author>
    <author>tc={1B478039-A8DF-47CF-943A-CDD5F4BF0889}</author>
    <author>tc={B370136C-A715-49D8-BD46-82C55F43FF71}</author>
    <author>tc={C3BA593F-2904-4F65-8F7A-A74C0B858712}</author>
    <author>tc={7A50FC77-56F6-4E7E-A22A-4A967A4DD6F8}</author>
  </authors>
  <commentList>
    <comment ref="E1" authorId="0" shapeId="0" xr:uid="{02530CCE-910F-44CE-ACE0-9325ED755AD8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0- Ausente
1- suave, não me incomoda muito
2- Moderado, desagradável, mas consigo suportar
3- Severo, quase não consigo suportar</t>
        </r>
      </text>
    </comment>
    <comment ref="F1" authorId="1" shapeId="0" xr:uid="{4A902552-4678-4C31-BBA7-CB6DBF3E1A98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1- Quase nunca
2- Raramente
3- Algumas vezes
4-- Muitas vezes
5- Quase sempre</t>
        </r>
      </text>
    </comment>
    <comment ref="G1" authorId="2" shapeId="0" xr:uid="{8CEDE48B-506A-4140-871F-6630A3707CB0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0- Nunca
1- Quase Nunca
2- Ás vezes
3- Pouco frequente
4- Muito Frequente</t>
        </r>
      </text>
    </comment>
    <comment ref="H1" authorId="3" shapeId="0" xr:uid="{2510FD64-ECDD-416E-A605-03CFDB6DE16C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*ESCALA DE 1-7:
7= CONCORDO PLENAMENTE
6= CONCORDO
5= CONCORDO UM POUCO
4= NÃO CONCORDO NEM DISCORDO
3= DISCORDO UM POUCO
2= DISCORDO
1= DISCORDO PLENAMENTE</t>
        </r>
      </text>
    </comment>
    <comment ref="I1" authorId="4" shapeId="0" xr:uid="{138F49F8-85C3-4EE3-A1A9-1AD37ED7099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Cada pergunta tem alternativas/respostas diferentes.</t>
        </r>
      </text>
    </comment>
    <comment ref="AD1" authorId="5" shapeId="0" xr:uid="{4DDBDEF9-3C99-42DF-B84D-98669ABBF1B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Respostas em horas e minutos.</t>
        </r>
      </text>
    </comment>
    <comment ref="AD2" authorId="6" shapeId="0" xr:uid="{E0BB9501-3CC8-4335-90A9-ED46589DA44C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quantos dias da última semana você caminhou por pelo menos 10 minutos contínuos</t>
        </r>
      </text>
    </comment>
    <comment ref="AE2" authorId="7" shapeId="0" xr:uid="{17D6A6A9-AF40-48E1-A430-B227721B2D21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Nos dias em que você caminhou por pelo menos 10 minutos contínuos quanto tempo (minutos) no total você gastou caminhando por dia</t>
        </r>
      </text>
    </comment>
    <comment ref="AF2" authorId="8" shapeId="0" xr:uid="{90828A1E-765A-4574-9976-097096518E42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quantos dias da última semana, você realizou atividades MODERADAS por pelo menos 10 minutos contínuos</t>
        </r>
      </text>
    </comment>
    <comment ref="AG2" authorId="9" shapeId="0" xr:uid="{1C3EAB0C-CB22-4CE8-A289-E7F2ECBAD13B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Nos dias em que você fez essas atividades moderadas por pelo menos 10 minutos contínuos, quanto tempo (minutos) no total você gastou fazendo essas atividades por dia?</t>
        </r>
      </text>
    </comment>
    <comment ref="AH2" authorId="10" shapeId="0" xr:uid="{30BC95AC-F3F1-4C7D-B7BB-29B67BDC67F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quantos dias da última semana, você realizou atividades VIGOROSAS por pelo menos 10 minutos contínuos</t>
        </r>
      </text>
    </comment>
    <comment ref="AI2" authorId="11" shapeId="0" xr:uid="{C5A248BD-2BD2-4D02-B76B-039F8606F59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Nos dias em que você fez essas atividades vigorosas por pelo menos 10 minutos contínuos quanto tempo (minutos) no total você gastou fazendo essas atividades por dia?</t>
        </r>
      </text>
    </comment>
    <comment ref="AJ2" authorId="12" shapeId="0" xr:uid="{327EF9C2-F3F7-43BC-BD1C-551B2637EEE5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Quanto tempo (minutos) por dia você fica sentado em um dia da semana?</t>
        </r>
      </text>
    </comment>
    <comment ref="AK2" authorId="13" shapeId="0" xr:uid="{40614498-A163-44A2-9E60-6267BA5B2A86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Quanto tempo (minutos) por dia você fica sentado no final de semana?</t>
        </r>
      </text>
    </comment>
    <comment ref="AU2" authorId="14" shapeId="0" xr:uid="{95802FB6-B4CC-4B20-B646-6158C81193F5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automóveis de passeio exclusivamente para uso particular</t>
        </r>
      </text>
    </comment>
    <comment ref="AV2" authorId="15" shapeId="0" xr:uid="{2B8666BF-4E39-4376-9BF9-5A62EAE4164C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máquinas de lavar roupa, excluindo tanquinho</t>
        </r>
      </text>
    </comment>
    <comment ref="AW2" authorId="16" shapeId="0" xr:uid="{379805F8-26DF-4072-8DE7-B8CFD59947CF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banheiros</t>
        </r>
      </text>
    </comment>
    <comment ref="AX2" authorId="17" shapeId="0" xr:uid="{AE86C551-52CE-40CF-9998-879921D191C9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DVD, incluindo qualquer dispositivo que leia DVD e desconsiderando DVD de automóvel</t>
        </r>
      </text>
    </comment>
    <comment ref="AY2" authorId="18" shapeId="0" xr:uid="{D5A78128-1B63-430F-B4E9-30002D340FD0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geladeiras</t>
        </r>
      </text>
    </comment>
    <comment ref="AZ2" authorId="19" shapeId="0" xr:uid="{07AD9B8F-62B4-4BFA-9522-70DA2AEE767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freezers independentes ou parte da geladeira duplex</t>
        </r>
      </text>
    </comment>
    <comment ref="BA2" authorId="20" shapeId="0" xr:uid="{C05B9BBB-19AF-43C2-9309-BB9726AA129A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microcomputadores, considerando computadores de mesa, laptops, notebooks e netbooks e desconsiderando tablets, palms ou smartphones</t>
        </r>
      </text>
    </comment>
    <comment ref="BB2" authorId="21" shapeId="0" xr:uid="{67CC8A00-14BA-4344-9FCB-D4A32960D3E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lavadora de louças</t>
        </r>
      </text>
    </comment>
    <comment ref="BC2" authorId="22" shapeId="0" xr:uid="{54F129B7-9829-4917-9086-BDAF72BE443A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fornos de micro-ondas</t>
        </r>
      </text>
    </comment>
    <comment ref="BD2" authorId="23" shapeId="0" xr:uid="{1ABA6814-C94D-4F9D-BB2D-2F48FE222114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motocicletas, desconsiderando as usadas exclusivamente para uso profissional</t>
        </r>
      </text>
    </comment>
    <comment ref="BE2" authorId="24" shapeId="0" xr:uid="{C102F2AE-EE5D-4980-9C5A-C890C10BE658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máquinas secadoras de roupas, considerando lava e seca</t>
        </r>
      </text>
    </comment>
    <comment ref="BF2" authorId="25" shapeId="0" xr:uid="{A9062714-80BF-49A8-8F42-FA6555F05E93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Quantidade de trabalhadores mensalistas, considerando apenas os que trabalham pelo menos cinco dias por semana.</t>
        </r>
      </text>
    </comment>
    <comment ref="BG2" authorId="26" shapeId="0" xr:uid="{E3F3B1DD-34B2-4C05-9FC9-47F21A8ACC4A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 água utilizada neste domicílio é proveniente de?</t>
        </r>
      </text>
    </comment>
    <comment ref="BH2" authorId="27" shapeId="0" xr:uid="{5538DEC6-8701-4A6E-A3E4-BE2C1D77A08E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Considerando o trecho da rua do seu domicílio, você diria que a rua é:</t>
        </r>
      </text>
    </comment>
    <comment ref="BI2" authorId="28" shapeId="0" xr:uid="{A6356F80-0691-4810-8C5D-CBEC89175E3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Qual é o grau de instrução do chefe da família?</t>
        </r>
      </text>
    </comment>
    <comment ref="BJ2" authorId="29" shapeId="0" xr:uid="{1B83B5AE-C516-46E1-977F-58FBABAB1F26}">
      <text>
        <r>
          <rPr>
            <sz val="10"/>
            <color rgb="FF000000"/>
            <rFont val="Arial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Como você avaliaria sua qualidade de vida? </t>
        </r>
      </text>
    </comment>
    <comment ref="BK2" authorId="30" shapeId="0" xr:uid="{92CDE456-87AD-425D-AA67-7681F223D057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Quão satisfeito(a) você está com a sua saúde?</t>
        </r>
      </text>
    </comment>
    <comment ref="BL2" authorId="31" shapeId="0" xr:uid="{BADF3636-1167-4286-BBC4-8D453ED07FB9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que medida você acha que sua dor (física) impede você de fazer o que você precisa?</t>
        </r>
      </text>
    </comment>
    <comment ref="BM2" authorId="32" shapeId="0" xr:uid="{BD7550FE-4B8D-4751-9047-DEDABC28F168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O quanto você precisa de algum tratamento médico para levar sua vida diária?</t>
        </r>
      </text>
    </comment>
    <comment ref="BN2" authorId="33" shapeId="0" xr:uid="{613BB06A-31AB-48AF-8BE4-16288F81F64B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O quanto você aproveita a vida?</t>
        </r>
      </text>
    </comment>
    <comment ref="BO2" authorId="34" shapeId="0" xr:uid="{2617312F-B0B5-4978-962D-FC075A4E469B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que medida você acha que a sua vida tem sentido?</t>
        </r>
      </text>
    </comment>
    <comment ref="BP2" authorId="35" shapeId="0" xr:uid="{345A11E5-65C5-4B0B-8AD2-3FDF167AD853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 O quanto você consegue se concentrar?</t>
        </r>
      </text>
    </comment>
    <comment ref="BQ2" authorId="36" shapeId="0" xr:uid="{A2E7EB34-F3AD-4813-B6E0-262EA147DE2C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Quão seguro(a) você se sente em sua vida diária?</t>
        </r>
      </text>
    </comment>
    <comment ref="BR2" authorId="37" shapeId="0" xr:uid="{C39E9C54-30FD-4067-ADF3-9148FC42C30D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Quão saudável é o seu ambiente físico (clima, barulho, poluição, atrativos)?</t>
        </r>
      </text>
    </comment>
    <comment ref="BS2" authorId="38" shapeId="0" xr:uid="{3607AF05-626F-411A-8386-266D49BA1084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 Você tem energia suficiente para seu dia-a-dia?</t>
        </r>
      </text>
    </comment>
    <comment ref="BT2" authorId="39" shapeId="0" xr:uid="{1B478039-A8DF-47CF-943A-CDD5F4BF0889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Você é capaz de aceitar sua aparência física?</t>
        </r>
      </text>
    </comment>
    <comment ref="BU2" authorId="40" shapeId="0" xr:uid="{B370136C-A715-49D8-BD46-82C55F43FF71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Você tem dinheiro suficiente para satisfazer suas necessidades?</t>
        </r>
      </text>
    </comment>
    <comment ref="BV2" authorId="41" shapeId="0" xr:uid="{C3BA593F-2904-4F65-8F7A-A74C0B858712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Quão disponíveis para você estão as informações que precisa no seu dia-a-dia?</t>
        </r>
      </text>
    </comment>
    <comment ref="BW2" authorId="42" shapeId="0" xr:uid="{7A50FC77-56F6-4E7E-A22A-4A967A4DD6F8}">
      <text>
        <r>
          <rPr>
            <sz val="10"/>
            <color rgb="FF000000"/>
            <rFont val="Arial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que medida você tem oportunidades de atividade de lazer?</t>
        </r>
      </text>
    </comment>
  </commentList>
</comments>
</file>

<file path=xl/sharedStrings.xml><?xml version="1.0" encoding="utf-8"?>
<sst xmlns="http://schemas.openxmlformats.org/spreadsheetml/2006/main" count="3139" uniqueCount="792">
  <si>
    <t>Kátia Gonçalves Dias</t>
  </si>
  <si>
    <t>Feminino</t>
  </si>
  <si>
    <t>PEDRO HENRIQUE ESSADO MAYA</t>
  </si>
  <si>
    <t>Masculino</t>
  </si>
  <si>
    <t>Cleber Queiroz Leite</t>
  </si>
  <si>
    <t>Marilene da Silva moura</t>
  </si>
  <si>
    <t>Antonio Gibran de Almeida Cardoso</t>
  </si>
  <si>
    <t>Diego Monteiro de Queiroz</t>
  </si>
  <si>
    <t xml:space="preserve">Márcia Ferreira Sales </t>
  </si>
  <si>
    <t>Clay Marinângelo Miranda Rios</t>
  </si>
  <si>
    <t>Amanda Carvalho Nogueira</t>
  </si>
  <si>
    <t>MARLI DA SILVA PIMENTEL</t>
  </si>
  <si>
    <t>João Paulo Borges de Moraes</t>
  </si>
  <si>
    <t xml:space="preserve">Nailson Pereira Ribeiro </t>
  </si>
  <si>
    <t xml:space="preserve">Lohane Stephanny Barbosa Lopes </t>
  </si>
  <si>
    <t xml:space="preserve">Josy Barros Noleto de Souza </t>
  </si>
  <si>
    <t xml:space="preserve">Sara dos Santos Silva </t>
  </si>
  <si>
    <t xml:space="preserve">Hannae Coelho Damasceno de Freitas </t>
  </si>
  <si>
    <t xml:space="preserve">Maria Dilce Wania Rodrigues de Almeida do Nascimento </t>
  </si>
  <si>
    <t>Sarah Costa Olini</t>
  </si>
  <si>
    <t>Renata Nogueira Duran Marquez de Souza</t>
  </si>
  <si>
    <t xml:space="preserve">João Alves Rodrigues Júnior </t>
  </si>
  <si>
    <t xml:space="preserve">Rogerio Lima Araujo </t>
  </si>
  <si>
    <t>Luciene Ferreira da Cunha</t>
  </si>
  <si>
    <t>MAURO RIBEIRO ALVES</t>
  </si>
  <si>
    <t xml:space="preserve">Maria Borges Ribeiro </t>
  </si>
  <si>
    <t>João Pedro Sousa Lima</t>
  </si>
  <si>
    <t xml:space="preserve">Lucy Pinheiro da Silva </t>
  </si>
  <si>
    <t>Leidison Lima dos Santos</t>
  </si>
  <si>
    <t>DOUGLAS ALVES DA SILVA SANTOS</t>
  </si>
  <si>
    <t>Rychelle Guimaraes Borges dos Santos</t>
  </si>
  <si>
    <t xml:space="preserve">Kaio Erlyn Vieira Araújo </t>
  </si>
  <si>
    <t>ESCALA DE ANSIEDADE DE BECK</t>
  </si>
  <si>
    <t>Weulidiane Vieira</t>
  </si>
  <si>
    <t>ESCALA DE AUTOCOMPAIXÃO-  SELFCS</t>
  </si>
  <si>
    <t>ESCALA DE PERCEPÇÃO DE ESTRESSE</t>
  </si>
  <si>
    <t>Sim</t>
  </si>
  <si>
    <t>ESCALA DE SATISFAÇÃO COM A VIDA- ESV</t>
  </si>
  <si>
    <t>0 - Não me sinto triste</t>
  </si>
  <si>
    <t>0 - Não estou demasiado pessimista nem me sinto desencorajado em relação ao  futuro</t>
  </si>
  <si>
    <t>0 - Não tenho a sensação de ter fracassado</t>
  </si>
  <si>
    <t>0 - Não me sinto descontente com nada em especial</t>
  </si>
  <si>
    <t>0 - Não me sinto culpado de nada em particular</t>
  </si>
  <si>
    <t>0 - Não sinto que esteja a ser vítima de algum castigo</t>
  </si>
  <si>
    <t>0 - Não me sinto descontente comigo mesmo</t>
  </si>
  <si>
    <t>0 - Não sinto que seja pior do que qualquer outra pessoa</t>
  </si>
  <si>
    <t>0 - Não tenho quaisquer ideias de fazer mal a mim mesmo</t>
  </si>
  <si>
    <t>0 -Actualmente não choro mais do que de costume</t>
  </si>
  <si>
    <t>1 - Fico aborrecido ou irritado mais fàcilmente do que costumava</t>
  </si>
  <si>
    <t>1 - Actualmente sinto menos interesse pelos outros do que costumava ter</t>
  </si>
  <si>
    <t>0 - Sou capaz de tomar decisões tão bem como antigamente</t>
  </si>
  <si>
    <t>0 - Não acho que tenha pior aspecto do que de costume</t>
  </si>
  <si>
    <t>1a - Actualmente preciso de um esforço maior do que dantes para começar a  trabalhar</t>
  </si>
  <si>
    <t>2 - Acordo cerca de 1-2 horas mais cedo do que o costume e custa-me voltar a  adormecer</t>
  </si>
  <si>
    <t>2 - Fico cansado quando faço seja o que for</t>
  </si>
  <si>
    <t>1 - O meu apetite não é tão bom como costumava ser</t>
  </si>
  <si>
    <t>0 - Não tenho perdido muito peso, se é que perdi algum ultimamente</t>
  </si>
  <si>
    <t>0 - A minha saúde não me preocupa mais do que o habitual</t>
  </si>
  <si>
    <t>1 - Encontro-me menos interessado pela vida sexual do que costumava estar</t>
  </si>
  <si>
    <t>1 - Sinto, grande parte do tempo, que sou mau ou que não tenho qualquer valor</t>
  </si>
  <si>
    <t>2 - Critico-me a mim mesmo pelas minhas fraquezas ou erros</t>
  </si>
  <si>
    <t>0 - Não perdi o interesse que tinha nas outras pessoas</t>
  </si>
  <si>
    <t>1 -Sinto-me aborrecido porque estou a parecer mais velho ou pouco atraente</t>
  </si>
  <si>
    <t>0 - Sou capaz de trabalhar tão bem como antigamente</t>
  </si>
  <si>
    <t>1 - Acordo mais cansado de manhã do que era habitual</t>
  </si>
  <si>
    <t>1 - Fico cansado com mais facilidade do que antigamente</t>
  </si>
  <si>
    <t>0 - O meu apetite é o mesmo de sempre</t>
  </si>
  <si>
    <t>0 - Não notei qualquer mudança recente no meu interesse pela vida sexual</t>
  </si>
  <si>
    <t>3 - Já não consigo ficar irritado por coisas que me irritavam anteriormente</t>
  </si>
  <si>
    <t>0 - Não me sinto mais cansado do que é habitual</t>
  </si>
  <si>
    <t>0 - Não ando agora mais irritado do que de costume</t>
  </si>
  <si>
    <t>0 - Consigo dormir tão bem como dantes</t>
  </si>
  <si>
    <t>1 - Tenho o pressentimento de que me pode acontecer alguma coisa de mal</t>
  </si>
  <si>
    <t>2 - Culpo-me das minhas próprias faltas</t>
  </si>
  <si>
    <t>1 - Perdi mais de 2,5 quilos de peso</t>
  </si>
  <si>
    <t>1 - Ando “neura” ou triste</t>
  </si>
  <si>
    <t>1 - Sinto-me com medo do futuro</t>
  </si>
  <si>
    <t>1a - Estou desiludido comigo mesmo</t>
  </si>
  <si>
    <t>3 - Sinto que sou feio ou que tenho um aspecto repulsivo</t>
  </si>
  <si>
    <t>2 - Sinto-me “neura” ou triste todo o tempo e não consigo evitá-lo</t>
  </si>
  <si>
    <t>2b - Creio que nunca conseguirei resolver os meus problemas</t>
  </si>
  <si>
    <t>2a - Sinto que realizei muito pouca coisa que tivesse valor ou significado 2b - Quando analiso a minha vida passada tudo o que noto é uma imensidade de  fracassos</t>
  </si>
  <si>
    <t>1a - Sinto-me aborrecido a maior parte do tempo</t>
  </si>
  <si>
    <t>2a - Sinto-me bastante culpado</t>
  </si>
  <si>
    <t>2 - Sinto que estou a ser castigado ou que em breve serei castigado</t>
  </si>
  <si>
    <t>1 - Choro agora mais do que costumava</t>
  </si>
  <si>
    <t>1 - Actualmente sinto-me menos seguro de mim mesmo e procuro evitar tomar  decisões</t>
  </si>
  <si>
    <t>1b - Não consigo trabalhar tão bem como costumava</t>
  </si>
  <si>
    <t>3 - Acordo todos os dias mais cedo do que o costume e não durmo mais do que 5  horas</t>
  </si>
  <si>
    <t>3 - Encontro-me totalmente preocupado pela maneira como me sinto</t>
  </si>
  <si>
    <t>2 - Actualmente sinto-me menos interessado pela vida sexual</t>
  </si>
  <si>
    <t>1 - Tenho ideias de pôr termo à vida, mas não sou capaz de as concretizar</t>
  </si>
  <si>
    <t>3 - Sinto.-me tão cansado que sou incapaz de fazer o que quer que seja</t>
  </si>
  <si>
    <t>1 - Sinto-me preocupado, com dores e sofrimentos, ou má disposião do estômago  ou prisão de ventre ou ainda outras sensações físicas desagradáveis no meu  corpo</t>
  </si>
  <si>
    <t>1 - Sinto que tive mais fracassos que a maioria das pessoas</t>
  </si>
  <si>
    <t>2 - Não sou capaz de tomar decisões sem a ajuda das outras pessoas</t>
  </si>
  <si>
    <t>2 - Sinto que se deram modificações permanentes na minha aparência que me  tornaram pouco atraente</t>
  </si>
  <si>
    <t>3 - Estou tão triste ou infeliz que esse estado se torna penoso para mim 3 - Sinto-me tão triste ou infeliz que não consigo suportar mais este estado</t>
  </si>
  <si>
    <t>3a - Sinto que mereço ser castigado</t>
  </si>
  <si>
    <t>2 - Estou bastante desgostoso comigo mesmo</t>
  </si>
  <si>
    <t>2 - Tenho de dispender um grande esforço para fazer seja o que for</t>
  </si>
  <si>
    <t>2 Sinto-me permanentemente irritado</t>
  </si>
  <si>
    <t>INVENTÁRIO DEPRESSIVO DE BECK</t>
  </si>
  <si>
    <t>0 horas 20 minutos</t>
  </si>
  <si>
    <t>0 horas 30 minutos</t>
  </si>
  <si>
    <t>9 horas</t>
  </si>
  <si>
    <t>20 minutos</t>
  </si>
  <si>
    <t>2 horas</t>
  </si>
  <si>
    <t xml:space="preserve">20 minutos </t>
  </si>
  <si>
    <t>2 DIAS</t>
  </si>
  <si>
    <t>2H</t>
  </si>
  <si>
    <t>3H</t>
  </si>
  <si>
    <t>5: 30</t>
  </si>
  <si>
    <t>Nenhum</t>
  </si>
  <si>
    <t xml:space="preserve">Nenhum dia </t>
  </si>
  <si>
    <t>Nenhum dia</t>
  </si>
  <si>
    <t>5 horas</t>
  </si>
  <si>
    <t xml:space="preserve">8 horas </t>
  </si>
  <si>
    <t>30 minutos</t>
  </si>
  <si>
    <t>15 horas</t>
  </si>
  <si>
    <t>05</t>
  </si>
  <si>
    <t>Todos os dias</t>
  </si>
  <si>
    <t xml:space="preserve">+ ou - umas 1h </t>
  </si>
  <si>
    <t>7 dias</t>
  </si>
  <si>
    <t>+ ou - 2h</t>
  </si>
  <si>
    <t>+ ou - 4h</t>
  </si>
  <si>
    <t>1 hora</t>
  </si>
  <si>
    <t xml:space="preserve">2vhoras </t>
  </si>
  <si>
    <t>2 h</t>
  </si>
  <si>
    <t xml:space="preserve">50 minutos </t>
  </si>
  <si>
    <t>6 horas</t>
  </si>
  <si>
    <t>30 ninutos</t>
  </si>
  <si>
    <t>Serviços domesticos na casa</t>
  </si>
  <si>
    <t>1h e 30min</t>
  </si>
  <si>
    <t>4h</t>
  </si>
  <si>
    <t>7h</t>
  </si>
  <si>
    <t>10minutos</t>
  </si>
  <si>
    <t>10 minutos</t>
  </si>
  <si>
    <t>3 horas</t>
  </si>
  <si>
    <t xml:space="preserve">2 horas </t>
  </si>
  <si>
    <t xml:space="preserve"> 30 min</t>
  </si>
  <si>
    <t>40 minutos</t>
  </si>
  <si>
    <t>10 min</t>
  </si>
  <si>
    <t>08 horas</t>
  </si>
  <si>
    <t>0 horas 0 minutos</t>
  </si>
  <si>
    <t>2 dias</t>
  </si>
  <si>
    <t>10 horas</t>
  </si>
  <si>
    <t>Nenhum.</t>
  </si>
  <si>
    <t>Todos os dias.</t>
  </si>
  <si>
    <t>Cerca de 10h, mas com intervalos entre uma e outra atividade para descansar.</t>
  </si>
  <si>
    <t>De 6 a 18 horas.</t>
  </si>
  <si>
    <t>Cerca de 10 a 12h.</t>
  </si>
  <si>
    <t>3 dias</t>
  </si>
  <si>
    <t>5 dias</t>
  </si>
  <si>
    <t>1h30 minutos</t>
  </si>
  <si>
    <t>8horas</t>
  </si>
  <si>
    <t>4 horas</t>
  </si>
  <si>
    <t>4horas</t>
  </si>
  <si>
    <t>1h30</t>
  </si>
  <si>
    <t>1h</t>
  </si>
  <si>
    <t>6h</t>
  </si>
  <si>
    <t>1h20m</t>
  </si>
  <si>
    <t xml:space="preserve">8:10 h/m </t>
  </si>
  <si>
    <t>1hora</t>
  </si>
  <si>
    <t xml:space="preserve">12 minutos </t>
  </si>
  <si>
    <t>5horas</t>
  </si>
  <si>
    <t xml:space="preserve">60 minutos </t>
  </si>
  <si>
    <t>1 hora e 20 minutos</t>
  </si>
  <si>
    <t>1 hora e 30 minutos</t>
  </si>
  <si>
    <t>NÃO SEI</t>
  </si>
  <si>
    <t>NENHUMA</t>
  </si>
  <si>
    <t>6H</t>
  </si>
  <si>
    <t>4H</t>
  </si>
  <si>
    <t>nenhum</t>
  </si>
  <si>
    <t>2h</t>
  </si>
  <si>
    <t>2 horas0</t>
  </si>
  <si>
    <t>7 horas</t>
  </si>
  <si>
    <t>1, 30</t>
  </si>
  <si>
    <t xml:space="preserve">não se aplica </t>
  </si>
  <si>
    <t>02 horas</t>
  </si>
  <si>
    <t xml:space="preserve">03 horas </t>
  </si>
  <si>
    <t>04 horas</t>
  </si>
  <si>
    <t>Nao recordo</t>
  </si>
  <si>
    <t xml:space="preserve">4 horas no máximo </t>
  </si>
  <si>
    <t>2horas00minutos</t>
  </si>
  <si>
    <t>6 dias</t>
  </si>
  <si>
    <t>01hora40minutos</t>
  </si>
  <si>
    <t>01hora30minutos</t>
  </si>
  <si>
    <t>8horas30minutos</t>
  </si>
  <si>
    <t>02horas00minutos</t>
  </si>
  <si>
    <t>1 H</t>
  </si>
  <si>
    <t>60h</t>
  </si>
  <si>
    <t>IPAQ (versão curta)</t>
  </si>
  <si>
    <t>Café da manhã, Almoço, Lanche da tarde, Jantar</t>
  </si>
  <si>
    <t>Não</t>
  </si>
  <si>
    <t>Café da manhã, Almoço, Lanche da tarde</t>
  </si>
  <si>
    <t>Café da manhã, Almoço, Jantar</t>
  </si>
  <si>
    <t>Café da manhã, Lanche da manhã, Almoço, Lanche da tarde, Jantar, Ceia</t>
  </si>
  <si>
    <t>Café da manhã, Lanche da manhã, Almoço, Lanche da tarde, Jantar</t>
  </si>
  <si>
    <t>Café da manhã, Almoço, Ceia</t>
  </si>
  <si>
    <t>Café da manhã, Almoço, Lanche da tarde, Jantar, Ceia</t>
  </si>
  <si>
    <t>Almoço, Lanche da tarde, Jantar</t>
  </si>
  <si>
    <t>Café da manhã, Lanche da manhã, Almoço, Jantar, Ceia</t>
  </si>
  <si>
    <t>Café da manhã, Lanche da manhã, Almoço, Lanche da tarde, Ceia</t>
  </si>
  <si>
    <t>Almoço, Jantar</t>
  </si>
  <si>
    <t>Café da manhã, Lanche da manhã, Almoço, Jantar</t>
  </si>
  <si>
    <t>Café da manhã, Almoço, Lanche da tarde, Ceia</t>
  </si>
  <si>
    <t>Marcador de Consumo alimentar</t>
  </si>
  <si>
    <t>Não sei</t>
  </si>
  <si>
    <t>1- Rede geral de distribuição</t>
  </si>
  <si>
    <t>Terra/ Cascalho</t>
  </si>
  <si>
    <t>Médio completo</t>
  </si>
  <si>
    <t>1- Asfaltada/ Pavimentada</t>
  </si>
  <si>
    <t>Superior completo</t>
  </si>
  <si>
    <t>2- Poço ou nascente</t>
  </si>
  <si>
    <t>4 ou mais</t>
  </si>
  <si>
    <t>Superior incompleto</t>
  </si>
  <si>
    <t>WHOQOL(abreviado)</t>
  </si>
  <si>
    <t>5- Completamente</t>
  </si>
  <si>
    <t>4- Boa</t>
  </si>
  <si>
    <t>4- Satisfeito</t>
  </si>
  <si>
    <t>2- Muito pouco</t>
  </si>
  <si>
    <t>1- Nada</t>
  </si>
  <si>
    <t>4- Bastante</t>
  </si>
  <si>
    <t>3- Mais ou menos</t>
  </si>
  <si>
    <t>4- Muito</t>
  </si>
  <si>
    <t>3- Médio</t>
  </si>
  <si>
    <t>5- Muito bom</t>
  </si>
  <si>
    <t>5- Muito satisfeito</t>
  </si>
  <si>
    <t>3- Nem satisfeito nem insatisfeito</t>
  </si>
  <si>
    <t>2- Insatisfeito</t>
  </si>
  <si>
    <t>2- Algumas vezes</t>
  </si>
  <si>
    <t>3 minutos (este), 50 minutos (todos)</t>
  </si>
  <si>
    <t>2- Ruim</t>
  </si>
  <si>
    <t>Nao</t>
  </si>
  <si>
    <t xml:space="preserve">5 minutos </t>
  </si>
  <si>
    <t>5- Extremamente</t>
  </si>
  <si>
    <t>1- Nunca</t>
  </si>
  <si>
    <t>5minutos</t>
  </si>
  <si>
    <t>5- Muito boa</t>
  </si>
  <si>
    <t xml:space="preserve">Não </t>
  </si>
  <si>
    <t>2 minutos</t>
  </si>
  <si>
    <t>4 minutos</t>
  </si>
  <si>
    <t>3- Nem ruim nem boa</t>
  </si>
  <si>
    <t>4- bom</t>
  </si>
  <si>
    <t>NÃO</t>
  </si>
  <si>
    <t>5MIN</t>
  </si>
  <si>
    <t xml:space="preserve">Acredito que uns 10 minutos </t>
  </si>
  <si>
    <t>1 minuto</t>
  </si>
  <si>
    <t>3- Frequentemente</t>
  </si>
  <si>
    <t xml:space="preserve">10 minutos </t>
  </si>
  <si>
    <t>1- Muito insatisfeito</t>
  </si>
  <si>
    <t>5- Sempre</t>
  </si>
  <si>
    <t>7 minutos</t>
  </si>
  <si>
    <t>3 minutos</t>
  </si>
  <si>
    <t>5 minutos</t>
  </si>
  <si>
    <t>Não.</t>
  </si>
  <si>
    <t>Cinco minutos.</t>
  </si>
  <si>
    <t>não</t>
  </si>
  <si>
    <t xml:space="preserve">30 minutos, aproximadamente </t>
  </si>
  <si>
    <t>13'</t>
  </si>
  <si>
    <t>Não olhei o tempo</t>
  </si>
  <si>
    <t>3 minutos mais ou menos</t>
  </si>
  <si>
    <t>5 MINUTOS</t>
  </si>
  <si>
    <t>36 minutos</t>
  </si>
  <si>
    <t xml:space="preserve">25 minutos </t>
  </si>
  <si>
    <t>NÃO. FIZ SOZINHO.</t>
  </si>
  <si>
    <t>45 MINUTOS (TODOS OS QUESTIONÁRIOS)</t>
  </si>
  <si>
    <t>5 min</t>
  </si>
  <si>
    <t>15 min mais ou menos</t>
  </si>
  <si>
    <t xml:space="preserve">Aproximadamente 5 minutos </t>
  </si>
  <si>
    <t>4- Muito frequentemente</t>
  </si>
  <si>
    <t xml:space="preserve">15 minutos 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</si>
  <si>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</si>
  <si>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</si>
  <si>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</si>
  <si>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</si>
  <si>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</si>
  <si>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</si>
  <si>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</si>
  <si>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</si>
  <si>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</si>
  <si>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</si>
  <si>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</si>
  <si>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</si>
  <si>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</si>
  <si>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</si>
  <si>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</si>
  <si>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</si>
  <si>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</si>
  <si>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</si>
  <si>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</si>
  <si>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</si>
  <si>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</si>
  <si>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q84</t>
  </si>
  <si>
    <t>q85</t>
  </si>
  <si>
    <t>q86</t>
  </si>
  <si>
    <t>q87</t>
  </si>
  <si>
    <t>q88</t>
  </si>
  <si>
    <t>q89</t>
  </si>
  <si>
    <t>q90</t>
  </si>
  <si>
    <t>q91</t>
  </si>
  <si>
    <t>q92</t>
  </si>
  <si>
    <t>q93</t>
  </si>
  <si>
    <t>q94</t>
  </si>
  <si>
    <t>q95</t>
  </si>
  <si>
    <t>q96</t>
  </si>
  <si>
    <t>q97</t>
  </si>
  <si>
    <t>q98</t>
  </si>
  <si>
    <t>q99</t>
  </si>
  <si>
    <t>q100</t>
  </si>
  <si>
    <t>q101</t>
  </si>
  <si>
    <t>q102</t>
  </si>
  <si>
    <t>q103</t>
  </si>
  <si>
    <t>q104</t>
  </si>
  <si>
    <t>q105</t>
  </si>
  <si>
    <t>q106</t>
  </si>
  <si>
    <t>q107</t>
  </si>
  <si>
    <t>q108</t>
  </si>
  <si>
    <t>q109</t>
  </si>
  <si>
    <t>q110</t>
  </si>
  <si>
    <t>q111</t>
  </si>
  <si>
    <t>q112</t>
  </si>
  <si>
    <t>q113</t>
  </si>
  <si>
    <t>q114</t>
  </si>
  <si>
    <t>q115</t>
  </si>
  <si>
    <t>q116</t>
  </si>
  <si>
    <t>q117</t>
  </si>
  <si>
    <t>q118</t>
  </si>
  <si>
    <t>q119</t>
  </si>
  <si>
    <t>q120</t>
  </si>
  <si>
    <t>q121</t>
  </si>
  <si>
    <t>q122</t>
  </si>
  <si>
    <t>q123</t>
  </si>
  <si>
    <t>q124</t>
  </si>
  <si>
    <t>q125</t>
  </si>
  <si>
    <t>q126</t>
  </si>
  <si>
    <t>q127</t>
  </si>
  <si>
    <t>q128</t>
  </si>
  <si>
    <t>q129</t>
  </si>
  <si>
    <t>q130</t>
  </si>
  <si>
    <t>q131</t>
  </si>
  <si>
    <t>q132</t>
  </si>
  <si>
    <t>q133</t>
  </si>
  <si>
    <t>q134</t>
  </si>
  <si>
    <t>q135</t>
  </si>
  <si>
    <t>q136</t>
  </si>
  <si>
    <t>q137</t>
  </si>
  <si>
    <t>q138</t>
  </si>
  <si>
    <t>q139</t>
  </si>
  <si>
    <t>q140</t>
  </si>
  <si>
    <t>q141</t>
  </si>
  <si>
    <t>q142</t>
  </si>
  <si>
    <t>q143</t>
  </si>
  <si>
    <t>q144</t>
  </si>
  <si>
    <t>idade</t>
  </si>
  <si>
    <t>sexo</t>
  </si>
  <si>
    <t>nome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</si>
  <si>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</si>
  <si>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</si>
  <si>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</si>
  <si>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</si>
  <si>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</si>
  <si>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</si>
  <si>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</si>
  <si>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</si>
  <si>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</si>
  <si>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ac10</t>
  </si>
  <si>
    <t>ac11</t>
  </si>
  <si>
    <t>ac12</t>
  </si>
  <si>
    <t>ac13</t>
  </si>
  <si>
    <t>ac14</t>
  </si>
  <si>
    <t>ac15</t>
  </si>
  <si>
    <t>ac16</t>
  </si>
  <si>
    <t>ac17</t>
  </si>
  <si>
    <t>ac18</t>
  </si>
  <si>
    <t>ac19</t>
  </si>
  <si>
    <t>ac20</t>
  </si>
  <si>
    <t>ac21</t>
  </si>
  <si>
    <t>ac22</t>
  </si>
  <si>
    <t>ac23</t>
  </si>
  <si>
    <t>ac24</t>
  </si>
  <si>
    <t>ac25</t>
  </si>
  <si>
    <t>ac26</t>
  </si>
  <si>
    <t>ep1</t>
  </si>
  <si>
    <t>ep2</t>
  </si>
  <si>
    <t>ep3</t>
  </si>
  <si>
    <t>ep4</t>
  </si>
  <si>
    <t>ep5</t>
  </si>
  <si>
    <t>ep6</t>
  </si>
  <si>
    <t>ep7</t>
  </si>
  <si>
    <t>ep8</t>
  </si>
  <si>
    <t>ep9</t>
  </si>
  <si>
    <t>ep10</t>
  </si>
  <si>
    <t>sv1</t>
  </si>
  <si>
    <t>sv2</t>
  </si>
  <si>
    <t>sv3</t>
  </si>
  <si>
    <t>sv4</t>
  </si>
  <si>
    <t>sv5</t>
  </si>
  <si>
    <t>bk1</t>
  </si>
  <si>
    <t>bk2</t>
  </si>
  <si>
    <t>bk3</t>
  </si>
  <si>
    <t>bk4</t>
  </si>
  <si>
    <t>bk5</t>
  </si>
  <si>
    <t>bk6</t>
  </si>
  <si>
    <t>bk7</t>
  </si>
  <si>
    <t>bk8</t>
  </si>
  <si>
    <t>bk9</t>
  </si>
  <si>
    <t>bk10</t>
  </si>
  <si>
    <t>bk11</t>
  </si>
  <si>
    <t>bk12</t>
  </si>
  <si>
    <t>bk13</t>
  </si>
  <si>
    <t>bk14</t>
  </si>
  <si>
    <t>bk15</t>
  </si>
  <si>
    <t>bk16</t>
  </si>
  <si>
    <t>bk17</t>
  </si>
  <si>
    <t>bk18</t>
  </si>
  <si>
    <t>bk19</t>
  </si>
  <si>
    <t>bk20</t>
  </si>
  <si>
    <t>bk21</t>
  </si>
  <si>
    <t>id</t>
  </si>
  <si>
    <t>0- Ausente</t>
  </si>
  <si>
    <t>1- suave, não me incomoda muito</t>
  </si>
  <si>
    <t>2- Moderado, desagradável, mas consigo suportar</t>
  </si>
  <si>
    <t>3- Severo, quase não consigo suportar</t>
  </si>
  <si>
    <t>1- Quase nunca</t>
  </si>
  <si>
    <t>2- Raramente</t>
  </si>
  <si>
    <t>3- Algumas vezes</t>
  </si>
  <si>
    <t>5- Quase sempre</t>
  </si>
  <si>
    <t>4- Muitas vezes</t>
  </si>
  <si>
    <t>0- Nunca</t>
  </si>
  <si>
    <t>1- Quase Nunca</t>
  </si>
  <si>
    <t>2- Ás vezes</t>
  </si>
  <si>
    <t>3- Pouco frequente</t>
  </si>
  <si>
    <t>4- Muito Frequente</t>
  </si>
  <si>
    <t>2- DISCORDO</t>
  </si>
  <si>
    <t>3- DISCORDO UM POUCO</t>
  </si>
  <si>
    <t>4- NÃO CONCORDO NEM DISCORDO</t>
  </si>
  <si>
    <t>5- CONCORDO UM POUCO</t>
  </si>
  <si>
    <t>6- CONCORDO</t>
  </si>
  <si>
    <t>7- CONCORDO PLENAMENTE</t>
  </si>
  <si>
    <t>1- DISCORDO PLENAMENTE</t>
  </si>
  <si>
    <t>0 - possui nenhuma unidade</t>
  </si>
  <si>
    <t>1 - possui 1 unidade</t>
  </si>
  <si>
    <t>2 - possui 2 unidades</t>
  </si>
  <si>
    <t>3 - possui 3 unidades</t>
  </si>
  <si>
    <t>4 - possui 4 unidades ou mais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</si>
  <si>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</si>
  <si>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</si>
  <si>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</si>
  <si>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</si>
  <si>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</si>
  <si>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</si>
  <si>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</si>
  <si>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</si>
  <si>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</si>
  <si>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</si>
  <si>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</si>
  <si>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</si>
  <si>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</si>
  <si>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</si>
  <si>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</si>
  <si>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</si>
  <si>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</si>
  <si>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</si>
  <si>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</si>
  <si>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</si>
  <si>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</si>
  <si>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 xml:space="preserve"> Classificação Econômica do Br</t>
  </si>
  <si>
    <r>
      <t>2 -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Poço ou nascente</t>
    </r>
  </si>
  <si>
    <r>
      <t xml:space="preserve">1 - </t>
    </r>
    <r>
      <rPr>
        <sz val="10"/>
        <color rgb="FF000000"/>
        <rFont val="Times New Roman"/>
        <family val="1"/>
      </rPr>
      <t>Rede geral de distribuição</t>
    </r>
  </si>
  <si>
    <r>
      <t>3</t>
    </r>
    <r>
      <rPr>
        <sz val="7"/>
        <color rgb="FF000000"/>
        <rFont val="Times New Roman"/>
        <family val="1"/>
      </rPr>
      <t xml:space="preserve"> - </t>
    </r>
    <r>
      <rPr>
        <sz val="10"/>
        <color rgb="FF000000"/>
        <rFont val="Times New Roman"/>
        <family val="1"/>
      </rPr>
      <t>Outro meio</t>
    </r>
  </si>
  <si>
    <r>
      <t xml:space="preserve">1 - </t>
    </r>
    <r>
      <rPr>
        <sz val="10"/>
        <color rgb="FF000000"/>
        <rFont val="Times New Roman"/>
        <family val="1"/>
      </rPr>
      <t>Asfaltada/Pavimentada</t>
    </r>
  </si>
  <si>
    <r>
      <t xml:space="preserve">2 - </t>
    </r>
    <r>
      <rPr>
        <sz val="10"/>
        <color rgb="FF000000"/>
        <rFont val="Times New Roman"/>
        <family val="1"/>
      </rPr>
      <t>Terra/Cascalho</t>
    </r>
  </si>
  <si>
    <t>4+</t>
  </si>
  <si>
    <t>0 - Não tem</t>
  </si>
  <si>
    <t>1 - Analfabeto / Fundamental I incompleto</t>
  </si>
  <si>
    <t>2 - Fundamental I completo / Fundamental II incompleto</t>
  </si>
  <si>
    <t>3 - Fundamental completo/Médio incompleto</t>
  </si>
  <si>
    <t>4 - Médio completo/Superior incompleto</t>
  </si>
  <si>
    <t>5 - Superior completo</t>
  </si>
  <si>
    <t>Minutos</t>
  </si>
  <si>
    <t>Dias</t>
  </si>
  <si>
    <t xml:space="preserve">1 - Muito ruim </t>
  </si>
  <si>
    <t>2 - Ruim</t>
  </si>
  <si>
    <t>3 - Nem ruim nem boa</t>
  </si>
  <si>
    <t>4 - Boa</t>
  </si>
  <si>
    <t>5 - Muito boa</t>
  </si>
  <si>
    <t>5 - Muito satisfeito</t>
  </si>
  <si>
    <t>4 - Satisfeito</t>
  </si>
  <si>
    <t>3 - Nem satisfeito nem insatisfeito</t>
  </si>
  <si>
    <t>2 - Insatisfeito</t>
  </si>
  <si>
    <t>1 - Muito insatisfeito</t>
  </si>
  <si>
    <t>1 - Nada</t>
  </si>
  <si>
    <t>2 - Muito pouco</t>
  </si>
  <si>
    <t>3 - Mais ou menos</t>
  </si>
  <si>
    <t>4 - Bastante</t>
  </si>
  <si>
    <t>5 - Extremamente</t>
  </si>
  <si>
    <t>3 - Médio</t>
  </si>
  <si>
    <t>4 - Muito</t>
  </si>
  <si>
    <t>5 - Completamente</t>
  </si>
  <si>
    <t>2 - insatisfeito</t>
  </si>
  <si>
    <t>1 - Nunca</t>
  </si>
  <si>
    <t>2 - Algumas vezes</t>
  </si>
  <si>
    <t>3 - Frequentemente</t>
  </si>
  <si>
    <t>4 - Muito frequentemente</t>
  </si>
  <si>
    <t>5 - Sempre</t>
  </si>
  <si>
    <t>0 - 0 Não tenho a sensação de ter fracassado</t>
  </si>
  <si>
    <t>1 - 1 Sinto que tive mais fracassos que a maioria das pessoas</t>
  </si>
  <si>
    <t>2 - 2a Sinto que realizei muito pouca coisa que tivesse valor ou significado</t>
  </si>
  <si>
    <t>3 - 2b Quando analiso a minha vida passada tudo o que noto é uma imensidade de fracassos</t>
  </si>
  <si>
    <t>4 - 3 Sinto-me completamente fracassado como pessoa (pai, mãe, marido, mulher)</t>
  </si>
  <si>
    <t>0 - 0 Não estou demasiado pessimista nem me sinto desencorajado em relação ao  futuro</t>
  </si>
  <si>
    <t>1 - 1 Sinto-me com medo do futuro</t>
  </si>
  <si>
    <t>2 - 2a Sinto que não tenho nada a esperar do que surja no futuro</t>
  </si>
  <si>
    <t>3 - 2b Creio que nunca conseguirei resolver os meus problemas</t>
  </si>
  <si>
    <t>4 - 3 Não tenho qualquer esperança no futuro e penso que a minha situação não pode melhorar</t>
  </si>
  <si>
    <t>0 - 0 Não me sinto triste</t>
  </si>
  <si>
    <t>1 - 1 Ando "neura" ou triste</t>
  </si>
  <si>
    <t>2 - 2a Sinto-me “neura” ou triste todo o tempo e não consigo evitá-lo</t>
  </si>
  <si>
    <t>3 - 2b Estou tão triste ou infeliz que esse estado se torna penoso para mim</t>
  </si>
  <si>
    <t>4 - 3 Sinto-me tão triste ou infeliz que não consigo suportar mais este estado</t>
  </si>
  <si>
    <t>0 - 0 Não me sinto descontente com nada em especial</t>
  </si>
  <si>
    <t>1 - 1a Sinto-me aborrecido a maior parte do tempo</t>
  </si>
  <si>
    <t>2 - 1b Não obtenho satisfação com as coisas que me alegravam antigamente</t>
  </si>
  <si>
    <t>3 - 2 Nunca mais consigo obter satisfação seja com o que for</t>
  </si>
  <si>
    <t>4 - 3 Sinto-me descontente com tudo</t>
  </si>
  <si>
    <t>0 - 0 Não me sinto culpado de nada em particular</t>
  </si>
  <si>
    <t>1 - 1 Sinto, grande parte do tempo, que sou mau ou que não tenho qualquer valor</t>
  </si>
  <si>
    <t>2 - 2a Sinto-me bastante culpado</t>
  </si>
  <si>
    <t>3 - 2b Agora, sinto permanentemente que sou mau e não valho absolutamente nada</t>
  </si>
  <si>
    <t>4 - 3 Considero que sou muito mau e não valho absolutamente nada</t>
  </si>
  <si>
    <t>0 - 0 Não sinto que esteja a ser vítima de algum castigo</t>
  </si>
  <si>
    <t>1 - 1 Tenho o pressentimento de que me pode acontecer alguma coisa de mal</t>
  </si>
  <si>
    <t>2 - 2 Sinto que estou a ser castigado ou que em breve serei castigado</t>
  </si>
  <si>
    <t>3 - 3a Sinto que mereço ser castigado</t>
  </si>
  <si>
    <t>4 - 3b Quero ser castigado</t>
  </si>
  <si>
    <t>0 - 0 Não me sinto descontente comigo mesmo</t>
  </si>
  <si>
    <t>1 - 1a Estou desiludido comigo mesmo</t>
  </si>
  <si>
    <t>2 - 1b Não gosto de mim</t>
  </si>
  <si>
    <t>3 - 2 Estou bastante desgostoso comigo mesmo</t>
  </si>
  <si>
    <t>4 - 3 Odeio-me</t>
  </si>
  <si>
    <t>0 - 0 Não sinto que seja pior do que qualquer outra pessoa</t>
  </si>
  <si>
    <t>1 - 1 Tenho ideias de pôr termo à vida, mas não sou capaz de as concretizar</t>
  </si>
  <si>
    <t>1 - 2 Critico-me a mim mesmo pelas minhas fraquezas ou erros</t>
  </si>
  <si>
    <t>2 - 2 Culpo-me das minhas próprias faltas</t>
  </si>
  <si>
    <t>3 - 3 Acuso-me por tudo de mal que acontece</t>
  </si>
  <si>
    <t>0 - 0 Não tenho quaisquer ideias de fazer mal a mim mesmo</t>
  </si>
  <si>
    <t>2 - 2a Sinto que seria melhor morrer</t>
  </si>
  <si>
    <t>3 - 2b Creio que seria melhor para a minha família se eu morresse</t>
  </si>
  <si>
    <t>4 - 3a Tenho planos concretos sobre a forma como hei-de pôr termo à vida</t>
  </si>
  <si>
    <t>5 - 3b Matar-me-ia se tivesse oportunidade</t>
  </si>
  <si>
    <t>0 - 0 Actualmente não choro mais do que de costume</t>
  </si>
  <si>
    <t>1 - 1 Choro agora mais do que costumava</t>
  </si>
  <si>
    <t>2 - 2 Actualmente passo o tempo a chorar e não consigo parar de fazê-Io</t>
  </si>
  <si>
    <t>0 - 0 Não ando agora mais irritado do que de costume</t>
  </si>
  <si>
    <t>1 - 1 Fico aborrecido ou irritado mais fàcilmente do que costumava</t>
  </si>
  <si>
    <t>2 - 2 Sinto-me permanentemente irritado</t>
  </si>
  <si>
    <t>3 - 3 Já não consigo ficar irritado por coisas que me irritavam anteriormente</t>
  </si>
  <si>
    <t>0 - 0 Não perdi o interesse que tinha nas outras pessoas</t>
  </si>
  <si>
    <t>1 - 1 Actualmente sinto menos interesse pelos outros do que costumava ter</t>
  </si>
  <si>
    <t>2 - 2 Perdi quase todo o interesse pelas outras pessoas, sentindo pouca simpatia por elas</t>
  </si>
  <si>
    <t>3 - 3 Costumava ser capaz de chorar, mas agora nem sequer consigo, mesmo quando tenho vontade</t>
  </si>
  <si>
    <t>3 - 3 Perdi por completo o interesse pelas outras pessoas, não me importando absolutamente com nada a seu respeito</t>
  </si>
  <si>
    <t>0 - 0 Sou capaz de tomar decisões tão bem como antigamente</t>
  </si>
  <si>
    <t>1 - 1 Actualmente sinto-me menos seguro de mim mesmo e procuro evitar tomar decisões</t>
  </si>
  <si>
    <t>2 - 2 Não sou capaz de tomar decisões sem a ajuda das outras pessoas</t>
  </si>
  <si>
    <t>3 - 3 Sinto-me completamente incapaz de tomar decisões</t>
  </si>
  <si>
    <t>0 - 0 Não acho que tenha pior aspecto do que de costume</t>
  </si>
  <si>
    <t>1 - 1 Sinto-me aborrecido porque estou a parecer mais velho ou pouco atraente</t>
  </si>
  <si>
    <t>2 - 2 Sinto que se deram modificações permanentes na minha aparência que me tornaram pouco atraente</t>
  </si>
  <si>
    <t>3 - 3 Sinto que sou feio ou que tenho um aspecto repulsivo</t>
  </si>
  <si>
    <t>0 - 0 Sou capaz de trabalhar tão bem como antigamente</t>
  </si>
  <si>
    <t>1 - 1a Actualmente preciso de um esforço maior do que dantes para começar a trabalhar</t>
  </si>
  <si>
    <t>2  - 1b Não consigo trabalhar tão bem como costumava</t>
  </si>
  <si>
    <t>3 - 2 Tenho de dispender um grande esforço para fazer seja o que for</t>
  </si>
  <si>
    <t>4 - 3 Sinto-me incapaz de realizar qualquer trabalho, por mais pequeno que seja</t>
  </si>
  <si>
    <t>0 - 0 Consigo dormir tão bem como dantes</t>
  </si>
  <si>
    <t>1 - 1 Acordo mais cansado de manhã do que era habitual</t>
  </si>
  <si>
    <t>2 - 2 Acordo cerca de 1-2 horas mais cedo do que o costume e custa-me voltar a adormecer</t>
  </si>
  <si>
    <t>3 - 3 Acordo todos os dias mais cedo do que o costume e não durmo mais do que 5 
horas</t>
  </si>
  <si>
    <t>0 - 0 Não me sinto mais cansado do que é habitual</t>
  </si>
  <si>
    <t>1 - 1 Fico cansado com mais facilidade do que antigamente</t>
  </si>
  <si>
    <t>2 - 2 Fico cansado quando faço seja o que for</t>
  </si>
  <si>
    <t>3 - 3 Sinto-me tão cansado que sou incapaz de fazer o que quer que seja</t>
  </si>
  <si>
    <t>0 - 0 O meu apetite é o mesmo de sempre</t>
  </si>
  <si>
    <t>1 - 1 O meu apetite não é tão bom como costumava ser</t>
  </si>
  <si>
    <t>2 - 2 Actualmente o meu apetite está muito pior do que anteriormente</t>
  </si>
  <si>
    <t>3 - 3 Perdi completamente todo o apetite que tinha</t>
  </si>
  <si>
    <t>0 - 0 Não tenho perdido muito peso, se é que perdi algum ultimamente</t>
  </si>
  <si>
    <t>1 - 1 Perdi mais de 2,5 quilos de peso</t>
  </si>
  <si>
    <t>2 - 2 Perdi mais de 5 quilos de peso</t>
  </si>
  <si>
    <t>3 - 3 Perdi mais de 7,5 quilos de peso</t>
  </si>
  <si>
    <t>0 - 0 A minha saúde não me preocupa mais do que o habitual</t>
  </si>
  <si>
    <t>1 - 1 Sinto-me preocupado, com dores e sofrimentos, ou má disposião do estômago ou prisão de ventre ou ainda outras sensações físicas desagradáveis no meu corpo</t>
  </si>
  <si>
    <t>2 - 2 Estou tão preocupado com a maneira como me sinto ou com aquilo que sinto, que se me torna difícil pensar noutra coisa</t>
  </si>
  <si>
    <t>3 - 3 Encontro-me totalmente preocupado pela maneira como me sinto</t>
  </si>
  <si>
    <t>0 - 0 Não notei qualquer mudança recente no meu interesse pela vida sexual</t>
  </si>
  <si>
    <t>1 - 1 Encontro-me menos interessado pela vida sexual do que costumava estar</t>
  </si>
  <si>
    <t>2 - 2 Actualmente sinto-me menos interessado pela vida sexual</t>
  </si>
  <si>
    <t>3 - 3 Perdi completamente o interesse que tinha pela vida sexual</t>
  </si>
  <si>
    <t>1 - Não</t>
  </si>
  <si>
    <t>2 - Sim</t>
  </si>
  <si>
    <t>IDADE</t>
  </si>
  <si>
    <t>SEXO</t>
  </si>
  <si>
    <t>MOMENTO</t>
  </si>
  <si>
    <t>Anos</t>
  </si>
  <si>
    <t>1 - feminino</t>
  </si>
  <si>
    <t>0 - antes</t>
  </si>
  <si>
    <t>2 - masculino</t>
  </si>
  <si>
    <t>1 - depois</t>
  </si>
  <si>
    <t>1 - Café da manhã, Almoço, Lanche da tarde, Jantar</t>
  </si>
  <si>
    <t>9 - Café da manhã, Almoço, Ceia</t>
  </si>
  <si>
    <t>n</t>
  </si>
  <si>
    <t>q1 até q21</t>
  </si>
  <si>
    <t xml:space="preserve">q22 até q47 </t>
  </si>
  <si>
    <t>q48 até q57</t>
  </si>
  <si>
    <t>q58 até q62</t>
  </si>
  <si>
    <t>1 - não</t>
  </si>
  <si>
    <t>2- sim</t>
  </si>
  <si>
    <t>2 - café da manhã, almoço, jantar</t>
  </si>
  <si>
    <t>3 - Café da manhã, Almoço, Lanche da tarde</t>
  </si>
  <si>
    <t>4 - Café da manhã, Lanche da manhã, Almoço, Lanche da tarde, Jantar, Ceia</t>
  </si>
  <si>
    <t>5 - Café da manhã, Lanche da manhã, Almoço, Lanche da tarde, Jantar</t>
  </si>
  <si>
    <t>6 - Café da manhã, Almoço, Jantar, Ceia</t>
  </si>
  <si>
    <t>7 - Café da manhã, Almoço, Lanche da tarde, Jantar, Ceia</t>
  </si>
  <si>
    <t>8 - Almoço, Jantar, Ceia</t>
  </si>
  <si>
    <t>10 - Almoço, Lanche da tarde, Jantar</t>
  </si>
  <si>
    <t>11 - Café da manhã, Lanche da manhã, Almoço, Jantar, Ceia</t>
  </si>
  <si>
    <t>13 - Almoço, Jantar</t>
  </si>
  <si>
    <t>14 - Café da manhã, Lanche da manhã, Almoço, Jantar</t>
  </si>
  <si>
    <t>15 - Café da manhã, Almoço, Lanche da tarde, Ceia</t>
  </si>
  <si>
    <t>PARTICIPANTE</t>
  </si>
  <si>
    <t>s</t>
  </si>
  <si>
    <t>m</t>
  </si>
  <si>
    <t>com22</t>
  </si>
  <si>
    <t>com23</t>
  </si>
  <si>
    <t>com24</t>
  </si>
  <si>
    <t>com25</t>
  </si>
  <si>
    <t>com26</t>
  </si>
  <si>
    <t>com1</t>
  </si>
  <si>
    <t>com2</t>
  </si>
  <si>
    <t>com3</t>
  </si>
  <si>
    <t>com4</t>
  </si>
  <si>
    <t>com5</t>
  </si>
  <si>
    <t>com6</t>
  </si>
  <si>
    <t>com7</t>
  </si>
  <si>
    <t>com8</t>
  </si>
  <si>
    <t>com9</t>
  </si>
  <si>
    <t>com10</t>
  </si>
  <si>
    <t>com11</t>
  </si>
  <si>
    <t>com12</t>
  </si>
  <si>
    <t>com13</t>
  </si>
  <si>
    <t>com14</t>
  </si>
  <si>
    <t>com15</t>
  </si>
  <si>
    <t>com16</t>
  </si>
  <si>
    <t>com17</t>
  </si>
  <si>
    <t>com18</t>
  </si>
  <si>
    <t>com19</t>
  </si>
  <si>
    <t>com20</t>
  </si>
  <si>
    <t>com21</t>
  </si>
  <si>
    <t>ESV1</t>
  </si>
  <si>
    <t>ESV2</t>
  </si>
  <si>
    <t>ESV3</t>
  </si>
  <si>
    <t>ESV4</t>
  </si>
  <si>
    <t>ESV5</t>
  </si>
  <si>
    <t>EPS1</t>
  </si>
  <si>
    <t>EPS2</t>
  </si>
  <si>
    <t>EPS3</t>
  </si>
  <si>
    <t>EPS4</t>
  </si>
  <si>
    <t>EPS5</t>
  </si>
  <si>
    <t>EPS6</t>
  </si>
  <si>
    <t>EPS7</t>
  </si>
  <si>
    <t>EPS8</t>
  </si>
  <si>
    <t>EPS9</t>
  </si>
  <si>
    <t>EPS10</t>
  </si>
  <si>
    <t>DEP1</t>
  </si>
  <si>
    <t>DEP2</t>
  </si>
  <si>
    <t>DEP3</t>
  </si>
  <si>
    <t>DEP4</t>
  </si>
  <si>
    <t>DEP5</t>
  </si>
  <si>
    <t>DEP6</t>
  </si>
  <si>
    <t>DEP7</t>
  </si>
  <si>
    <t>DEP8</t>
  </si>
  <si>
    <t>DEP9</t>
  </si>
  <si>
    <t>DEP10</t>
  </si>
  <si>
    <t>DEP11</t>
  </si>
  <si>
    <t>DEP12</t>
  </si>
  <si>
    <t>DEP13</t>
  </si>
  <si>
    <t>DEP14</t>
  </si>
  <si>
    <t>DEP15</t>
  </si>
  <si>
    <t>DEP16</t>
  </si>
  <si>
    <t>DEP17</t>
  </si>
  <si>
    <t>DEP18</t>
  </si>
  <si>
    <t>DEP19</t>
  </si>
  <si>
    <t>DEP20</t>
  </si>
  <si>
    <t>DEP21</t>
  </si>
  <si>
    <t>IPAQ1</t>
  </si>
  <si>
    <t>IPAQ2</t>
  </si>
  <si>
    <t>IPAQ3</t>
  </si>
  <si>
    <t>IPAQ4</t>
  </si>
  <si>
    <t>IPAQ5</t>
  </si>
  <si>
    <t>IPAQ6</t>
  </si>
  <si>
    <t>IPAQ7</t>
  </si>
  <si>
    <t>IPAQ8</t>
  </si>
  <si>
    <t>ALI1</t>
  </si>
  <si>
    <t>ALIM2</t>
  </si>
  <si>
    <t>ALI2</t>
  </si>
  <si>
    <t>ALIM3</t>
  </si>
  <si>
    <t>ALI3</t>
  </si>
  <si>
    <t>ALIM4</t>
  </si>
  <si>
    <t>ALI4</t>
  </si>
  <si>
    <t>ALIM5</t>
  </si>
  <si>
    <t>ALI5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</si>
  <si>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</si>
  <si>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</si>
  <si>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</si>
  <si>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</si>
  <si>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</si>
  <si>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</si>
  <si>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</si>
  <si>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</si>
  <si>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</si>
  <si>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</si>
  <si>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</si>
  <si>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</si>
  <si>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</si>
  <si>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</si>
  <si>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</si>
  <si>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</si>
  <si>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</si>
  <si>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</si>
  <si>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</si>
  <si>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</si>
  <si>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</si>
  <si>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</si>
  <si>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</si>
  <si>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</si>
  <si>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</si>
  <si>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</si>
  <si>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ANS1</t>
  </si>
  <si>
    <t>ANS2</t>
  </si>
  <si>
    <t>ANS3</t>
  </si>
  <si>
    <t>ANS4</t>
  </si>
  <si>
    <t>ANS5</t>
  </si>
  <si>
    <t>ANS6</t>
  </si>
  <si>
    <t>ANS7</t>
  </si>
  <si>
    <t>ANS8</t>
  </si>
  <si>
    <t>ANS9</t>
  </si>
  <si>
    <t>ANS10</t>
  </si>
  <si>
    <t>ANS11</t>
  </si>
  <si>
    <t>ANS12</t>
  </si>
  <si>
    <t>ANS13</t>
  </si>
  <si>
    <t>ANS14</t>
  </si>
  <si>
    <t>ANS15</t>
  </si>
  <si>
    <t>ANS16</t>
  </si>
  <si>
    <t>ANS17</t>
  </si>
  <si>
    <t>ANS18</t>
  </si>
  <si>
    <t>ANS19</t>
  </si>
  <si>
    <t>ANS20</t>
  </si>
  <si>
    <t>ANS21</t>
  </si>
  <si>
    <t>ABEP1</t>
  </si>
  <si>
    <t>ABEP2</t>
  </si>
  <si>
    <t>ABEP3</t>
  </si>
  <si>
    <t>ABEP4</t>
  </si>
  <si>
    <t>ABEP5</t>
  </si>
  <si>
    <t>ABEP6</t>
  </si>
  <si>
    <t>ABEP7</t>
  </si>
  <si>
    <t>ABEP8</t>
  </si>
  <si>
    <t>ABEP9</t>
  </si>
  <si>
    <t>ABEP10</t>
  </si>
  <si>
    <t>ABEP11</t>
  </si>
  <si>
    <t>ABEP12</t>
  </si>
  <si>
    <t>ABEP13</t>
  </si>
  <si>
    <t>ABEP14</t>
  </si>
  <si>
    <t>ABEP15</t>
  </si>
  <si>
    <t>Escore</t>
  </si>
  <si>
    <t>Classificação</t>
  </si>
  <si>
    <t>Ativo</t>
  </si>
  <si>
    <t>Sedentário</t>
  </si>
  <si>
    <t>Muito Ativo</t>
  </si>
  <si>
    <t>Muito ativo</t>
  </si>
  <si>
    <t>Domínio Físico</t>
  </si>
  <si>
    <t>Domínio psicológico</t>
  </si>
  <si>
    <t>Relações sociais</t>
  </si>
  <si>
    <t>Meio Ambiente</t>
  </si>
  <si>
    <t>Dominínio Físico</t>
  </si>
  <si>
    <t>PERCEPÇÃO DA QUALIDADE DE VIDA</t>
  </si>
  <si>
    <t>SATISFAÇÃO COM A SAÚDE</t>
  </si>
  <si>
    <t>MuitoA</t>
  </si>
  <si>
    <t>IrregulA</t>
  </si>
  <si>
    <t>IrregulB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</si>
</sst>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8"/>
      <name val="Arial"/>
      <scheme val="minor"/>
    </font>
    <font>
      <sz val="9"/>
      <color rgb="FF000000"/>
      <name val="Segoe UI"/>
      <family val="2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b/>
      <sz val="10"/>
      <color rgb="FF00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2" fillId="10" borderId="0" xfId="0" applyFont="1" applyFill="1" applyAlignment="1">
      <alignment horizontal="center"/>
    </xf>
    <xf numFmtId="0" fontId="0" fillId="9" borderId="0" xfId="0" applyFill="1"/>
    <xf numFmtId="0" fontId="0" fillId="12" borderId="0" xfId="0" applyFill="1" applyAlignment="1">
      <alignment horizontal="center"/>
    </xf>
    <xf numFmtId="0" fontId="0" fillId="12" borderId="0" xfId="0" applyFill="1"/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/>
    </xf>
    <xf numFmtId="0" fontId="9" fillId="5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11" borderId="0" xfId="0" applyFont="1" applyFill="1" applyAlignment="1">
      <alignment horizontal="center"/>
    </xf>
    <xf numFmtId="0" fontId="9" fillId="11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ulo Henrique Torres de Araújo" id="{E4E963AE-5210-4D84-8337-B951227212AF}" userId="211486d4289e9f8a" providerId="Windows Live"/>
  <person displayName="Álvaro Campos" id="{990C91E3-0A24-4C3C-B1A2-C557F8D78E24}" userId="9c248cc378ce1800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4-04-11T18:47:25.24" personId="{E4E963AE-5210-4D84-8337-B951227212AF}" id="{02530CCE-910F-44CE-ACE0-9325ED755AD8}">
    <text>0- Ausente
1- suave, não me incomoda muito
2- Moderado, desagradável, mas consigo suportar
3- Severo, quase não consigo suportar</text>
  </threadedComment>
  <threadedComment ref="F1" dT="2024-04-11T18:48:47.05" personId="{E4E963AE-5210-4D84-8337-B951227212AF}" id="{4A902552-4678-4C31-BBA7-CB6DBF3E1A98}">
    <text>1- Quase nunca
2- Raramente
3- Algumas vezes
4-- Muitas vezes
5- Quase sempre</text>
  </threadedComment>
  <threadedComment ref="G1" dT="2024-04-11T18:49:52.80" personId="{E4E963AE-5210-4D84-8337-B951227212AF}" id="{8CEDE48B-506A-4140-871F-6630A3707CB0}">
    <text>0- Nunca
1- Quase Nunca
2- Ás vezes
3- Pouco frequente
4- Muito Frequente</text>
  </threadedComment>
  <threadedComment ref="H1" dT="2024-04-11T18:09:04.82" personId="{E4E963AE-5210-4D84-8337-B951227212AF}" id="{2510FD64-ECDD-416E-A605-03CFDB6DE16C}">
    <text>*ESCALA DE 1-7:
7= CONCORDO PLENAMENTE
6= CONCORDO
5= CONCORDO UM POUCO
4= NÃO CONCORDO NEM DISCORDO
3= DISCORDO UM POUCO
2= DISCORDO
1= DISCORDO PLENAMENTE</text>
  </threadedComment>
  <threadedComment ref="I1" dT="2024-04-11T18:50:53.90" personId="{E4E963AE-5210-4D84-8337-B951227212AF}" id="{138F49F8-85C3-4EE3-A1A9-1AD37ED7099D}">
    <text>Cada pergunta tem alternativas/respostas diferentes.</text>
  </threadedComment>
  <threadedComment ref="AD1" dT="2024-04-11T18:51:27.49" personId="{E4E963AE-5210-4D84-8337-B951227212AF}" id="{4DDBDEF9-3C99-42DF-B84D-98669ABBF1BD}">
    <text>Respostas em horas e minutos.</text>
  </threadedComment>
  <threadedComment ref="AD2" dT="2025-04-10T17:27:39.28" personId="{990C91E3-0A24-4C3C-B1A2-C557F8D78E24}" id="{E0BB9501-3CC8-4335-90A9-ED46589DA44C}">
    <text>Em quantos dias da última semana você caminhou por pelo menos 10 minutos contínuos</text>
  </threadedComment>
  <threadedComment ref="AE2" dT="2025-04-10T17:25:56.29" personId="{990C91E3-0A24-4C3C-B1A2-C557F8D78E24}" id="{17D6A6A9-AF40-48E1-A430-B227721B2D21}">
    <text>Nos dias em que você caminhou por pelo menos 10 minutos contínuos quanto tempo (minutos) no total você gastou caminhando por dia</text>
  </threadedComment>
  <threadedComment ref="AF2" dT="2025-04-10T17:27:29.19" personId="{990C91E3-0A24-4C3C-B1A2-C557F8D78E24}" id="{90828A1E-765A-4574-9976-097096518E42}">
    <text>Em quantos dias da última semana, você realizou atividades MODERADAS por pelo menos 10 minutos contínuos</text>
  </threadedComment>
  <threadedComment ref="AG2" dT="2025-04-10T17:28:11.77" personId="{990C91E3-0A24-4C3C-B1A2-C557F8D78E24}" id="{1C3EAB0C-CB22-4CE8-A289-E7F2ECBAD13B}">
    <text>Nos dias em que você fez essas atividades moderadas por pelo menos 10 minutos contínuos, quanto tempo (minutos) no total você gastou fazendo essas atividades por dia?</text>
  </threadedComment>
  <threadedComment ref="AH2" dT="2025-04-10T17:28:28.75" personId="{990C91E3-0A24-4C3C-B1A2-C557F8D78E24}" id="{30BC95AC-F3F1-4C7D-B7BB-29B67BDC67FD}">
    <text>Em quantos dias da última semana, você realizou atividades VIGOROSAS por pelo menos 10 minutos contínuos</text>
  </threadedComment>
  <threadedComment ref="AI2" dT="2025-04-10T17:28:51.70" personId="{990C91E3-0A24-4C3C-B1A2-C557F8D78E24}" id="{C5A248BD-2BD2-4D02-B76B-039F8606F59D}">
    <text>Nos dias em que você fez essas atividades vigorosas por pelo menos 10 minutos contínuos quanto tempo (minutos) no total você gastou fazendo essas atividades por dia?</text>
  </threadedComment>
  <threadedComment ref="AJ2" dT="2025-04-10T17:44:38.64" personId="{990C91E3-0A24-4C3C-B1A2-C557F8D78E24}" id="{327EF9C2-F3F7-43BC-BD1C-551B2637EEE5}">
    <text>Quanto tempo (minutos) por dia você fica sentado em um dia da semana?</text>
  </threadedComment>
  <threadedComment ref="AK2" dT="2025-04-10T17:45:15.03" personId="{990C91E3-0A24-4C3C-B1A2-C557F8D78E24}" id="{40614498-A163-44A2-9E60-6267BA5B2A86}">
    <text>Quanto tempo (minutos) por dia você fica sentado no final de semana?</text>
  </threadedComment>
  <threadedComment ref="AU2" dT="2025-04-10T16:55:05.35" personId="{990C91E3-0A24-4C3C-B1A2-C557F8D78E24}" id="{95802FB6-B4CC-4B20-B646-6158C81193F5}">
    <text>Quantidade de automóveis de passeio exclusivamente para uso particular</text>
  </threadedComment>
  <threadedComment ref="AV2" dT="2025-04-10T16:55:20.37" personId="{990C91E3-0A24-4C3C-B1A2-C557F8D78E24}" id="{2B8666BF-4E39-4376-9BF9-5A62EAE4164C}">
    <text>Quantidade de máquinas de lavar roupa, excluindo tanquinho</text>
  </threadedComment>
  <threadedComment ref="AW2" dT="2025-04-10T16:55:36.12" personId="{990C91E3-0A24-4C3C-B1A2-C557F8D78E24}" id="{379805F8-26DF-4072-8DE7-B8CFD59947CF}">
    <text>Quantidade de banheiros</text>
  </threadedComment>
  <threadedComment ref="AX2" dT="2025-04-10T16:55:47.99" personId="{990C91E3-0A24-4C3C-B1A2-C557F8D78E24}" id="{AE86C551-52CE-40CF-9998-879921D191C9}">
    <text>DVD, incluindo qualquer dispositivo que leia DVD e desconsiderando DVD de automóvel</text>
  </threadedComment>
  <threadedComment ref="AY2" dT="2025-04-10T16:56:04.62" personId="{990C91E3-0A24-4C3C-B1A2-C557F8D78E24}" id="{D5A78128-1B63-430F-B4E9-30002D340FD0}">
    <text>Quantidade de geladeiras</text>
  </threadedComment>
  <threadedComment ref="AZ2" dT="2025-04-10T16:56:16.14" personId="{990C91E3-0A24-4C3C-B1A2-C557F8D78E24}" id="{07AD9B8F-62B4-4BFA-9522-70DA2AEE767D}">
    <text>Quantidade de freezers independentes ou parte da geladeira duplex</text>
  </threadedComment>
  <threadedComment ref="BA2" dT="2025-04-10T16:56:35.29" personId="{990C91E3-0A24-4C3C-B1A2-C557F8D78E24}" id="{C05B9BBB-19AF-43C2-9309-BB9726AA129A}">
    <text>Quantidade de microcomputadores, considerando computadores de mesa, laptops, notebooks e netbooks e desconsiderando tablets, palms ou smartphones</text>
  </threadedComment>
  <threadedComment ref="BB2" dT="2025-04-10T16:56:58.29" personId="{990C91E3-0A24-4C3C-B1A2-C557F8D78E24}" id="{67CC8A00-14BA-4344-9FCB-D4A32960D3ED}">
    <text>Quantidade de lavadora de louças</text>
  </threadedComment>
  <threadedComment ref="BC2" dT="2025-04-10T16:57:09.74" personId="{990C91E3-0A24-4C3C-B1A2-C557F8D78E24}" id="{54F129B7-9829-4917-9086-BDAF72BE443A}">
    <text>Quantidade de fornos de micro-ondas</text>
  </threadedComment>
  <threadedComment ref="BD2" dT="2025-04-10T16:57:22.86" personId="{990C91E3-0A24-4C3C-B1A2-C557F8D78E24}" id="{1ABA6814-C94D-4F9D-BB2D-2F48FE222114}">
    <text>Quantidade de motocicletas, desconsiderando as usadas exclusivamente para uso profissional</text>
  </threadedComment>
  <threadedComment ref="BE2" dT="2025-04-10T16:57:39.85" personId="{990C91E3-0A24-4C3C-B1A2-C557F8D78E24}" id="{C102F2AE-EE5D-4980-9C5A-C890C10BE658}">
    <text>Quantidade de máquinas secadoras de roupas, considerando lava e seca</text>
  </threadedComment>
  <threadedComment ref="BF2" dT="2025-04-10T16:54:45.54" personId="{990C91E3-0A24-4C3C-B1A2-C557F8D78E24}" id="{A9062714-80BF-49A8-8F42-FA6555F05E93}">
    <text>Quantidade de trabalhadores mensalistas, considerando apenas os que trabalham pelo menos cinco dias por semana.</text>
  </threadedComment>
  <threadedComment ref="BG2" dT="2025-04-10T16:57:59.73" personId="{990C91E3-0A24-4C3C-B1A2-C557F8D78E24}" id="{E3F3B1DD-34B2-4C05-9FC9-47F21A8ACC4A}">
    <text>A água utilizada neste domicílio é proveniente de?</text>
  </threadedComment>
  <threadedComment ref="BH2" dT="2025-04-10T16:58:18.76" personId="{990C91E3-0A24-4C3C-B1A2-C557F8D78E24}" id="{5538DEC6-8701-4A6E-A3E4-BE2C1D77A08E}">
    <text>Considerando o trecho da rua do seu domicílio, você diria que a rua é:</text>
  </threadedComment>
  <threadedComment ref="BI2" dT="2025-04-10T16:58:33.81" personId="{990C91E3-0A24-4C3C-B1A2-C557F8D78E24}" id="{A6356F80-0691-4810-8C5D-CBEC89175E3D}">
    <text>Qual é o grau de instrução do chefe da família?</text>
  </threadedComment>
  <threadedComment ref="BJ2" dT="2025-04-10T18:20:34.83" personId="{990C91E3-0A24-4C3C-B1A2-C557F8D78E24}" id="{1B83B5AE-C516-46E1-977F-58FBABAB1F26}">
    <text xml:space="preserve">Como você avaliaria sua qualidade de vida? </text>
  </threadedComment>
  <threadedComment ref="BK2" dT="2025-04-10T18:23:14.77" personId="{990C91E3-0A24-4C3C-B1A2-C557F8D78E24}" id="{92CDE456-87AD-425D-AA67-7681F223D057}">
    <text>Quão satisfeito(a) você está com a sua saúde?</text>
  </threadedComment>
  <threadedComment ref="BL2" dT="2025-04-10T18:25:02.49" personId="{990C91E3-0A24-4C3C-B1A2-C557F8D78E24}" id="{BADF3636-1167-4286-BBC4-8D453ED07FB9}">
    <text>Em que medida você acha que sua dor (física) impede você de fazer o que você precisa?</text>
  </threadedComment>
  <threadedComment ref="BM2" dT="2025-04-10T18:25:26.13" personId="{990C91E3-0A24-4C3C-B1A2-C557F8D78E24}" id="{BD7550FE-4B8D-4751-9047-DEDABC28F168}">
    <text>O quanto você precisa de algum tratamento médico para levar sua vida diária?</text>
  </threadedComment>
  <threadedComment ref="BN2" dT="2025-04-10T18:25:41.15" personId="{990C91E3-0A24-4C3C-B1A2-C557F8D78E24}" id="{613BB06A-31AB-48AF-8BE4-16288F81F64B}">
    <text>O quanto você aproveita a vida?</text>
  </threadedComment>
  <threadedComment ref="BO2" dT="2025-04-10T18:25:51.41" personId="{990C91E3-0A24-4C3C-B1A2-C557F8D78E24}" id="{2617312F-B0B5-4978-962D-FC075A4E469B}">
    <text>Em que medida você acha que a sua vida tem sentido?</text>
  </threadedComment>
  <threadedComment ref="BP2" dT="2025-04-10T18:26:05.60" personId="{990C91E3-0A24-4C3C-B1A2-C557F8D78E24}" id="{345A11E5-65C5-4B0B-8AD2-3FDF167AD853}">
    <text xml:space="preserve"> O quanto você consegue se concentrar?</text>
  </threadedComment>
  <threadedComment ref="BQ2" dT="2025-04-10T18:26:19.14" personId="{990C91E3-0A24-4C3C-B1A2-C557F8D78E24}" id="{A2E7EB34-F3AD-4813-B6E0-262EA147DE2C}">
    <text>Quão seguro(a) você se sente em sua vida diária?</text>
  </threadedComment>
  <threadedComment ref="BR2" dT="2025-04-10T18:26:31.75" personId="{990C91E3-0A24-4C3C-B1A2-C557F8D78E24}" id="{C39E9C54-30FD-4067-ADF3-9148FC42C30D}">
    <text>Quão saudável é o seu ambiente físico (clima, barulho, poluição, atrativos)?</text>
  </threadedComment>
  <threadedComment ref="BS2" dT="2025-04-10T18:32:48.45" personId="{990C91E3-0A24-4C3C-B1A2-C557F8D78E24}" id="{3607AF05-626F-411A-8386-266D49BA1084}">
    <text xml:space="preserve"> Você tem energia suficiente para seu dia-a-dia?</text>
  </threadedComment>
  <threadedComment ref="BT2" dT="2025-04-10T18:33:00.44" personId="{990C91E3-0A24-4C3C-B1A2-C557F8D78E24}" id="{1B478039-A8DF-47CF-943A-CDD5F4BF0889}">
    <text>Você é capaz de aceitar sua aparência física?</text>
  </threadedComment>
  <threadedComment ref="BU2" dT="2025-04-10T18:33:18.62" personId="{990C91E3-0A24-4C3C-B1A2-C557F8D78E24}" id="{B370136C-A715-49D8-BD46-82C55F43FF71}">
    <text>Você tem dinheiro suficiente para satisfazer suas necessidades?</text>
  </threadedComment>
  <threadedComment ref="BV2" dT="2025-04-10T18:33:31.67" personId="{990C91E3-0A24-4C3C-B1A2-C557F8D78E24}" id="{C3BA593F-2904-4F65-8F7A-A74C0B858712}">
    <text>Quão disponíveis para você estão as informações que precisa no seu dia-a-dia?</text>
  </threadedComment>
  <threadedComment ref="BW2" dT="2025-04-10T18:33:53.67" personId="{990C91E3-0A24-4C3C-B1A2-C557F8D78E24}" id="{7A50FC77-56F6-4E7E-A22A-4A967A4DD6F8}">
    <text>Em que medida você tem oportunidades de atividade de lazer?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FFFB-F08C-4F4D-A527-408B65C87B65}">
  <sheetPr>
    <outlinePr summaryBelow="0" summaryRight="0"/>
  </sheetPr>
  <dimension ref="A1:EQ32"/>
  <sheetViews>
    <sheetView workbookViewId="0">
      <pane ySplit="1" topLeftCell="A2" activePane="bottomLeft" state="frozen"/>
      <selection pane="bottomLeft" activeCell="DC21" sqref="DC21"/>
    </sheetView>
  </sheetViews>
  <sheetFormatPr defaultColWidth="12.7109375" defaultRowHeight="15.75" customHeight="1" x14ac:dyDescent="0.2"/>
  <cols>
    <col min="1" max="1" width="48.5703125" bestFit="1" customWidth="1"/>
    <col min="2" max="2" width="5.42578125" bestFit="1" customWidth="1"/>
    <col min="3" max="3" width="9.140625" bestFit="1" customWidth="1"/>
    <col min="4" max="12" width="3" bestFit="1" customWidth="1"/>
    <col min="13" max="34" width="4" bestFit="1" customWidth="1"/>
    <col min="35" max="51" width="5" bestFit="1" customWidth="1"/>
    <col min="52" max="60" width="4" bestFit="1" customWidth="1"/>
    <col min="61" max="61" width="5" bestFit="1" customWidth="1"/>
    <col min="62" max="65" width="4" bestFit="1" customWidth="1"/>
    <col min="66" max="66" width="123.140625" bestFit="1" customWidth="1"/>
    <col min="67" max="67" width="73.5703125" bestFit="1" customWidth="1"/>
    <col min="68" max="68" width="138.28515625" bestFit="1" customWidth="1"/>
    <col min="69" max="69" width="44.28515625" bestFit="1" customWidth="1"/>
    <col min="70" max="70" width="67" bestFit="1" customWidth="1"/>
    <col min="71" max="71" width="64" bestFit="1" customWidth="1"/>
    <col min="72" max="72" width="38.85546875" bestFit="1" customWidth="1"/>
    <col min="73" max="73" width="52.140625" bestFit="1" customWidth="1"/>
    <col min="74" max="74" width="63.28515625" bestFit="1" customWidth="1"/>
    <col min="75" max="75" width="43.140625" bestFit="1" customWidth="1"/>
    <col min="76" max="76" width="62.7109375" bestFit="1" customWidth="1"/>
    <col min="77" max="77" width="61.28515625" bestFit="1" customWidth="1"/>
    <col min="78" max="78" width="74.28515625" bestFit="1" customWidth="1"/>
    <col min="79" max="79" width="88.28515625" bestFit="1" customWidth="1"/>
    <col min="80" max="80" width="73.85546875" bestFit="1" customWidth="1"/>
    <col min="81" max="81" width="77.28515625" bestFit="1" customWidth="1"/>
    <col min="82" max="82" width="61.140625" bestFit="1" customWidth="1"/>
    <col min="83" max="83" width="45.28515625" bestFit="1" customWidth="1"/>
    <col min="84" max="84" width="57.42578125" bestFit="1" customWidth="1"/>
    <col min="85" max="85" width="140.5703125" bestFit="1" customWidth="1"/>
    <col min="86" max="86" width="64.42578125" bestFit="1" customWidth="1"/>
    <col min="87" max="87" width="12.28515625" bestFit="1" customWidth="1"/>
    <col min="88" max="88" width="17.28515625" bestFit="1" customWidth="1"/>
    <col min="89" max="89" width="25" bestFit="1" customWidth="1"/>
    <col min="90" max="90" width="66.5703125" bestFit="1" customWidth="1"/>
    <col min="91" max="91" width="11.28515625" bestFit="1" customWidth="1"/>
    <col min="92" max="92" width="16.5703125" bestFit="1" customWidth="1"/>
    <col min="93" max="93" width="14.85546875" bestFit="1" customWidth="1"/>
    <col min="94" max="94" width="17" bestFit="1" customWidth="1"/>
    <col min="95" max="95" width="4.28515625" bestFit="1" customWidth="1"/>
    <col min="96" max="96" width="63.140625" bestFit="1" customWidth="1"/>
    <col min="97" max="102" width="4.28515625" bestFit="1" customWidth="1"/>
    <col min="103" max="104" width="5" bestFit="1" customWidth="1"/>
    <col min="105" max="105" width="8.85546875" bestFit="1" customWidth="1"/>
    <col min="106" max="106" width="5" bestFit="1" customWidth="1"/>
    <col min="107" max="107" width="8.85546875" bestFit="1" customWidth="1"/>
    <col min="108" max="108" width="7.140625" bestFit="1" customWidth="1"/>
    <col min="109" max="110" width="5" bestFit="1" customWidth="1"/>
    <col min="111" max="111" width="8.85546875" bestFit="1" customWidth="1"/>
    <col min="112" max="115" width="5" bestFit="1" customWidth="1"/>
    <col min="116" max="116" width="24.7109375" bestFit="1" customWidth="1"/>
    <col min="117" max="117" width="22.42578125" bestFit="1" customWidth="1"/>
    <col min="118" max="118" width="17.42578125" bestFit="1" customWidth="1"/>
    <col min="119" max="119" width="15.7109375" bestFit="1" customWidth="1"/>
    <col min="120" max="120" width="18.7109375" bestFit="1" customWidth="1"/>
    <col min="121" max="121" width="28.140625" bestFit="1" customWidth="1"/>
    <col min="122" max="124" width="15.5703125" bestFit="1" customWidth="1"/>
    <col min="125" max="125" width="14.7109375" bestFit="1" customWidth="1"/>
    <col min="126" max="128" width="15.5703125" bestFit="1" customWidth="1"/>
    <col min="129" max="133" width="15.7109375" bestFit="1" customWidth="1"/>
    <col min="134" max="134" width="11.5703125" bestFit="1" customWidth="1"/>
    <col min="135" max="144" width="28.140625" bestFit="1" customWidth="1"/>
    <col min="145" max="145" width="20.85546875" bestFit="1" customWidth="1"/>
    <col min="146" max="146" width="17.7109375" bestFit="1" customWidth="1"/>
    <col min="147" max="147" width="38.7109375" bestFit="1" customWidth="1"/>
  </cols>
  <sheetData>
    <row r="1" spans="1:147" ht="15.75" customHeight="1" x14ac:dyDescent="0.2">
      <c r="A1" t="s">
        <v>357</v>
      </c>
      <c r="B1" t="s">
        <v>355</v>
      </c>
      <c r="C1" t="s">
        <v>356</v>
      </c>
      <c r="D1" t="s">
        <v>273</v>
      </c>
      <c r="E1" t="s">
        <v>274</v>
      </c>
      <c r="F1" t="s">
        <v>275</v>
      </c>
      <c r="G1" t="s">
        <v>276</v>
      </c>
      <c r="H1" t="s">
        <v>277</v>
      </c>
      <c r="I1" t="s">
        <v>278</v>
      </c>
      <c r="J1" t="s">
        <v>279</v>
      </c>
      <c r="K1" t="s">
        <v>280</v>
      </c>
      <c r="L1" t="s">
        <v>281</v>
      </c>
      <c r="M1" t="s">
        <v>282</v>
      </c>
      <c r="N1" t="s">
        <v>283</v>
      </c>
      <c r="O1" t="s">
        <v>284</v>
      </c>
      <c r="P1" t="s">
        <v>285</v>
      </c>
      <c r="Q1" t="s">
        <v>286</v>
      </c>
      <c r="R1" t="s">
        <v>287</v>
      </c>
      <c r="S1" t="s">
        <v>288</v>
      </c>
      <c r="T1" t="s">
        <v>289</v>
      </c>
      <c r="U1" t="s">
        <v>290</v>
      </c>
      <c r="V1" t="s">
        <v>291</v>
      </c>
      <c r="W1" t="s">
        <v>292</v>
      </c>
      <c r="X1" t="s">
        <v>293</v>
      </c>
      <c r="Y1" t="s">
        <v>358</v>
      </c>
      <c r="Z1" t="s">
        <v>359</v>
      </c>
      <c r="AA1" t="s">
        <v>360</v>
      </c>
      <c r="AB1" t="s">
        <v>361</v>
      </c>
      <c r="AC1" t="s">
        <v>362</v>
      </c>
      <c r="AD1" t="s">
        <v>363</v>
      </c>
      <c r="AE1" t="s">
        <v>364</v>
      </c>
      <c r="AF1" t="s">
        <v>365</v>
      </c>
      <c r="AG1" t="s">
        <v>366</v>
      </c>
      <c r="AH1" t="s">
        <v>367</v>
      </c>
      <c r="AI1" t="s">
        <v>368</v>
      </c>
      <c r="AJ1" t="s">
        <v>369</v>
      </c>
      <c r="AK1" t="s">
        <v>370</v>
      </c>
      <c r="AL1" t="s">
        <v>371</v>
      </c>
      <c r="AM1" t="s">
        <v>372</v>
      </c>
      <c r="AN1" t="s">
        <v>373</v>
      </c>
      <c r="AO1" t="s">
        <v>374</v>
      </c>
      <c r="AP1" t="s">
        <v>375</v>
      </c>
      <c r="AQ1" t="s">
        <v>376</v>
      </c>
      <c r="AR1" t="s">
        <v>377</v>
      </c>
      <c r="AS1" t="s">
        <v>378</v>
      </c>
      <c r="AT1" t="s">
        <v>379</v>
      </c>
      <c r="AU1" t="s">
        <v>380</v>
      </c>
      <c r="AV1" t="s">
        <v>381</v>
      </c>
      <c r="AW1" t="s">
        <v>382</v>
      </c>
      <c r="AX1" t="s">
        <v>383</v>
      </c>
      <c r="AY1" t="s">
        <v>384</v>
      </c>
      <c r="AZ1" t="s">
        <v>385</v>
      </c>
      <c r="BA1" t="s">
        <v>386</v>
      </c>
      <c r="BB1" t="s">
        <v>387</v>
      </c>
      <c r="BC1" t="s">
        <v>388</v>
      </c>
      <c r="BD1" t="s">
        <v>389</v>
      </c>
      <c r="BE1" t="s">
        <v>390</v>
      </c>
      <c r="BF1" t="s">
        <v>391</v>
      </c>
      <c r="BG1" t="s">
        <v>392</v>
      </c>
      <c r="BH1" t="s">
        <v>393</v>
      </c>
      <c r="BI1" t="s">
        <v>394</v>
      </c>
      <c r="BJ1" t="s">
        <v>395</v>
      </c>
      <c r="BK1" t="s">
        <v>396</v>
      </c>
      <c r="BL1" t="s">
        <v>397</v>
      </c>
      <c r="BM1" t="s">
        <v>398</v>
      </c>
      <c r="BN1" t="s">
        <v>399</v>
      </c>
      <c r="BO1" t="s">
        <v>400</v>
      </c>
      <c r="BP1" t="s">
        <v>401</v>
      </c>
      <c r="BQ1" t="s">
        <v>402</v>
      </c>
      <c r="BR1" t="s">
        <v>403</v>
      </c>
      <c r="BS1" t="s">
        <v>404</v>
      </c>
      <c r="BT1" t="s">
        <v>405</v>
      </c>
      <c r="BU1" t="s">
        <v>406</v>
      </c>
      <c r="BV1" t="s">
        <v>407</v>
      </c>
      <c r="BW1" t="s">
        <v>408</v>
      </c>
      <c r="BX1" t="s">
        <v>409</v>
      </c>
      <c r="BY1" t="s">
        <v>410</v>
      </c>
      <c r="BZ1" t="s">
        <v>411</v>
      </c>
      <c r="CA1" t="s">
        <v>412</v>
      </c>
      <c r="CB1" t="s">
        <v>413</v>
      </c>
      <c r="CC1" t="s">
        <v>414</v>
      </c>
      <c r="CD1" t="s">
        <v>415</v>
      </c>
      <c r="CE1" t="s">
        <v>416</v>
      </c>
      <c r="CF1" t="s">
        <v>417</v>
      </c>
      <c r="CG1" t="s">
        <v>418</v>
      </c>
      <c r="CH1" t="s">
        <v>419</v>
      </c>
      <c r="CI1" t="s">
        <v>294</v>
      </c>
      <c r="CJ1" t="s">
        <v>295</v>
      </c>
      <c r="CK1" t="s">
        <v>296</v>
      </c>
      <c r="CL1" t="s">
        <v>297</v>
      </c>
      <c r="CM1" t="s">
        <v>298</v>
      </c>
      <c r="CN1" t="s">
        <v>299</v>
      </c>
      <c r="CO1" t="s">
        <v>300</v>
      </c>
      <c r="CP1" t="s">
        <v>301</v>
      </c>
      <c r="CQ1" t="s">
        <v>302</v>
      </c>
      <c r="CR1" t="s">
        <v>303</v>
      </c>
      <c r="CS1" t="s">
        <v>304</v>
      </c>
      <c r="CT1" t="s">
        <v>305</v>
      </c>
      <c r="CU1" t="s">
        <v>306</v>
      </c>
      <c r="CV1" t="s">
        <v>307</v>
      </c>
      <c r="CW1" t="s">
        <v>308</v>
      </c>
      <c r="CX1" t="s">
        <v>309</v>
      </c>
      <c r="CY1" t="s">
        <v>310</v>
      </c>
      <c r="CZ1" t="s">
        <v>311</v>
      </c>
      <c r="DA1" t="s">
        <v>312</v>
      </c>
      <c r="DB1" t="s">
        <v>313</v>
      </c>
      <c r="DC1" t="s">
        <v>314</v>
      </c>
      <c r="DD1" t="s">
        <v>315</v>
      </c>
      <c r="DE1" t="s">
        <v>316</v>
      </c>
      <c r="DF1" t="s">
        <v>317</v>
      </c>
      <c r="DG1" t="s">
        <v>318</v>
      </c>
      <c r="DH1" t="s">
        <v>319</v>
      </c>
      <c r="DI1" t="s">
        <v>320</v>
      </c>
      <c r="DJ1" t="s">
        <v>321</v>
      </c>
      <c r="DK1" t="s">
        <v>322</v>
      </c>
      <c r="DL1" t="s">
        <v>323</v>
      </c>
      <c r="DM1" t="s">
        <v>324</v>
      </c>
      <c r="DN1" t="s">
        <v>325</v>
      </c>
      <c r="DO1" t="s">
        <v>326</v>
      </c>
      <c r="DP1" t="s">
        <v>327</v>
      </c>
      <c r="DQ1" t="s">
        <v>328</v>
      </c>
      <c r="DR1" t="s">
        <v>329</v>
      </c>
      <c r="DS1" t="s">
        <v>330</v>
      </c>
      <c r="DT1" t="s">
        <v>331</v>
      </c>
      <c r="DU1" t="s">
        <v>332</v>
      </c>
      <c r="DV1" t="s">
        <v>333</v>
      </c>
      <c r="DW1" t="s">
        <v>334</v>
      </c>
      <c r="DX1" t="s">
        <v>335</v>
      </c>
      <c r="DY1" t="s">
        <v>336</v>
      </c>
      <c r="DZ1" t="s">
        <v>337</v>
      </c>
      <c r="EA1" t="s">
        <v>338</v>
      </c>
      <c r="EB1" t="s">
        <v>339</v>
      </c>
      <c r="EC1" t="s">
        <v>340</v>
      </c>
      <c r="ED1" t="s">
        <v>341</v>
      </c>
      <c r="EE1" t="s">
        <v>342</v>
      </c>
      <c r="EF1" t="s">
        <v>343</v>
      </c>
      <c r="EG1" t="s">
        <v>344</v>
      </c>
      <c r="EH1" t="s">
        <v>345</v>
      </c>
      <c r="EI1" t="s">
        <v>346</v>
      </c>
      <c r="EJ1" t="s">
        <v>347</v>
      </c>
      <c r="EK1" t="s">
        <v>348</v>
      </c>
      <c r="EL1" t="s">
        <v>349</v>
      </c>
      <c r="EM1" t="s">
        <v>350</v>
      </c>
      <c r="EN1" t="s">
        <v>351</v>
      </c>
      <c r="EO1" t="s">
        <v>352</v>
      </c>
      <c r="EP1" t="s">
        <v>353</v>
      </c>
      <c r="EQ1" t="s">
        <v>354</v>
      </c>
    </row>
    <row r="2" spans="1:147" ht="12.75" x14ac:dyDescent="0.2">
      <c r="A2" s="1" t="s">
        <v>10</v>
      </c>
      <c r="B2" s="2">
        <v>24</v>
      </c>
      <c r="C2" s="2" t="s">
        <v>1</v>
      </c>
      <c r="D2" s="2">
        <v>0</v>
      </c>
      <c r="E2" s="2">
        <v>1</v>
      </c>
      <c r="F2" s="2">
        <v>0</v>
      </c>
      <c r="G2" s="2">
        <v>2</v>
      </c>
      <c r="H2" s="2">
        <v>2</v>
      </c>
      <c r="I2" s="2">
        <v>1</v>
      </c>
      <c r="J2" s="2">
        <v>2</v>
      </c>
      <c r="K2" s="2">
        <v>2</v>
      </c>
      <c r="L2" s="2">
        <v>1</v>
      </c>
      <c r="M2" s="2">
        <v>2</v>
      </c>
      <c r="N2" s="2">
        <v>1</v>
      </c>
      <c r="O2" s="2">
        <v>0</v>
      </c>
      <c r="P2" s="2">
        <v>0</v>
      </c>
      <c r="Q2" s="2">
        <v>2</v>
      </c>
      <c r="R2" s="2">
        <v>2</v>
      </c>
      <c r="S2" s="2">
        <v>0</v>
      </c>
      <c r="T2" s="2">
        <v>1</v>
      </c>
      <c r="U2" s="2">
        <v>2</v>
      </c>
      <c r="V2" s="2">
        <v>0</v>
      </c>
      <c r="W2" s="2">
        <v>0</v>
      </c>
      <c r="X2" s="2">
        <v>0</v>
      </c>
      <c r="Y2" s="6">
        <v>3</v>
      </c>
      <c r="Z2" s="6">
        <v>2</v>
      </c>
      <c r="AA2" s="6">
        <v>5</v>
      </c>
      <c r="AB2" s="6">
        <v>1</v>
      </c>
      <c r="AC2" s="6">
        <v>4</v>
      </c>
      <c r="AD2" s="6">
        <v>3</v>
      </c>
      <c r="AE2" s="6">
        <v>4</v>
      </c>
      <c r="AF2" s="6">
        <v>3</v>
      </c>
      <c r="AG2" s="6">
        <v>5</v>
      </c>
      <c r="AH2" s="6">
        <v>5</v>
      </c>
      <c r="AI2" s="6">
        <v>3</v>
      </c>
      <c r="AJ2" s="6">
        <v>4</v>
      </c>
      <c r="AK2" s="6">
        <v>1</v>
      </c>
      <c r="AL2" s="6">
        <v>4</v>
      </c>
      <c r="AM2" s="6">
        <v>4</v>
      </c>
      <c r="AN2" s="6">
        <v>2</v>
      </c>
      <c r="AO2" s="6">
        <v>5</v>
      </c>
      <c r="AP2" s="6">
        <v>4</v>
      </c>
      <c r="AQ2" s="6">
        <v>5</v>
      </c>
      <c r="AR2" s="6">
        <v>2</v>
      </c>
      <c r="AS2" s="6">
        <v>1</v>
      </c>
      <c r="AT2" s="6">
        <v>5</v>
      </c>
      <c r="AU2" s="6">
        <v>4</v>
      </c>
      <c r="AV2" s="6">
        <v>4</v>
      </c>
      <c r="AW2" s="6">
        <v>4</v>
      </c>
      <c r="AX2" s="6">
        <v>3</v>
      </c>
      <c r="AY2" s="7">
        <v>4</v>
      </c>
      <c r="AZ2" s="7">
        <v>3</v>
      </c>
      <c r="BA2" s="7">
        <v>4</v>
      </c>
      <c r="BB2" s="7">
        <v>4</v>
      </c>
      <c r="BC2" s="7">
        <v>3</v>
      </c>
      <c r="BD2" s="7">
        <v>4</v>
      </c>
      <c r="BE2" s="7">
        <v>3</v>
      </c>
      <c r="BF2" s="7">
        <v>1</v>
      </c>
      <c r="BG2" s="7">
        <v>3</v>
      </c>
      <c r="BH2" s="7">
        <v>1</v>
      </c>
      <c r="BI2" s="6">
        <v>3</v>
      </c>
      <c r="BJ2" s="6">
        <v>2</v>
      </c>
      <c r="BK2" s="6">
        <v>2</v>
      </c>
      <c r="BL2" s="6">
        <v>2</v>
      </c>
      <c r="BM2" s="6">
        <v>7</v>
      </c>
      <c r="BN2" s="4" t="s">
        <v>38</v>
      </c>
      <c r="BO2" s="4" t="s">
        <v>39</v>
      </c>
      <c r="BP2" s="4" t="s">
        <v>40</v>
      </c>
      <c r="BQ2" s="4" t="s">
        <v>41</v>
      </c>
      <c r="BR2" s="4" t="s">
        <v>42</v>
      </c>
      <c r="BS2" s="4" t="s">
        <v>43</v>
      </c>
      <c r="BT2" s="4" t="s">
        <v>44</v>
      </c>
      <c r="BU2" s="4" t="s">
        <v>45</v>
      </c>
      <c r="BV2" s="4" t="s">
        <v>46</v>
      </c>
      <c r="BW2" s="4" t="s">
        <v>47</v>
      </c>
      <c r="BX2" s="4" t="s">
        <v>48</v>
      </c>
      <c r="BY2" s="4" t="s">
        <v>49</v>
      </c>
      <c r="BZ2" s="4" t="s">
        <v>50</v>
      </c>
      <c r="CA2" s="4" t="s">
        <v>51</v>
      </c>
      <c r="CB2" s="4" t="s">
        <v>52</v>
      </c>
      <c r="CC2" s="4" t="s">
        <v>53</v>
      </c>
      <c r="CD2" s="4" t="s">
        <v>54</v>
      </c>
      <c r="CE2" s="4" t="s">
        <v>55</v>
      </c>
      <c r="CF2" s="4" t="s">
        <v>56</v>
      </c>
      <c r="CG2" s="4" t="s">
        <v>57</v>
      </c>
      <c r="CH2" s="4" t="s">
        <v>58</v>
      </c>
      <c r="CI2" s="5">
        <v>2</v>
      </c>
      <c r="CJ2" s="5" t="s">
        <v>103</v>
      </c>
      <c r="CK2" s="5">
        <v>2</v>
      </c>
      <c r="CL2" s="5" t="s">
        <v>103</v>
      </c>
      <c r="CM2" s="5">
        <v>1</v>
      </c>
      <c r="CN2" s="5" t="s">
        <v>104</v>
      </c>
      <c r="CO2" s="5" t="s">
        <v>105</v>
      </c>
      <c r="CP2" s="5" t="s">
        <v>105</v>
      </c>
      <c r="CQ2" s="6" t="s">
        <v>36</v>
      </c>
      <c r="CR2" s="6" t="s">
        <v>193</v>
      </c>
      <c r="CS2" s="6" t="s">
        <v>36</v>
      </c>
      <c r="CT2" s="6" t="s">
        <v>36</v>
      </c>
      <c r="CU2" s="6" t="s">
        <v>194</v>
      </c>
      <c r="CV2" s="6" t="s">
        <v>36</v>
      </c>
      <c r="CW2" s="6" t="s">
        <v>194</v>
      </c>
      <c r="CX2" s="6" t="s">
        <v>194</v>
      </c>
      <c r="CY2" s="6" t="s">
        <v>194</v>
      </c>
      <c r="CZ2" s="5">
        <v>0</v>
      </c>
      <c r="DA2" s="5">
        <v>0</v>
      </c>
      <c r="DB2" s="5">
        <v>1</v>
      </c>
      <c r="DC2" s="5">
        <v>1</v>
      </c>
      <c r="DD2" s="5" t="s">
        <v>208</v>
      </c>
      <c r="DE2" s="5">
        <v>1</v>
      </c>
      <c r="DF2" s="5">
        <v>0</v>
      </c>
      <c r="DG2" s="5">
        <v>2</v>
      </c>
      <c r="DH2" s="5">
        <v>0</v>
      </c>
      <c r="DI2" s="5">
        <v>0</v>
      </c>
      <c r="DJ2" s="5">
        <v>1</v>
      </c>
      <c r="DK2" s="5">
        <v>0</v>
      </c>
      <c r="DL2" s="5" t="s">
        <v>209</v>
      </c>
      <c r="DM2" s="5" t="s">
        <v>210</v>
      </c>
      <c r="DN2" s="5" t="s">
        <v>211</v>
      </c>
      <c r="DO2" s="6" t="s">
        <v>218</v>
      </c>
      <c r="DP2" s="6" t="s">
        <v>219</v>
      </c>
      <c r="DQ2" s="6" t="s">
        <v>220</v>
      </c>
      <c r="DR2" s="6" t="s">
        <v>221</v>
      </c>
      <c r="DS2" s="6" t="s">
        <v>222</v>
      </c>
      <c r="DT2" s="6" t="s">
        <v>223</v>
      </c>
      <c r="DU2" s="6" t="s">
        <v>223</v>
      </c>
      <c r="DV2" s="6" t="s">
        <v>223</v>
      </c>
      <c r="DW2" s="6" t="s">
        <v>223</v>
      </c>
      <c r="DX2" s="6" t="s">
        <v>224</v>
      </c>
      <c r="DY2" s="6" t="s">
        <v>225</v>
      </c>
      <c r="DZ2" s="6" t="s">
        <v>225</v>
      </c>
      <c r="EA2" s="6" t="s">
        <v>226</v>
      </c>
      <c r="EB2" s="6" t="s">
        <v>225</v>
      </c>
      <c r="EC2" s="6" t="s">
        <v>226</v>
      </c>
      <c r="ED2" s="6" t="s">
        <v>227</v>
      </c>
      <c r="EE2" s="6" t="s">
        <v>228</v>
      </c>
      <c r="EF2" s="6" t="s">
        <v>229</v>
      </c>
      <c r="EG2" s="6" t="s">
        <v>220</v>
      </c>
      <c r="EH2" s="6" t="s">
        <v>220</v>
      </c>
      <c r="EI2" s="6" t="s">
        <v>228</v>
      </c>
      <c r="EJ2" s="6" t="s">
        <v>229</v>
      </c>
      <c r="EK2" s="6" t="s">
        <v>228</v>
      </c>
      <c r="EL2" s="6" t="s">
        <v>230</v>
      </c>
      <c r="EM2" s="6" t="s">
        <v>229</v>
      </c>
      <c r="EN2" s="6" t="s">
        <v>229</v>
      </c>
      <c r="EO2" s="6" t="s">
        <v>231</v>
      </c>
      <c r="EP2" s="6" t="s">
        <v>194</v>
      </c>
      <c r="EQ2" s="6" t="s">
        <v>232</v>
      </c>
    </row>
    <row r="3" spans="1:147" ht="12.75" x14ac:dyDescent="0.2">
      <c r="A3" s="1" t="s">
        <v>6</v>
      </c>
      <c r="B3" s="2">
        <v>23</v>
      </c>
      <c r="C3" s="2" t="s">
        <v>3</v>
      </c>
      <c r="D3" s="2">
        <v>0</v>
      </c>
      <c r="E3" s="2">
        <v>1</v>
      </c>
      <c r="F3" s="2">
        <v>0</v>
      </c>
      <c r="G3" s="2">
        <v>2</v>
      </c>
      <c r="H3" s="2">
        <v>1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1</v>
      </c>
      <c r="Y3" s="6">
        <v>2</v>
      </c>
      <c r="Z3" s="6">
        <v>1</v>
      </c>
      <c r="AA3" s="6">
        <v>5</v>
      </c>
      <c r="AB3" s="6">
        <v>1</v>
      </c>
      <c r="AC3" s="6">
        <v>3</v>
      </c>
      <c r="AD3" s="6">
        <v>2</v>
      </c>
      <c r="AE3" s="6">
        <v>5</v>
      </c>
      <c r="AF3" s="6">
        <v>5</v>
      </c>
      <c r="AG3" s="6">
        <v>4</v>
      </c>
      <c r="AH3" s="6">
        <v>4</v>
      </c>
      <c r="AI3" s="6">
        <v>3</v>
      </c>
      <c r="AJ3" s="6">
        <v>3</v>
      </c>
      <c r="AK3" s="6">
        <v>2</v>
      </c>
      <c r="AL3" s="6">
        <v>4</v>
      </c>
      <c r="AM3" s="6">
        <v>3</v>
      </c>
      <c r="AN3" s="6">
        <v>2</v>
      </c>
      <c r="AO3" s="6">
        <v>3</v>
      </c>
      <c r="AP3" s="6">
        <v>1</v>
      </c>
      <c r="AQ3" s="6">
        <v>2</v>
      </c>
      <c r="AR3" s="6">
        <v>3</v>
      </c>
      <c r="AS3" s="6">
        <v>4</v>
      </c>
      <c r="AT3" s="6">
        <v>3</v>
      </c>
      <c r="AU3" s="6">
        <v>3</v>
      </c>
      <c r="AV3" s="6">
        <v>4</v>
      </c>
      <c r="AW3" s="6">
        <v>3</v>
      </c>
      <c r="AX3" s="6">
        <v>5</v>
      </c>
      <c r="AY3" s="7">
        <v>3</v>
      </c>
      <c r="AZ3" s="7">
        <v>4</v>
      </c>
      <c r="BA3" s="7">
        <v>3</v>
      </c>
      <c r="BB3" s="7">
        <v>4</v>
      </c>
      <c r="BC3" s="7">
        <v>3</v>
      </c>
      <c r="BD3" s="7">
        <v>3</v>
      </c>
      <c r="BE3" s="7">
        <v>2</v>
      </c>
      <c r="BF3" s="7">
        <v>1</v>
      </c>
      <c r="BG3" s="7">
        <v>4</v>
      </c>
      <c r="BH3" s="7">
        <v>4</v>
      </c>
      <c r="BI3" s="6">
        <v>5</v>
      </c>
      <c r="BJ3" s="6">
        <v>4</v>
      </c>
      <c r="BK3" s="6">
        <v>7</v>
      </c>
      <c r="BL3" s="6">
        <v>5</v>
      </c>
      <c r="BM3" s="6">
        <v>6</v>
      </c>
      <c r="BN3" s="4" t="s">
        <v>38</v>
      </c>
      <c r="BO3" s="4" t="s">
        <v>39</v>
      </c>
      <c r="BP3" s="4" t="s">
        <v>40</v>
      </c>
      <c r="BQ3" s="4" t="s">
        <v>41</v>
      </c>
      <c r="BR3" s="4" t="s">
        <v>59</v>
      </c>
      <c r="BS3" s="4" t="s">
        <v>43</v>
      </c>
      <c r="BT3" s="4" t="s">
        <v>44</v>
      </c>
      <c r="BU3" s="4" t="s">
        <v>60</v>
      </c>
      <c r="BV3" s="4" t="s">
        <v>46</v>
      </c>
      <c r="BW3" s="4" t="s">
        <v>47</v>
      </c>
      <c r="BX3" s="4" t="s">
        <v>48</v>
      </c>
      <c r="BY3" s="4" t="s">
        <v>61</v>
      </c>
      <c r="BZ3" s="4" t="s">
        <v>50</v>
      </c>
      <c r="CA3" s="4" t="s">
        <v>62</v>
      </c>
      <c r="CB3" s="4" t="s">
        <v>63</v>
      </c>
      <c r="CC3" s="4" t="s">
        <v>64</v>
      </c>
      <c r="CD3" s="4" t="s">
        <v>65</v>
      </c>
      <c r="CE3" s="4" t="s">
        <v>66</v>
      </c>
      <c r="CF3" s="4" t="s">
        <v>56</v>
      </c>
      <c r="CG3" s="4" t="s">
        <v>57</v>
      </c>
      <c r="CH3" s="4" t="s">
        <v>67</v>
      </c>
      <c r="CI3" s="5">
        <v>5</v>
      </c>
      <c r="CJ3" s="5" t="s">
        <v>106</v>
      </c>
      <c r="CK3" s="5">
        <v>7</v>
      </c>
      <c r="CL3" s="5" t="s">
        <v>107</v>
      </c>
      <c r="CM3" s="5">
        <v>2</v>
      </c>
      <c r="CN3" s="5" t="s">
        <v>108</v>
      </c>
      <c r="CO3" s="5" t="s">
        <v>107</v>
      </c>
      <c r="CP3" s="5" t="s">
        <v>107</v>
      </c>
      <c r="CQ3" s="6" t="s">
        <v>36</v>
      </c>
      <c r="CR3" s="6" t="s">
        <v>193</v>
      </c>
      <c r="CS3" s="6" t="s">
        <v>36</v>
      </c>
      <c r="CT3" s="6" t="s">
        <v>194</v>
      </c>
      <c r="CU3" s="6" t="s">
        <v>36</v>
      </c>
      <c r="CV3" s="6" t="s">
        <v>194</v>
      </c>
      <c r="CW3" s="6" t="s">
        <v>194</v>
      </c>
      <c r="CX3" s="6" t="s">
        <v>194</v>
      </c>
      <c r="CY3" s="6" t="s">
        <v>194</v>
      </c>
      <c r="CZ3" s="5">
        <v>0</v>
      </c>
      <c r="DA3" s="5">
        <v>1</v>
      </c>
      <c r="DB3" s="5">
        <v>0</v>
      </c>
      <c r="DC3" s="5">
        <v>1</v>
      </c>
      <c r="DD3" s="5" t="s">
        <v>208</v>
      </c>
      <c r="DE3" s="5">
        <v>1</v>
      </c>
      <c r="DF3" s="5">
        <v>0</v>
      </c>
      <c r="DG3" s="5">
        <v>1</v>
      </c>
      <c r="DH3" s="5">
        <v>0</v>
      </c>
      <c r="DI3" s="5">
        <v>0</v>
      </c>
      <c r="DJ3" s="5">
        <v>0</v>
      </c>
      <c r="DK3" s="5">
        <v>0</v>
      </c>
      <c r="DL3" s="5" t="s">
        <v>209</v>
      </c>
      <c r="DM3" s="5" t="s">
        <v>212</v>
      </c>
      <c r="DN3" s="5" t="s">
        <v>213</v>
      </c>
      <c r="DO3" s="6" t="s">
        <v>226</v>
      </c>
      <c r="DP3" s="6" t="s">
        <v>219</v>
      </c>
      <c r="DQ3" s="6" t="s">
        <v>220</v>
      </c>
      <c r="DR3" s="6" t="s">
        <v>222</v>
      </c>
      <c r="DS3" s="6" t="s">
        <v>222</v>
      </c>
      <c r="DT3" s="6" t="s">
        <v>223</v>
      </c>
      <c r="DU3" s="6" t="s">
        <v>223</v>
      </c>
      <c r="DV3" s="6" t="s">
        <v>224</v>
      </c>
      <c r="DW3" s="6" t="s">
        <v>223</v>
      </c>
      <c r="DX3" s="6" t="s">
        <v>224</v>
      </c>
      <c r="DY3" s="6" t="s">
        <v>225</v>
      </c>
      <c r="DZ3" s="6" t="s">
        <v>225</v>
      </c>
      <c r="EA3" s="6" t="s">
        <v>218</v>
      </c>
      <c r="EB3" s="6" t="s">
        <v>218</v>
      </c>
      <c r="EC3" s="6" t="s">
        <v>225</v>
      </c>
      <c r="ED3" s="6" t="s">
        <v>233</v>
      </c>
      <c r="EE3" s="6" t="s">
        <v>230</v>
      </c>
      <c r="EF3" s="6" t="s">
        <v>228</v>
      </c>
      <c r="EG3" s="6" t="s">
        <v>228</v>
      </c>
      <c r="EH3" s="6" t="s">
        <v>220</v>
      </c>
      <c r="EI3" s="6" t="s">
        <v>220</v>
      </c>
      <c r="EJ3" s="6" t="s">
        <v>229</v>
      </c>
      <c r="EK3" s="6" t="s">
        <v>220</v>
      </c>
      <c r="EL3" s="6" t="s">
        <v>229</v>
      </c>
      <c r="EM3" s="6" t="s">
        <v>229</v>
      </c>
      <c r="EN3" s="6" t="s">
        <v>230</v>
      </c>
      <c r="EO3" s="6" t="s">
        <v>231</v>
      </c>
      <c r="EP3" s="6" t="s">
        <v>234</v>
      </c>
      <c r="EQ3" s="6" t="s">
        <v>235</v>
      </c>
    </row>
    <row r="4" spans="1:147" ht="12.75" x14ac:dyDescent="0.2">
      <c r="A4" s="1" t="s">
        <v>9</v>
      </c>
      <c r="B4" s="2">
        <v>45</v>
      </c>
      <c r="C4" s="2" t="s">
        <v>3</v>
      </c>
      <c r="D4" s="2">
        <v>0</v>
      </c>
      <c r="E4" s="2">
        <v>2</v>
      </c>
      <c r="F4" s="2">
        <v>0</v>
      </c>
      <c r="G4" s="2">
        <v>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7">
        <v>1</v>
      </c>
      <c r="AZ4" s="7">
        <v>1</v>
      </c>
      <c r="BA4" s="7">
        <v>1</v>
      </c>
      <c r="BB4" s="7">
        <v>4</v>
      </c>
      <c r="BC4" s="7">
        <v>4</v>
      </c>
      <c r="BD4" s="7">
        <v>1</v>
      </c>
      <c r="BE4" s="7">
        <v>4</v>
      </c>
      <c r="BF4" s="7">
        <v>4</v>
      </c>
      <c r="BG4" s="7">
        <v>1</v>
      </c>
      <c r="BH4" s="7">
        <v>1</v>
      </c>
      <c r="BI4" s="3"/>
      <c r="BJ4" s="3"/>
      <c r="BK4" s="3"/>
      <c r="BL4" s="3"/>
      <c r="BM4" s="3"/>
      <c r="BN4" s="4" t="s">
        <v>38</v>
      </c>
      <c r="BO4" s="4" t="s">
        <v>39</v>
      </c>
      <c r="BP4" s="4" t="s">
        <v>40</v>
      </c>
      <c r="BQ4" s="4" t="s">
        <v>41</v>
      </c>
      <c r="BR4" s="4" t="s">
        <v>42</v>
      </c>
      <c r="BS4" s="4" t="s">
        <v>43</v>
      </c>
      <c r="BT4" s="4" t="s">
        <v>44</v>
      </c>
      <c r="BU4" s="4" t="s">
        <v>45</v>
      </c>
      <c r="BV4" s="4" t="s">
        <v>46</v>
      </c>
      <c r="BW4" s="4" t="s">
        <v>47</v>
      </c>
      <c r="BX4" s="4" t="s">
        <v>68</v>
      </c>
      <c r="BY4" s="4" t="s">
        <v>61</v>
      </c>
      <c r="BZ4" s="4" t="s">
        <v>50</v>
      </c>
      <c r="CA4" s="4" t="s">
        <v>62</v>
      </c>
      <c r="CB4" s="4" t="s">
        <v>63</v>
      </c>
      <c r="CC4" s="4" t="s">
        <v>64</v>
      </c>
      <c r="CD4" s="4" t="s">
        <v>69</v>
      </c>
      <c r="CE4" s="4" t="s">
        <v>66</v>
      </c>
      <c r="CF4" s="4" t="s">
        <v>56</v>
      </c>
      <c r="CG4" s="4" t="s">
        <v>57</v>
      </c>
      <c r="CH4" s="4" t="s">
        <v>67</v>
      </c>
      <c r="CI4" s="5" t="s">
        <v>109</v>
      </c>
      <c r="CJ4" s="5" t="s">
        <v>110</v>
      </c>
      <c r="CK4" s="5">
        <v>3</v>
      </c>
      <c r="CL4" s="5" t="s">
        <v>111</v>
      </c>
      <c r="CM4" s="5">
        <v>3</v>
      </c>
      <c r="CN4" s="5" t="s">
        <v>111</v>
      </c>
      <c r="CO4" s="8" t="s">
        <v>112</v>
      </c>
      <c r="CP4" s="5" t="s">
        <v>110</v>
      </c>
      <c r="CQ4" s="6" t="s">
        <v>194</v>
      </c>
      <c r="CR4" s="6" t="s">
        <v>195</v>
      </c>
      <c r="CS4" s="6" t="s">
        <v>194</v>
      </c>
      <c r="CT4" s="6" t="s">
        <v>36</v>
      </c>
      <c r="CU4" s="6" t="s">
        <v>36</v>
      </c>
      <c r="CV4" s="6" t="s">
        <v>194</v>
      </c>
      <c r="CW4" s="6" t="s">
        <v>194</v>
      </c>
      <c r="CX4" s="6" t="s">
        <v>194</v>
      </c>
      <c r="CY4" s="6" t="s">
        <v>194</v>
      </c>
      <c r="CZ4" s="5">
        <v>1</v>
      </c>
      <c r="DA4" s="5">
        <v>0</v>
      </c>
      <c r="DB4" s="5">
        <v>1</v>
      </c>
      <c r="DC4" s="5">
        <v>3</v>
      </c>
      <c r="DD4" s="5" t="s">
        <v>208</v>
      </c>
      <c r="DE4" s="5">
        <v>1</v>
      </c>
      <c r="DF4" s="5">
        <v>2</v>
      </c>
      <c r="DG4" s="5">
        <v>2</v>
      </c>
      <c r="DH4" s="5">
        <v>0</v>
      </c>
      <c r="DI4" s="5">
        <v>1</v>
      </c>
      <c r="DJ4" s="5">
        <v>0</v>
      </c>
      <c r="DK4" s="5">
        <v>0</v>
      </c>
      <c r="DL4" s="5" t="s">
        <v>209</v>
      </c>
      <c r="DM4" s="5" t="s">
        <v>212</v>
      </c>
      <c r="DN4" s="5" t="s">
        <v>213</v>
      </c>
      <c r="DO4" s="6" t="s">
        <v>221</v>
      </c>
      <c r="DP4" s="6" t="s">
        <v>219</v>
      </c>
      <c r="DQ4" s="6" t="s">
        <v>228</v>
      </c>
      <c r="DR4" s="6" t="s">
        <v>221</v>
      </c>
      <c r="DS4" s="6" t="s">
        <v>221</v>
      </c>
      <c r="DT4" s="6" t="s">
        <v>223</v>
      </c>
      <c r="DU4" s="6" t="s">
        <v>236</v>
      </c>
      <c r="DV4" s="6" t="s">
        <v>224</v>
      </c>
      <c r="DW4" s="6" t="s">
        <v>223</v>
      </c>
      <c r="DX4" s="6" t="s">
        <v>223</v>
      </c>
      <c r="DY4" s="6" t="s">
        <v>218</v>
      </c>
      <c r="DZ4" s="6" t="s">
        <v>218</v>
      </c>
      <c r="EA4" s="6" t="s">
        <v>226</v>
      </c>
      <c r="EB4" s="6" t="s">
        <v>225</v>
      </c>
      <c r="EC4" s="6" t="s">
        <v>225</v>
      </c>
      <c r="ED4" s="6" t="s">
        <v>227</v>
      </c>
      <c r="EE4" s="6" t="s">
        <v>220</v>
      </c>
      <c r="EF4" s="6" t="s">
        <v>228</v>
      </c>
      <c r="EG4" s="6" t="s">
        <v>228</v>
      </c>
      <c r="EH4" s="6" t="s">
        <v>228</v>
      </c>
      <c r="EI4" s="6" t="s">
        <v>228</v>
      </c>
      <c r="EJ4" s="6" t="s">
        <v>228</v>
      </c>
      <c r="EK4" s="6" t="s">
        <v>220</v>
      </c>
      <c r="EL4" s="6" t="s">
        <v>228</v>
      </c>
      <c r="EM4" s="6" t="s">
        <v>228</v>
      </c>
      <c r="EN4" s="6" t="s">
        <v>228</v>
      </c>
      <c r="EO4" s="6" t="s">
        <v>237</v>
      </c>
      <c r="EP4" s="6" t="s">
        <v>194</v>
      </c>
      <c r="EQ4" s="6" t="s">
        <v>238</v>
      </c>
    </row>
    <row r="5" spans="1:147" ht="12.75" x14ac:dyDescent="0.2">
      <c r="A5" s="1" t="s">
        <v>4</v>
      </c>
      <c r="B5" s="2">
        <v>33</v>
      </c>
      <c r="C5" s="2" t="s">
        <v>3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6">
        <v>3</v>
      </c>
      <c r="Z5" s="6">
        <v>1</v>
      </c>
      <c r="AA5" s="6">
        <v>2</v>
      </c>
      <c r="AB5" s="6">
        <v>1</v>
      </c>
      <c r="AC5" s="6">
        <v>2</v>
      </c>
      <c r="AD5" s="6">
        <v>1</v>
      </c>
      <c r="AE5" s="6">
        <v>3</v>
      </c>
      <c r="AF5" s="6">
        <v>2</v>
      </c>
      <c r="AG5" s="6">
        <v>1</v>
      </c>
      <c r="AH5" s="6">
        <v>1</v>
      </c>
      <c r="AI5" s="6">
        <v>1</v>
      </c>
      <c r="AJ5" s="6">
        <v>1</v>
      </c>
      <c r="AK5" s="6">
        <v>1</v>
      </c>
      <c r="AL5" s="6">
        <v>3</v>
      </c>
      <c r="AM5" s="6">
        <v>5</v>
      </c>
      <c r="AN5" s="6">
        <v>1</v>
      </c>
      <c r="AO5" s="6">
        <v>1</v>
      </c>
      <c r="AP5" s="6">
        <v>1</v>
      </c>
      <c r="AQ5" s="6">
        <v>5</v>
      </c>
      <c r="AR5" s="6">
        <v>3</v>
      </c>
      <c r="AS5" s="6">
        <v>2</v>
      </c>
      <c r="AT5" s="6">
        <v>5</v>
      </c>
      <c r="AU5" s="6">
        <v>5</v>
      </c>
      <c r="AV5" s="6">
        <v>1</v>
      </c>
      <c r="AW5" s="6">
        <v>1</v>
      </c>
      <c r="AX5" s="6">
        <v>5</v>
      </c>
      <c r="AY5" s="7">
        <v>1</v>
      </c>
      <c r="AZ5" s="7">
        <v>0</v>
      </c>
      <c r="BA5" s="7">
        <v>1</v>
      </c>
      <c r="BB5" s="7">
        <v>1</v>
      </c>
      <c r="BC5" s="7">
        <v>4</v>
      </c>
      <c r="BD5" s="7">
        <v>1</v>
      </c>
      <c r="BE5" s="7">
        <v>2</v>
      </c>
      <c r="BF5" s="7">
        <v>4</v>
      </c>
      <c r="BG5" s="7">
        <v>1</v>
      </c>
      <c r="BH5" s="7">
        <v>0</v>
      </c>
      <c r="BI5" s="6">
        <v>6</v>
      </c>
      <c r="BJ5" s="6">
        <v>6</v>
      </c>
      <c r="BK5" s="6">
        <v>7</v>
      </c>
      <c r="BL5" s="6">
        <v>6</v>
      </c>
      <c r="BM5" s="6">
        <v>1</v>
      </c>
      <c r="BN5" s="4" t="s">
        <v>38</v>
      </c>
      <c r="BO5" s="4" t="s">
        <v>39</v>
      </c>
      <c r="BP5" s="4" t="s">
        <v>40</v>
      </c>
      <c r="BQ5" s="4" t="s">
        <v>41</v>
      </c>
      <c r="BR5" s="4" t="s">
        <v>42</v>
      </c>
      <c r="BS5" s="4" t="s">
        <v>43</v>
      </c>
      <c r="BT5" s="4" t="s">
        <v>44</v>
      </c>
      <c r="BU5" s="4" t="s">
        <v>45</v>
      </c>
      <c r="BV5" s="4" t="s">
        <v>46</v>
      </c>
      <c r="BW5" s="4" t="s">
        <v>47</v>
      </c>
      <c r="BX5" s="4" t="s">
        <v>70</v>
      </c>
      <c r="BY5" s="4" t="s">
        <v>61</v>
      </c>
      <c r="BZ5" s="4" t="s">
        <v>50</v>
      </c>
      <c r="CA5" s="4" t="s">
        <v>51</v>
      </c>
      <c r="CB5" s="4" t="s">
        <v>63</v>
      </c>
      <c r="CC5" s="4" t="s">
        <v>71</v>
      </c>
      <c r="CD5" s="4" t="s">
        <v>69</v>
      </c>
      <c r="CE5" s="4" t="s">
        <v>66</v>
      </c>
      <c r="CF5" s="4" t="s">
        <v>56</v>
      </c>
      <c r="CG5" s="4" t="s">
        <v>57</v>
      </c>
      <c r="CH5" s="4" t="s">
        <v>67</v>
      </c>
      <c r="CI5" s="5" t="s">
        <v>113</v>
      </c>
      <c r="CJ5" s="5" t="s">
        <v>113</v>
      </c>
      <c r="CK5" s="5" t="s">
        <v>114</v>
      </c>
      <c r="CL5" s="5" t="s">
        <v>115</v>
      </c>
      <c r="CM5" s="5" t="s">
        <v>114</v>
      </c>
      <c r="CN5" s="5" t="s">
        <v>115</v>
      </c>
      <c r="CO5" s="5" t="s">
        <v>116</v>
      </c>
      <c r="CP5" s="5" t="s">
        <v>117</v>
      </c>
      <c r="CQ5" s="6" t="s">
        <v>36</v>
      </c>
      <c r="CR5" s="6" t="s">
        <v>196</v>
      </c>
      <c r="CS5" s="6" t="s">
        <v>194</v>
      </c>
      <c r="CT5" s="6" t="s">
        <v>194</v>
      </c>
      <c r="CU5" s="6" t="s">
        <v>36</v>
      </c>
      <c r="CV5" s="6" t="s">
        <v>194</v>
      </c>
      <c r="CW5" s="6" t="s">
        <v>36</v>
      </c>
      <c r="CX5" s="6" t="s">
        <v>194</v>
      </c>
      <c r="CY5" s="6" t="s">
        <v>194</v>
      </c>
      <c r="CZ5" s="5">
        <v>1</v>
      </c>
      <c r="DA5" s="5">
        <v>0</v>
      </c>
      <c r="DB5" s="5">
        <v>0</v>
      </c>
      <c r="DC5" s="5">
        <v>2</v>
      </c>
      <c r="DD5" s="5" t="s">
        <v>208</v>
      </c>
      <c r="DE5" s="5">
        <v>1</v>
      </c>
      <c r="DF5" s="5">
        <v>0</v>
      </c>
      <c r="DG5" s="5">
        <v>1</v>
      </c>
      <c r="DH5" s="5">
        <v>0</v>
      </c>
      <c r="DI5" s="5">
        <v>0</v>
      </c>
      <c r="DJ5" s="5">
        <v>0</v>
      </c>
      <c r="DK5" s="5">
        <v>0</v>
      </c>
      <c r="DL5" s="5" t="s">
        <v>214</v>
      </c>
      <c r="DM5" s="5" t="s">
        <v>210</v>
      </c>
      <c r="DN5" s="5" t="s">
        <v>213</v>
      </c>
      <c r="DO5" s="6" t="s">
        <v>218</v>
      </c>
      <c r="DP5" s="6" t="s">
        <v>239</v>
      </c>
      <c r="DQ5" s="6" t="s">
        <v>220</v>
      </c>
      <c r="DR5" s="6" t="s">
        <v>222</v>
      </c>
      <c r="DS5" s="6" t="s">
        <v>222</v>
      </c>
      <c r="DT5" s="6" t="s">
        <v>223</v>
      </c>
      <c r="DU5" s="6" t="s">
        <v>236</v>
      </c>
      <c r="DV5" s="6" t="s">
        <v>223</v>
      </c>
      <c r="DW5" s="6" t="s">
        <v>236</v>
      </c>
      <c r="DX5" s="6" t="s">
        <v>236</v>
      </c>
      <c r="DY5" s="6" t="s">
        <v>218</v>
      </c>
      <c r="DZ5" s="6" t="s">
        <v>218</v>
      </c>
      <c r="EA5" s="6" t="s">
        <v>225</v>
      </c>
      <c r="EB5" s="6" t="s">
        <v>225</v>
      </c>
      <c r="EC5" s="6" t="s">
        <v>225</v>
      </c>
      <c r="ED5" s="6" t="s">
        <v>227</v>
      </c>
      <c r="EE5" s="6" t="s">
        <v>228</v>
      </c>
      <c r="EF5" s="6" t="s">
        <v>228</v>
      </c>
      <c r="EG5" s="6" t="s">
        <v>228</v>
      </c>
      <c r="EH5" s="6" t="s">
        <v>228</v>
      </c>
      <c r="EI5" s="6" t="s">
        <v>228</v>
      </c>
      <c r="EJ5" s="6" t="s">
        <v>220</v>
      </c>
      <c r="EK5" s="6" t="s">
        <v>220</v>
      </c>
      <c r="EL5" s="6" t="s">
        <v>220</v>
      </c>
      <c r="EM5" s="6" t="s">
        <v>220</v>
      </c>
      <c r="EN5" s="6" t="s">
        <v>220</v>
      </c>
      <c r="EO5" s="6" t="s">
        <v>237</v>
      </c>
      <c r="EP5" s="6" t="s">
        <v>240</v>
      </c>
      <c r="EQ5" s="6" t="s">
        <v>241</v>
      </c>
    </row>
    <row r="6" spans="1:147" ht="12.75" x14ac:dyDescent="0.2">
      <c r="A6" s="1" t="s">
        <v>7</v>
      </c>
      <c r="B6" s="2">
        <v>39</v>
      </c>
      <c r="C6" s="2" t="s">
        <v>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1</v>
      </c>
      <c r="L6" s="2">
        <v>0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1</v>
      </c>
      <c r="V6" s="2">
        <v>0</v>
      </c>
      <c r="W6" s="2">
        <v>0</v>
      </c>
      <c r="X6" s="2">
        <v>0</v>
      </c>
      <c r="Y6" s="6">
        <v>2</v>
      </c>
      <c r="Z6" s="6">
        <v>2</v>
      </c>
      <c r="AA6" s="6">
        <v>4</v>
      </c>
      <c r="AB6" s="6">
        <v>1</v>
      </c>
      <c r="AC6" s="6">
        <v>4</v>
      </c>
      <c r="AD6" s="6">
        <v>3</v>
      </c>
      <c r="AE6" s="6">
        <v>4</v>
      </c>
      <c r="AF6" s="6">
        <v>3</v>
      </c>
      <c r="AG6" s="6">
        <v>5</v>
      </c>
      <c r="AH6" s="6">
        <v>4</v>
      </c>
      <c r="AI6" s="6">
        <v>3</v>
      </c>
      <c r="AJ6" s="6">
        <v>2</v>
      </c>
      <c r="AK6" s="6">
        <v>3</v>
      </c>
      <c r="AL6" s="6">
        <v>3</v>
      </c>
      <c r="AM6" s="6">
        <v>2</v>
      </c>
      <c r="AN6" s="6">
        <v>2</v>
      </c>
      <c r="AO6" s="6">
        <v>4</v>
      </c>
      <c r="AP6" s="6">
        <v>1</v>
      </c>
      <c r="AQ6" s="6">
        <v>4</v>
      </c>
      <c r="AR6" s="6">
        <v>3</v>
      </c>
      <c r="AS6" s="6">
        <v>2</v>
      </c>
      <c r="AT6" s="6">
        <v>3</v>
      </c>
      <c r="AU6" s="6">
        <v>4</v>
      </c>
      <c r="AV6" s="6">
        <v>4</v>
      </c>
      <c r="AW6" s="6">
        <v>4</v>
      </c>
      <c r="AX6" s="6">
        <v>4</v>
      </c>
      <c r="AY6" s="7">
        <v>1</v>
      </c>
      <c r="AZ6" s="7">
        <v>1</v>
      </c>
      <c r="BA6" s="7">
        <v>1</v>
      </c>
      <c r="BB6" s="7">
        <v>4</v>
      </c>
      <c r="BC6" s="7">
        <v>3</v>
      </c>
      <c r="BD6" s="7">
        <v>3</v>
      </c>
      <c r="BE6" s="7">
        <v>4</v>
      </c>
      <c r="BF6" s="7">
        <v>3</v>
      </c>
      <c r="BG6" s="7">
        <v>1</v>
      </c>
      <c r="BH6" s="7">
        <v>0</v>
      </c>
      <c r="BI6" s="6">
        <v>6</v>
      </c>
      <c r="BJ6" s="6">
        <v>5</v>
      </c>
      <c r="BK6" s="6">
        <v>5</v>
      </c>
      <c r="BL6" s="6">
        <v>6</v>
      </c>
      <c r="BM6" s="6">
        <v>5</v>
      </c>
      <c r="BN6" s="4" t="s">
        <v>38</v>
      </c>
      <c r="BO6" s="4" t="s">
        <v>39</v>
      </c>
      <c r="BP6" s="4" t="s">
        <v>40</v>
      </c>
      <c r="BQ6" s="4" t="s">
        <v>41</v>
      </c>
      <c r="BR6" s="4" t="s">
        <v>42</v>
      </c>
      <c r="BS6" s="4" t="s">
        <v>72</v>
      </c>
      <c r="BT6" s="4" t="s">
        <v>44</v>
      </c>
      <c r="BU6" s="4" t="s">
        <v>73</v>
      </c>
      <c r="BV6" s="4" t="s">
        <v>46</v>
      </c>
      <c r="BW6" s="4" t="s">
        <v>47</v>
      </c>
      <c r="BX6" s="4" t="s">
        <v>70</v>
      </c>
      <c r="BY6" s="4" t="s">
        <v>61</v>
      </c>
      <c r="BZ6" s="4" t="s">
        <v>50</v>
      </c>
      <c r="CA6" s="4" t="s">
        <v>51</v>
      </c>
      <c r="CB6" s="4" t="s">
        <v>52</v>
      </c>
      <c r="CC6" s="4" t="s">
        <v>71</v>
      </c>
      <c r="CD6" s="4" t="s">
        <v>65</v>
      </c>
      <c r="CE6" s="4" t="s">
        <v>55</v>
      </c>
      <c r="CF6" s="4" t="s">
        <v>74</v>
      </c>
      <c r="CG6" s="4" t="s">
        <v>57</v>
      </c>
      <c r="CH6" s="4" t="s">
        <v>67</v>
      </c>
      <c r="CI6" s="5">
        <v>4</v>
      </c>
      <c r="CJ6" s="5" t="s">
        <v>118</v>
      </c>
      <c r="CK6" s="5">
        <v>1</v>
      </c>
      <c r="CL6" s="5" t="s">
        <v>107</v>
      </c>
      <c r="CM6" s="5">
        <v>5</v>
      </c>
      <c r="CN6" s="5" t="s">
        <v>116</v>
      </c>
      <c r="CO6" s="5" t="s">
        <v>119</v>
      </c>
      <c r="CP6" s="5" t="s">
        <v>116</v>
      </c>
      <c r="CQ6" s="6" t="s">
        <v>36</v>
      </c>
      <c r="CR6" s="6" t="s">
        <v>195</v>
      </c>
      <c r="CS6" s="6" t="s">
        <v>36</v>
      </c>
      <c r="CT6" s="6" t="s">
        <v>36</v>
      </c>
      <c r="CU6" s="6" t="s">
        <v>36</v>
      </c>
      <c r="CV6" s="6" t="s">
        <v>36</v>
      </c>
      <c r="CW6" s="6" t="s">
        <v>36</v>
      </c>
      <c r="CX6" s="6" t="s">
        <v>194</v>
      </c>
      <c r="CY6" s="6" t="s">
        <v>36</v>
      </c>
      <c r="CZ6" s="5">
        <v>1</v>
      </c>
      <c r="DA6" s="5">
        <v>0</v>
      </c>
      <c r="DB6" s="5">
        <v>1</v>
      </c>
      <c r="DC6" s="5">
        <v>2</v>
      </c>
      <c r="DD6" s="5" t="s">
        <v>208</v>
      </c>
      <c r="DE6" s="5">
        <v>1</v>
      </c>
      <c r="DF6" s="5">
        <v>1</v>
      </c>
      <c r="DG6" s="5">
        <v>2</v>
      </c>
      <c r="DH6" s="5">
        <v>0</v>
      </c>
      <c r="DI6" s="5">
        <v>1</v>
      </c>
      <c r="DJ6" s="5">
        <v>0</v>
      </c>
      <c r="DK6" s="5">
        <v>0</v>
      </c>
      <c r="DL6" s="5" t="s">
        <v>209</v>
      </c>
      <c r="DM6" s="5" t="s">
        <v>212</v>
      </c>
      <c r="DN6" s="5" t="s">
        <v>213</v>
      </c>
      <c r="DO6" s="6" t="s">
        <v>221</v>
      </c>
      <c r="DP6" s="6" t="s">
        <v>219</v>
      </c>
      <c r="DQ6" s="6" t="s">
        <v>220</v>
      </c>
      <c r="DR6" s="6" t="s">
        <v>222</v>
      </c>
      <c r="DS6" s="6" t="s">
        <v>222</v>
      </c>
      <c r="DT6" s="6" t="s">
        <v>224</v>
      </c>
      <c r="DU6" s="6" t="s">
        <v>236</v>
      </c>
      <c r="DV6" s="6" t="s">
        <v>223</v>
      </c>
      <c r="DW6" s="6" t="s">
        <v>223</v>
      </c>
      <c r="DX6" s="6" t="s">
        <v>236</v>
      </c>
      <c r="DY6" s="6" t="s">
        <v>225</v>
      </c>
      <c r="DZ6" s="6" t="s">
        <v>218</v>
      </c>
      <c r="EA6" s="6" t="s">
        <v>226</v>
      </c>
      <c r="EB6" s="6" t="s">
        <v>225</v>
      </c>
      <c r="EC6" s="6" t="s">
        <v>225</v>
      </c>
      <c r="ED6" s="6" t="s">
        <v>227</v>
      </c>
      <c r="EE6" s="6" t="s">
        <v>228</v>
      </c>
      <c r="EF6" s="6" t="s">
        <v>220</v>
      </c>
      <c r="EG6" s="6" t="s">
        <v>220</v>
      </c>
      <c r="EH6" s="6" t="s">
        <v>220</v>
      </c>
      <c r="EI6" s="6" t="s">
        <v>220</v>
      </c>
      <c r="EJ6" s="6" t="s">
        <v>220</v>
      </c>
      <c r="EK6" s="6" t="s">
        <v>229</v>
      </c>
      <c r="EL6" s="6" t="s">
        <v>220</v>
      </c>
      <c r="EM6" s="6" t="s">
        <v>220</v>
      </c>
      <c r="EN6" s="6" t="s">
        <v>228</v>
      </c>
      <c r="EO6" s="6" t="s">
        <v>231</v>
      </c>
      <c r="EP6" s="6" t="s">
        <v>240</v>
      </c>
      <c r="EQ6" s="6" t="s">
        <v>242</v>
      </c>
    </row>
    <row r="7" spans="1:147" ht="12.75" x14ac:dyDescent="0.2">
      <c r="A7" s="1" t="s">
        <v>29</v>
      </c>
      <c r="B7" s="2">
        <v>31</v>
      </c>
      <c r="C7" s="2" t="s">
        <v>3</v>
      </c>
      <c r="D7" s="2">
        <v>0</v>
      </c>
      <c r="E7" s="2">
        <v>2</v>
      </c>
      <c r="F7" s="2">
        <v>2</v>
      </c>
      <c r="G7" s="2">
        <v>2</v>
      </c>
      <c r="H7" s="2">
        <v>2</v>
      </c>
      <c r="I7" s="2">
        <v>0</v>
      </c>
      <c r="J7" s="2">
        <v>1</v>
      </c>
      <c r="K7" s="2">
        <v>2</v>
      </c>
      <c r="L7" s="2">
        <v>2</v>
      </c>
      <c r="M7" s="2">
        <v>2</v>
      </c>
      <c r="N7" s="2">
        <v>1</v>
      </c>
      <c r="O7" s="2">
        <v>2</v>
      </c>
      <c r="P7" s="2">
        <v>2</v>
      </c>
      <c r="Q7" s="2">
        <v>1</v>
      </c>
      <c r="R7" s="2">
        <v>1</v>
      </c>
      <c r="S7" s="2">
        <v>0</v>
      </c>
      <c r="T7" s="2">
        <v>0</v>
      </c>
      <c r="U7" s="2">
        <v>2</v>
      </c>
      <c r="V7" s="2">
        <v>0</v>
      </c>
      <c r="W7" s="2">
        <v>0</v>
      </c>
      <c r="X7" s="2">
        <v>1</v>
      </c>
      <c r="Y7" s="6">
        <v>3</v>
      </c>
      <c r="Z7" s="6">
        <v>3</v>
      </c>
      <c r="AA7" s="6">
        <v>4</v>
      </c>
      <c r="AB7" s="6">
        <v>4</v>
      </c>
      <c r="AC7" s="6">
        <v>1</v>
      </c>
      <c r="AD7" s="6">
        <v>4</v>
      </c>
      <c r="AE7" s="6">
        <v>2</v>
      </c>
      <c r="AF7" s="6">
        <v>4</v>
      </c>
      <c r="AG7" s="6">
        <v>4</v>
      </c>
      <c r="AH7" s="6">
        <v>3</v>
      </c>
      <c r="AI7" s="6">
        <v>3</v>
      </c>
      <c r="AJ7" s="6">
        <v>3</v>
      </c>
      <c r="AK7" s="6">
        <v>1</v>
      </c>
      <c r="AL7" s="6">
        <v>5</v>
      </c>
      <c r="AM7" s="6">
        <v>4</v>
      </c>
      <c r="AN7" s="6">
        <v>3</v>
      </c>
      <c r="AO7" s="6">
        <v>5</v>
      </c>
      <c r="AP7" s="6">
        <v>3</v>
      </c>
      <c r="AQ7" s="6">
        <v>2</v>
      </c>
      <c r="AR7" s="6">
        <v>4</v>
      </c>
      <c r="AS7" s="6">
        <v>2</v>
      </c>
      <c r="AT7" s="6">
        <v>3</v>
      </c>
      <c r="AU7" s="6">
        <v>1</v>
      </c>
      <c r="AV7" s="6">
        <v>3</v>
      </c>
      <c r="AW7" s="6">
        <v>3</v>
      </c>
      <c r="AX7" s="6">
        <v>2</v>
      </c>
      <c r="AY7" s="7">
        <v>2</v>
      </c>
      <c r="AZ7" s="7">
        <v>2</v>
      </c>
      <c r="BA7" s="7">
        <v>3</v>
      </c>
      <c r="BB7" s="7">
        <v>4</v>
      </c>
      <c r="BC7" s="7">
        <v>3</v>
      </c>
      <c r="BD7" s="7">
        <v>2</v>
      </c>
      <c r="BE7" s="7">
        <v>4</v>
      </c>
      <c r="BF7" s="7">
        <v>2</v>
      </c>
      <c r="BG7" s="7">
        <v>3</v>
      </c>
      <c r="BH7" s="7">
        <v>3</v>
      </c>
      <c r="BI7" s="6">
        <v>5</v>
      </c>
      <c r="BJ7" s="6">
        <v>6</v>
      </c>
      <c r="BK7" s="6">
        <v>5</v>
      </c>
      <c r="BL7" s="6">
        <v>5</v>
      </c>
      <c r="BM7" s="6">
        <v>3</v>
      </c>
      <c r="BN7" s="4" t="s">
        <v>75</v>
      </c>
      <c r="BO7" s="4" t="s">
        <v>76</v>
      </c>
      <c r="BP7" s="4" t="s">
        <v>40</v>
      </c>
      <c r="BQ7" s="4" t="s">
        <v>41</v>
      </c>
      <c r="BR7" s="4" t="s">
        <v>42</v>
      </c>
      <c r="BS7" s="4" t="s">
        <v>72</v>
      </c>
      <c r="BT7" s="4" t="s">
        <v>77</v>
      </c>
      <c r="BU7" s="4" t="s">
        <v>60</v>
      </c>
      <c r="BV7" s="4" t="s">
        <v>46</v>
      </c>
      <c r="BW7" s="4" t="s">
        <v>47</v>
      </c>
      <c r="BX7" s="4" t="s">
        <v>70</v>
      </c>
      <c r="BY7" s="4" t="s">
        <v>61</v>
      </c>
      <c r="BZ7" s="4" t="s">
        <v>50</v>
      </c>
      <c r="CA7" s="4" t="s">
        <v>51</v>
      </c>
      <c r="CB7" s="4" t="s">
        <v>63</v>
      </c>
      <c r="CC7" s="4" t="s">
        <v>64</v>
      </c>
      <c r="CD7" s="4" t="s">
        <v>65</v>
      </c>
      <c r="CE7" s="4" t="s">
        <v>66</v>
      </c>
      <c r="CF7" s="4" t="s">
        <v>56</v>
      </c>
      <c r="CG7" s="4" t="s">
        <v>57</v>
      </c>
      <c r="CH7" s="4" t="s">
        <v>67</v>
      </c>
      <c r="CI7" s="5">
        <v>0</v>
      </c>
      <c r="CJ7" s="8" t="s">
        <v>120</v>
      </c>
      <c r="CK7" s="5">
        <v>0</v>
      </c>
      <c r="CL7" s="5">
        <v>0</v>
      </c>
      <c r="CM7" s="5">
        <v>0</v>
      </c>
      <c r="CN7" s="5">
        <v>0</v>
      </c>
      <c r="CO7" s="5">
        <v>15</v>
      </c>
      <c r="CP7" s="5">
        <v>6</v>
      </c>
      <c r="CQ7" s="6" t="s">
        <v>36</v>
      </c>
      <c r="CR7" s="6" t="s">
        <v>193</v>
      </c>
      <c r="CS7" s="6" t="s">
        <v>36</v>
      </c>
      <c r="CT7" s="6" t="s">
        <v>36</v>
      </c>
      <c r="CU7" s="6" t="s">
        <v>36</v>
      </c>
      <c r="CV7" s="6" t="s">
        <v>36</v>
      </c>
      <c r="CW7" s="6" t="s">
        <v>36</v>
      </c>
      <c r="CX7" s="6" t="s">
        <v>194</v>
      </c>
      <c r="CY7" s="6" t="s">
        <v>194</v>
      </c>
      <c r="CZ7" s="5">
        <v>2</v>
      </c>
      <c r="DA7" s="5">
        <v>2</v>
      </c>
      <c r="DB7" s="5">
        <v>1</v>
      </c>
      <c r="DC7" s="5">
        <v>2</v>
      </c>
      <c r="DD7" s="5" t="s">
        <v>208</v>
      </c>
      <c r="DE7" s="5">
        <v>2</v>
      </c>
      <c r="DF7" s="5">
        <v>0</v>
      </c>
      <c r="DG7" s="5">
        <v>2</v>
      </c>
      <c r="DH7" s="5">
        <v>0</v>
      </c>
      <c r="DI7" s="5">
        <v>1</v>
      </c>
      <c r="DJ7" s="5">
        <v>0</v>
      </c>
      <c r="DK7" s="5">
        <v>0</v>
      </c>
      <c r="DL7" s="5" t="s">
        <v>209</v>
      </c>
      <c r="DM7" s="5" t="s">
        <v>212</v>
      </c>
      <c r="DN7" s="5" t="s">
        <v>213</v>
      </c>
      <c r="DO7" s="6" t="s">
        <v>222</v>
      </c>
      <c r="DP7" s="6" t="s">
        <v>243</v>
      </c>
      <c r="DQ7" s="6" t="s">
        <v>229</v>
      </c>
      <c r="DR7" s="6" t="s">
        <v>221</v>
      </c>
      <c r="DS7" s="6" t="s">
        <v>222</v>
      </c>
      <c r="DT7" s="6" t="s">
        <v>223</v>
      </c>
      <c r="DU7" s="6" t="s">
        <v>223</v>
      </c>
      <c r="DV7" s="6" t="s">
        <v>224</v>
      </c>
      <c r="DW7" s="6" t="s">
        <v>221</v>
      </c>
      <c r="DX7" s="6" t="s">
        <v>223</v>
      </c>
      <c r="DY7" s="6" t="s">
        <v>225</v>
      </c>
      <c r="DZ7" s="6" t="s">
        <v>226</v>
      </c>
      <c r="EA7" s="6" t="s">
        <v>226</v>
      </c>
      <c r="EB7" s="6" t="s">
        <v>226</v>
      </c>
      <c r="EC7" s="6" t="s">
        <v>221</v>
      </c>
      <c r="ED7" s="6" t="s">
        <v>244</v>
      </c>
      <c r="EE7" s="6" t="s">
        <v>220</v>
      </c>
      <c r="EF7" s="6" t="s">
        <v>220</v>
      </c>
      <c r="EG7" s="6" t="s">
        <v>229</v>
      </c>
      <c r="EH7" s="6" t="s">
        <v>220</v>
      </c>
      <c r="EI7" s="6" t="s">
        <v>229</v>
      </c>
      <c r="EJ7" s="6" t="s">
        <v>220</v>
      </c>
      <c r="EK7" s="6" t="s">
        <v>229</v>
      </c>
      <c r="EL7" s="6" t="s">
        <v>220</v>
      </c>
      <c r="EM7" s="6" t="s">
        <v>220</v>
      </c>
      <c r="EN7" s="6" t="s">
        <v>220</v>
      </c>
      <c r="EO7" s="6" t="s">
        <v>231</v>
      </c>
      <c r="EP7" s="6" t="s">
        <v>245</v>
      </c>
      <c r="EQ7" s="6" t="s">
        <v>246</v>
      </c>
    </row>
    <row r="8" spans="1:147" ht="12.75" x14ac:dyDescent="0.2">
      <c r="A8" s="1" t="s">
        <v>17</v>
      </c>
      <c r="B8" s="2">
        <v>35</v>
      </c>
      <c r="C8" s="2" t="s">
        <v>1</v>
      </c>
      <c r="D8" s="2">
        <v>0</v>
      </c>
      <c r="E8" s="2">
        <v>1</v>
      </c>
      <c r="F8" s="2">
        <v>0</v>
      </c>
      <c r="G8" s="2">
        <v>1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6">
        <v>2</v>
      </c>
      <c r="Z8" s="6">
        <v>1</v>
      </c>
      <c r="AA8" s="6">
        <v>4</v>
      </c>
      <c r="AB8" s="6">
        <v>1</v>
      </c>
      <c r="AC8" s="6">
        <v>1</v>
      </c>
      <c r="AD8" s="6">
        <v>1</v>
      </c>
      <c r="AE8" s="6">
        <v>1</v>
      </c>
      <c r="AF8" s="6">
        <v>2</v>
      </c>
      <c r="AG8" s="6">
        <v>4</v>
      </c>
      <c r="AH8" s="6">
        <v>1</v>
      </c>
      <c r="AI8" s="6">
        <v>1</v>
      </c>
      <c r="AJ8" s="6">
        <v>1</v>
      </c>
      <c r="AK8" s="6">
        <v>1</v>
      </c>
      <c r="AL8" s="6">
        <v>5</v>
      </c>
      <c r="AM8" s="6">
        <v>1</v>
      </c>
      <c r="AN8" s="6">
        <v>1</v>
      </c>
      <c r="AO8" s="6">
        <v>5</v>
      </c>
      <c r="AP8" s="6">
        <v>1</v>
      </c>
      <c r="AQ8" s="6">
        <v>2</v>
      </c>
      <c r="AR8" s="6">
        <v>1</v>
      </c>
      <c r="AS8" s="6">
        <v>1</v>
      </c>
      <c r="AT8" s="6">
        <v>2</v>
      </c>
      <c r="AU8" s="6">
        <v>5</v>
      </c>
      <c r="AV8" s="6">
        <v>5</v>
      </c>
      <c r="AW8" s="6">
        <v>1</v>
      </c>
      <c r="AX8" s="6">
        <v>5</v>
      </c>
      <c r="AY8" s="7">
        <v>1</v>
      </c>
      <c r="AZ8" s="7">
        <v>1</v>
      </c>
      <c r="BA8" s="7">
        <v>1</v>
      </c>
      <c r="BB8" s="7">
        <v>4</v>
      </c>
      <c r="BC8" s="7">
        <v>2</v>
      </c>
      <c r="BD8" s="7">
        <v>2</v>
      </c>
      <c r="BE8" s="7">
        <v>4</v>
      </c>
      <c r="BF8" s="7">
        <v>4</v>
      </c>
      <c r="BG8" s="7">
        <v>1</v>
      </c>
      <c r="BH8" s="7">
        <v>1</v>
      </c>
      <c r="BI8" s="6">
        <v>7</v>
      </c>
      <c r="BJ8" s="6">
        <v>7</v>
      </c>
      <c r="BK8" s="6">
        <v>7</v>
      </c>
      <c r="BL8" s="6">
        <v>7</v>
      </c>
      <c r="BM8" s="6">
        <v>7</v>
      </c>
      <c r="BN8" s="4" t="s">
        <v>38</v>
      </c>
      <c r="BO8" s="4" t="s">
        <v>39</v>
      </c>
      <c r="BP8" s="4" t="s">
        <v>40</v>
      </c>
      <c r="BQ8" s="4" t="s">
        <v>41</v>
      </c>
      <c r="BR8" s="4" t="s">
        <v>42</v>
      </c>
      <c r="BS8" s="4" t="s">
        <v>43</v>
      </c>
      <c r="BT8" s="4" t="s">
        <v>44</v>
      </c>
      <c r="BU8" s="4" t="s">
        <v>45</v>
      </c>
      <c r="BV8" s="4" t="s">
        <v>46</v>
      </c>
      <c r="BW8" s="4" t="s">
        <v>47</v>
      </c>
      <c r="BX8" s="4" t="s">
        <v>70</v>
      </c>
      <c r="BY8" s="4" t="s">
        <v>61</v>
      </c>
      <c r="BZ8" s="4" t="s">
        <v>50</v>
      </c>
      <c r="CA8" s="4" t="s">
        <v>51</v>
      </c>
      <c r="CB8" s="4" t="s">
        <v>63</v>
      </c>
      <c r="CC8" s="4" t="s">
        <v>71</v>
      </c>
      <c r="CD8" s="4" t="s">
        <v>69</v>
      </c>
      <c r="CE8" s="4" t="s">
        <v>66</v>
      </c>
      <c r="CF8" s="4" t="s">
        <v>56</v>
      </c>
      <c r="CG8" s="4" t="s">
        <v>57</v>
      </c>
      <c r="CH8" s="4" t="s">
        <v>67</v>
      </c>
      <c r="CI8" s="5" t="s">
        <v>121</v>
      </c>
      <c r="CJ8" s="5" t="s">
        <v>122</v>
      </c>
      <c r="CK8" s="5" t="s">
        <v>123</v>
      </c>
      <c r="CL8" s="5" t="s">
        <v>124</v>
      </c>
      <c r="CM8" s="5">
        <v>0</v>
      </c>
      <c r="CN8" s="5">
        <v>0</v>
      </c>
      <c r="CO8" s="5" t="s">
        <v>125</v>
      </c>
      <c r="CP8" s="5" t="s">
        <v>125</v>
      </c>
      <c r="CQ8" s="6" t="s">
        <v>194</v>
      </c>
      <c r="CR8" s="6" t="s">
        <v>197</v>
      </c>
      <c r="CS8" s="6" t="s">
        <v>36</v>
      </c>
      <c r="CT8" s="6" t="s">
        <v>36</v>
      </c>
      <c r="CU8" s="6" t="s">
        <v>36</v>
      </c>
      <c r="CV8" s="6" t="s">
        <v>194</v>
      </c>
      <c r="CW8" s="6" t="s">
        <v>194</v>
      </c>
      <c r="CX8" s="6" t="s">
        <v>194</v>
      </c>
      <c r="CY8" s="6" t="s">
        <v>194</v>
      </c>
      <c r="CZ8" s="5">
        <v>2</v>
      </c>
      <c r="DA8" s="5">
        <v>0</v>
      </c>
      <c r="DB8" s="5">
        <v>1</v>
      </c>
      <c r="DC8" s="5">
        <v>1</v>
      </c>
      <c r="DD8" s="5" t="s">
        <v>208</v>
      </c>
      <c r="DE8" s="5">
        <v>1</v>
      </c>
      <c r="DF8" s="5">
        <v>0</v>
      </c>
      <c r="DG8" s="5">
        <v>2</v>
      </c>
      <c r="DH8" s="5">
        <v>0</v>
      </c>
      <c r="DI8" s="5">
        <v>1</v>
      </c>
      <c r="DJ8" s="5">
        <v>0</v>
      </c>
      <c r="DK8" s="5">
        <v>1</v>
      </c>
      <c r="DL8" s="5" t="s">
        <v>209</v>
      </c>
      <c r="DM8" s="5" t="s">
        <v>212</v>
      </c>
      <c r="DN8" s="5" t="s">
        <v>213</v>
      </c>
      <c r="DO8" s="6" t="s">
        <v>218</v>
      </c>
      <c r="DP8" s="6" t="s">
        <v>239</v>
      </c>
      <c r="DQ8" s="6" t="s">
        <v>228</v>
      </c>
      <c r="DR8" s="6" t="s">
        <v>221</v>
      </c>
      <c r="DS8" s="6" t="s">
        <v>222</v>
      </c>
      <c r="DT8" s="6" t="s">
        <v>236</v>
      </c>
      <c r="DU8" s="6" t="s">
        <v>236</v>
      </c>
      <c r="DV8" s="6" t="s">
        <v>223</v>
      </c>
      <c r="DW8" s="6" t="s">
        <v>236</v>
      </c>
      <c r="DX8" s="6" t="s">
        <v>236</v>
      </c>
      <c r="DY8" s="6" t="s">
        <v>218</v>
      </c>
      <c r="DZ8" s="6" t="s">
        <v>218</v>
      </c>
      <c r="EA8" s="6" t="s">
        <v>225</v>
      </c>
      <c r="EB8" s="6" t="s">
        <v>218</v>
      </c>
      <c r="EC8" s="6" t="s">
        <v>225</v>
      </c>
      <c r="ED8" s="6" t="s">
        <v>227</v>
      </c>
      <c r="EE8" s="6" t="s">
        <v>228</v>
      </c>
      <c r="EF8" s="6" t="s">
        <v>228</v>
      </c>
      <c r="EG8" s="6" t="s">
        <v>228</v>
      </c>
      <c r="EH8" s="6" t="s">
        <v>228</v>
      </c>
      <c r="EI8" s="6" t="s">
        <v>228</v>
      </c>
      <c r="EJ8" s="6" t="s">
        <v>228</v>
      </c>
      <c r="EK8" s="6" t="s">
        <v>228</v>
      </c>
      <c r="EL8" s="6" t="s">
        <v>228</v>
      </c>
      <c r="EM8" s="6" t="s">
        <v>228</v>
      </c>
      <c r="EN8" s="6" t="s">
        <v>228</v>
      </c>
      <c r="EO8" s="6" t="s">
        <v>237</v>
      </c>
      <c r="EP8" s="6" t="s">
        <v>240</v>
      </c>
      <c r="EQ8" s="6" t="s">
        <v>247</v>
      </c>
    </row>
    <row r="9" spans="1:147" ht="12.75" x14ac:dyDescent="0.2">
      <c r="A9" s="1" t="s">
        <v>21</v>
      </c>
      <c r="B9" s="2">
        <v>28</v>
      </c>
      <c r="C9" s="2" t="s">
        <v>3</v>
      </c>
      <c r="D9" s="2">
        <v>0</v>
      </c>
      <c r="E9" s="2">
        <v>0</v>
      </c>
      <c r="F9" s="2">
        <v>1</v>
      </c>
      <c r="G9" s="2">
        <v>1</v>
      </c>
      <c r="H9" s="2">
        <v>1</v>
      </c>
      <c r="I9" s="2">
        <v>0</v>
      </c>
      <c r="J9" s="2">
        <v>1</v>
      </c>
      <c r="K9" s="2">
        <v>2</v>
      </c>
      <c r="L9" s="2">
        <v>1</v>
      </c>
      <c r="M9" s="2">
        <v>1</v>
      </c>
      <c r="N9" s="2">
        <v>0</v>
      </c>
      <c r="O9" s="2">
        <v>0</v>
      </c>
      <c r="P9" s="2">
        <v>0</v>
      </c>
      <c r="Q9" s="2">
        <v>1</v>
      </c>
      <c r="R9" s="2">
        <v>0</v>
      </c>
      <c r="S9" s="2">
        <v>0</v>
      </c>
      <c r="T9" s="2">
        <v>1</v>
      </c>
      <c r="U9" s="2">
        <v>0</v>
      </c>
      <c r="V9" s="2">
        <v>0</v>
      </c>
      <c r="W9" s="2">
        <v>0</v>
      </c>
      <c r="X9" s="2">
        <v>0</v>
      </c>
      <c r="Y9" s="6">
        <v>4</v>
      </c>
      <c r="Z9" s="6">
        <v>3</v>
      </c>
      <c r="AA9" s="6">
        <v>3</v>
      </c>
      <c r="AB9" s="6">
        <v>2</v>
      </c>
      <c r="AC9" s="6">
        <v>5</v>
      </c>
      <c r="AD9" s="6">
        <v>3</v>
      </c>
      <c r="AE9" s="6">
        <v>4</v>
      </c>
      <c r="AF9" s="6">
        <v>3</v>
      </c>
      <c r="AG9" s="6">
        <v>3</v>
      </c>
      <c r="AH9" s="6">
        <v>3</v>
      </c>
      <c r="AI9" s="6">
        <v>1</v>
      </c>
      <c r="AJ9" s="6">
        <v>2</v>
      </c>
      <c r="AK9" s="6">
        <v>1</v>
      </c>
      <c r="AL9" s="6">
        <v>4</v>
      </c>
      <c r="AM9" s="6">
        <v>4</v>
      </c>
      <c r="AN9" s="6">
        <v>3</v>
      </c>
      <c r="AO9" s="6">
        <v>4</v>
      </c>
      <c r="AP9" s="6">
        <v>2</v>
      </c>
      <c r="AQ9" s="6">
        <v>4</v>
      </c>
      <c r="AR9" s="6">
        <v>4</v>
      </c>
      <c r="AS9" s="6">
        <v>2</v>
      </c>
      <c r="AT9" s="6">
        <v>4</v>
      </c>
      <c r="AU9" s="6">
        <v>4</v>
      </c>
      <c r="AV9" s="6">
        <v>3</v>
      </c>
      <c r="AW9" s="6">
        <v>3</v>
      </c>
      <c r="AX9" s="6">
        <v>3</v>
      </c>
      <c r="AY9" s="7">
        <v>3</v>
      </c>
      <c r="AZ9" s="7">
        <v>2</v>
      </c>
      <c r="BA9" s="7">
        <v>4</v>
      </c>
      <c r="BB9" s="7">
        <v>2</v>
      </c>
      <c r="BC9" s="7">
        <v>2</v>
      </c>
      <c r="BD9" s="7">
        <v>4</v>
      </c>
      <c r="BE9" s="7">
        <v>2</v>
      </c>
      <c r="BF9" s="7">
        <v>1</v>
      </c>
      <c r="BG9" s="7">
        <v>2</v>
      </c>
      <c r="BH9" s="7">
        <v>4</v>
      </c>
      <c r="BI9" s="6">
        <v>6</v>
      </c>
      <c r="BJ9" s="6">
        <v>6</v>
      </c>
      <c r="BK9" s="6">
        <v>6</v>
      </c>
      <c r="BL9" s="6">
        <v>7</v>
      </c>
      <c r="BM9" s="6">
        <v>3</v>
      </c>
      <c r="BN9" s="4" t="s">
        <v>38</v>
      </c>
      <c r="BO9" s="4" t="s">
        <v>39</v>
      </c>
      <c r="BP9" s="4" t="s">
        <v>40</v>
      </c>
      <c r="BQ9" s="4" t="s">
        <v>41</v>
      </c>
      <c r="BR9" s="4" t="s">
        <v>42</v>
      </c>
      <c r="BS9" s="4" t="s">
        <v>72</v>
      </c>
      <c r="BT9" s="4" t="s">
        <v>44</v>
      </c>
      <c r="BU9" s="4" t="s">
        <v>45</v>
      </c>
      <c r="BV9" s="4" t="s">
        <v>46</v>
      </c>
      <c r="BW9" s="4" t="s">
        <v>47</v>
      </c>
      <c r="BX9" s="4" t="s">
        <v>48</v>
      </c>
      <c r="BY9" s="4" t="s">
        <v>49</v>
      </c>
      <c r="BZ9" s="4" t="s">
        <v>50</v>
      </c>
      <c r="CA9" s="4" t="s">
        <v>78</v>
      </c>
      <c r="CB9" s="4" t="s">
        <v>63</v>
      </c>
      <c r="CC9" s="4" t="s">
        <v>64</v>
      </c>
      <c r="CD9" s="4" t="s">
        <v>54</v>
      </c>
      <c r="CE9" s="4" t="s">
        <v>66</v>
      </c>
      <c r="CF9" s="4" t="s">
        <v>56</v>
      </c>
      <c r="CG9" s="4" t="s">
        <v>57</v>
      </c>
      <c r="CH9" s="4" t="s">
        <v>58</v>
      </c>
      <c r="CI9" s="5">
        <v>1</v>
      </c>
      <c r="CJ9" s="5">
        <v>0</v>
      </c>
      <c r="CK9" s="5">
        <v>1</v>
      </c>
      <c r="CL9" s="5" t="s">
        <v>126</v>
      </c>
      <c r="CM9" s="5">
        <v>0</v>
      </c>
      <c r="CN9" s="5">
        <v>0</v>
      </c>
      <c r="CO9" s="5" t="s">
        <v>127</v>
      </c>
      <c r="CP9" s="5" t="s">
        <v>128</v>
      </c>
      <c r="CQ9" s="6" t="s">
        <v>36</v>
      </c>
      <c r="CR9" s="6" t="s">
        <v>198</v>
      </c>
      <c r="CS9" s="6" t="s">
        <v>36</v>
      </c>
      <c r="CT9" s="6" t="s">
        <v>36</v>
      </c>
      <c r="CU9" s="6" t="s">
        <v>36</v>
      </c>
      <c r="CV9" s="6" t="s">
        <v>194</v>
      </c>
      <c r="CW9" s="6" t="s">
        <v>194</v>
      </c>
      <c r="CX9" s="6" t="s">
        <v>194</v>
      </c>
      <c r="CY9" s="6" t="s">
        <v>36</v>
      </c>
      <c r="CZ9" s="5">
        <v>1</v>
      </c>
      <c r="DA9" s="5">
        <v>0</v>
      </c>
      <c r="DB9" s="5">
        <v>0</v>
      </c>
      <c r="DC9" s="5">
        <v>1</v>
      </c>
      <c r="DD9" s="5" t="s">
        <v>208</v>
      </c>
      <c r="DE9" s="5">
        <v>1</v>
      </c>
      <c r="DF9" s="5">
        <v>0</v>
      </c>
      <c r="DG9" s="5">
        <v>1</v>
      </c>
      <c r="DH9" s="5">
        <v>0</v>
      </c>
      <c r="DI9" s="5">
        <v>0</v>
      </c>
      <c r="DJ9" s="5">
        <v>0</v>
      </c>
      <c r="DK9" s="5">
        <v>0</v>
      </c>
      <c r="DL9" s="5" t="s">
        <v>209</v>
      </c>
      <c r="DM9" s="5" t="s">
        <v>212</v>
      </c>
      <c r="DN9" s="5" t="s">
        <v>213</v>
      </c>
      <c r="DO9" s="6" t="s">
        <v>226</v>
      </c>
      <c r="DP9" s="6" t="s">
        <v>219</v>
      </c>
      <c r="DQ9" s="6" t="s">
        <v>229</v>
      </c>
      <c r="DR9" s="6" t="s">
        <v>222</v>
      </c>
      <c r="DS9" s="6" t="s">
        <v>221</v>
      </c>
      <c r="DT9" s="6" t="s">
        <v>223</v>
      </c>
      <c r="DU9" s="6" t="s">
        <v>236</v>
      </c>
      <c r="DV9" s="6" t="s">
        <v>224</v>
      </c>
      <c r="DW9" s="6" t="s">
        <v>224</v>
      </c>
      <c r="DX9" s="6" t="s">
        <v>224</v>
      </c>
      <c r="DY9" s="6" t="s">
        <v>226</v>
      </c>
      <c r="DZ9" s="6" t="s">
        <v>221</v>
      </c>
      <c r="EA9" s="6" t="s">
        <v>218</v>
      </c>
      <c r="EB9" s="6" t="s">
        <v>226</v>
      </c>
      <c r="EC9" s="6" t="s">
        <v>226</v>
      </c>
      <c r="ED9" s="6" t="s">
        <v>244</v>
      </c>
      <c r="EE9" s="6" t="s">
        <v>230</v>
      </c>
      <c r="EF9" s="6" t="s">
        <v>230</v>
      </c>
      <c r="EG9" s="6" t="s">
        <v>230</v>
      </c>
      <c r="EH9" s="6" t="s">
        <v>230</v>
      </c>
      <c r="EI9" s="6" t="s">
        <v>229</v>
      </c>
      <c r="EJ9" s="6" t="s">
        <v>230</v>
      </c>
      <c r="EK9" s="6" t="s">
        <v>220</v>
      </c>
      <c r="EL9" s="6" t="s">
        <v>229</v>
      </c>
      <c r="EM9" s="6" t="s">
        <v>230</v>
      </c>
      <c r="EN9" s="6" t="s">
        <v>220</v>
      </c>
      <c r="EO9" s="6" t="s">
        <v>231</v>
      </c>
      <c r="EP9" s="6" t="s">
        <v>240</v>
      </c>
      <c r="EQ9" s="6" t="s">
        <v>241</v>
      </c>
    </row>
    <row r="10" spans="1:147" ht="12.75" x14ac:dyDescent="0.2">
      <c r="A10" s="1" t="s">
        <v>12</v>
      </c>
      <c r="B10" s="2">
        <v>44</v>
      </c>
      <c r="C10" s="2" t="s">
        <v>3</v>
      </c>
      <c r="D10" s="2">
        <v>0</v>
      </c>
      <c r="E10" s="2">
        <v>0</v>
      </c>
      <c r="F10" s="2">
        <v>0</v>
      </c>
      <c r="G10" s="2">
        <v>0</v>
      </c>
      <c r="H10" s="2">
        <v>1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6">
        <v>3</v>
      </c>
      <c r="Z10" s="6">
        <v>2</v>
      </c>
      <c r="AA10" s="6">
        <v>4</v>
      </c>
      <c r="AB10" s="6">
        <v>1</v>
      </c>
      <c r="AC10" s="6">
        <v>4</v>
      </c>
      <c r="AD10" s="6">
        <v>1</v>
      </c>
      <c r="AE10" s="6">
        <v>4</v>
      </c>
      <c r="AF10" s="6">
        <v>4</v>
      </c>
      <c r="AG10" s="6">
        <v>5</v>
      </c>
      <c r="AH10" s="6">
        <v>5</v>
      </c>
      <c r="AI10" s="6">
        <v>1</v>
      </c>
      <c r="AJ10" s="6">
        <v>3</v>
      </c>
      <c r="AK10" s="6">
        <v>1</v>
      </c>
      <c r="AL10" s="6">
        <v>5</v>
      </c>
      <c r="AM10" s="6">
        <v>4</v>
      </c>
      <c r="AN10" s="6">
        <v>1</v>
      </c>
      <c r="AO10" s="6">
        <v>5</v>
      </c>
      <c r="AP10" s="6">
        <v>1</v>
      </c>
      <c r="AQ10" s="6">
        <v>3</v>
      </c>
      <c r="AR10" s="6">
        <v>1</v>
      </c>
      <c r="AS10" s="6">
        <v>3</v>
      </c>
      <c r="AT10" s="6">
        <v>4</v>
      </c>
      <c r="AU10" s="6">
        <v>2</v>
      </c>
      <c r="AV10" s="6">
        <v>5</v>
      </c>
      <c r="AW10" s="6">
        <v>1</v>
      </c>
      <c r="AX10" s="6">
        <v>2</v>
      </c>
      <c r="AY10" s="7">
        <v>2</v>
      </c>
      <c r="AZ10" s="7">
        <v>2</v>
      </c>
      <c r="BA10" s="7">
        <v>1</v>
      </c>
      <c r="BB10" s="7">
        <v>4</v>
      </c>
      <c r="BC10" s="7">
        <v>4</v>
      </c>
      <c r="BD10" s="7">
        <v>1</v>
      </c>
      <c r="BE10" s="7">
        <v>3</v>
      </c>
      <c r="BF10" s="7">
        <v>4</v>
      </c>
      <c r="BG10" s="7">
        <v>1</v>
      </c>
      <c r="BH10" s="7">
        <v>1</v>
      </c>
      <c r="BI10" s="6">
        <v>7</v>
      </c>
      <c r="BJ10" s="6">
        <v>7</v>
      </c>
      <c r="BK10" s="6">
        <v>7</v>
      </c>
      <c r="BL10" s="6">
        <v>7</v>
      </c>
      <c r="BM10" s="6">
        <v>6</v>
      </c>
      <c r="BN10" s="4" t="s">
        <v>38</v>
      </c>
      <c r="BO10" s="4" t="s">
        <v>39</v>
      </c>
      <c r="BP10" s="4" t="s">
        <v>40</v>
      </c>
      <c r="BQ10" s="4" t="s">
        <v>41</v>
      </c>
      <c r="BR10" s="4" t="s">
        <v>42</v>
      </c>
      <c r="BS10" s="4" t="s">
        <v>43</v>
      </c>
      <c r="BT10" s="4" t="s">
        <v>44</v>
      </c>
      <c r="BU10" s="4" t="s">
        <v>45</v>
      </c>
      <c r="BV10" s="4" t="s">
        <v>46</v>
      </c>
      <c r="BW10" s="4" t="s">
        <v>47</v>
      </c>
      <c r="BX10" s="4" t="s">
        <v>70</v>
      </c>
      <c r="BY10" s="4" t="s">
        <v>61</v>
      </c>
      <c r="BZ10" s="4" t="s">
        <v>50</v>
      </c>
      <c r="CA10" s="4" t="s">
        <v>51</v>
      </c>
      <c r="CB10" s="4" t="s">
        <v>63</v>
      </c>
      <c r="CC10" s="4" t="s">
        <v>71</v>
      </c>
      <c r="CD10" s="4" t="s">
        <v>69</v>
      </c>
      <c r="CE10" s="4" t="s">
        <v>66</v>
      </c>
      <c r="CF10" s="4" t="s">
        <v>56</v>
      </c>
      <c r="CG10" s="4" t="s">
        <v>57</v>
      </c>
      <c r="CH10" s="4" t="s">
        <v>67</v>
      </c>
      <c r="CI10" s="5">
        <v>2</v>
      </c>
      <c r="CJ10" s="5" t="s">
        <v>108</v>
      </c>
      <c r="CK10" s="5">
        <v>2</v>
      </c>
      <c r="CL10" s="5" t="s">
        <v>129</v>
      </c>
      <c r="CM10" s="5">
        <v>4</v>
      </c>
      <c r="CN10" s="5" t="s">
        <v>129</v>
      </c>
      <c r="CO10" s="5" t="s">
        <v>130</v>
      </c>
      <c r="CP10" s="5" t="s">
        <v>126</v>
      </c>
      <c r="CQ10" s="6" t="s">
        <v>194</v>
      </c>
      <c r="CR10" s="6" t="s">
        <v>199</v>
      </c>
      <c r="CS10" s="6" t="s">
        <v>36</v>
      </c>
      <c r="CT10" s="6" t="s">
        <v>194</v>
      </c>
      <c r="CU10" s="6" t="s">
        <v>36</v>
      </c>
      <c r="CV10" s="6" t="s">
        <v>194</v>
      </c>
      <c r="CW10" s="6" t="s">
        <v>194</v>
      </c>
      <c r="CX10" s="6" t="s">
        <v>194</v>
      </c>
      <c r="CY10" s="6" t="s">
        <v>194</v>
      </c>
      <c r="CZ10" s="5">
        <v>3</v>
      </c>
      <c r="DA10" s="5">
        <v>4</v>
      </c>
      <c r="DB10" s="5">
        <v>2</v>
      </c>
      <c r="DC10" s="5">
        <v>4</v>
      </c>
      <c r="DD10" s="5" t="s">
        <v>208</v>
      </c>
      <c r="DE10" s="5">
        <v>2</v>
      </c>
      <c r="DF10" s="5">
        <v>1</v>
      </c>
      <c r="DG10" s="5">
        <v>3</v>
      </c>
      <c r="DH10" s="5">
        <v>0</v>
      </c>
      <c r="DI10" s="5">
        <v>2</v>
      </c>
      <c r="DJ10" s="5">
        <v>0</v>
      </c>
      <c r="DK10" s="5">
        <v>0</v>
      </c>
      <c r="DL10" s="5" t="s">
        <v>209</v>
      </c>
      <c r="DM10" s="5" t="s">
        <v>212</v>
      </c>
      <c r="DN10" s="5" t="s">
        <v>213</v>
      </c>
      <c r="DO10" s="6" t="s">
        <v>225</v>
      </c>
      <c r="DP10" s="6" t="s">
        <v>239</v>
      </c>
      <c r="DQ10" s="6" t="s">
        <v>228</v>
      </c>
      <c r="DR10" s="6" t="s">
        <v>222</v>
      </c>
      <c r="DS10" s="6" t="s">
        <v>222</v>
      </c>
      <c r="DT10" s="6" t="s">
        <v>223</v>
      </c>
      <c r="DU10" s="6" t="s">
        <v>236</v>
      </c>
      <c r="DV10" s="6" t="s">
        <v>223</v>
      </c>
      <c r="DW10" s="6" t="s">
        <v>223</v>
      </c>
      <c r="DX10" s="6" t="s">
        <v>236</v>
      </c>
      <c r="DY10" s="6" t="s">
        <v>218</v>
      </c>
      <c r="DZ10" s="6" t="s">
        <v>218</v>
      </c>
      <c r="EA10" s="6" t="s">
        <v>218</v>
      </c>
      <c r="EB10" s="6" t="s">
        <v>218</v>
      </c>
      <c r="EC10" s="6" t="s">
        <v>218</v>
      </c>
      <c r="ED10" s="6" t="s">
        <v>227</v>
      </c>
      <c r="EE10" s="6" t="s">
        <v>228</v>
      </c>
      <c r="EF10" s="6" t="s">
        <v>228</v>
      </c>
      <c r="EG10" s="6" t="s">
        <v>228</v>
      </c>
      <c r="EH10" s="6" t="s">
        <v>228</v>
      </c>
      <c r="EI10" s="6" t="s">
        <v>220</v>
      </c>
      <c r="EJ10" s="6" t="s">
        <v>220</v>
      </c>
      <c r="EK10" s="6" t="s">
        <v>228</v>
      </c>
      <c r="EL10" s="6" t="s">
        <v>228</v>
      </c>
      <c r="EM10" s="6" t="s">
        <v>228</v>
      </c>
      <c r="EN10" s="6" t="s">
        <v>228</v>
      </c>
      <c r="EO10" s="6" t="s">
        <v>237</v>
      </c>
      <c r="EP10" s="6" t="s">
        <v>240</v>
      </c>
      <c r="EQ10" s="6" t="s">
        <v>248</v>
      </c>
    </row>
    <row r="11" spans="1:147" ht="12.75" x14ac:dyDescent="0.2">
      <c r="A11" s="1" t="s">
        <v>26</v>
      </c>
      <c r="B11" s="2">
        <v>28</v>
      </c>
      <c r="C11" s="2" t="s">
        <v>3</v>
      </c>
      <c r="D11" s="2">
        <v>0</v>
      </c>
      <c r="E11" s="2">
        <v>1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1</v>
      </c>
      <c r="N11" s="2">
        <v>0</v>
      </c>
      <c r="O11" s="2">
        <v>0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2</v>
      </c>
      <c r="Y11" s="6">
        <v>1</v>
      </c>
      <c r="Z11" s="6">
        <v>2</v>
      </c>
      <c r="AA11" s="6">
        <v>5</v>
      </c>
      <c r="AB11" s="6">
        <v>2</v>
      </c>
      <c r="AC11" s="6">
        <v>4</v>
      </c>
      <c r="AD11" s="6">
        <v>2</v>
      </c>
      <c r="AE11" s="6">
        <v>1</v>
      </c>
      <c r="AF11" s="6">
        <v>2</v>
      </c>
      <c r="AG11" s="6">
        <v>4</v>
      </c>
      <c r="AH11" s="6">
        <v>2</v>
      </c>
      <c r="AI11" s="6">
        <v>1</v>
      </c>
      <c r="AJ11" s="6">
        <v>5</v>
      </c>
      <c r="AK11" s="6">
        <v>2</v>
      </c>
      <c r="AL11" s="6">
        <v>4</v>
      </c>
      <c r="AM11" s="6">
        <v>3</v>
      </c>
      <c r="AN11" s="6">
        <v>2</v>
      </c>
      <c r="AO11" s="6">
        <v>4</v>
      </c>
      <c r="AP11" s="6">
        <v>2</v>
      </c>
      <c r="AQ11" s="6">
        <v>3</v>
      </c>
      <c r="AR11" s="6">
        <v>1</v>
      </c>
      <c r="AS11" s="6">
        <v>3</v>
      </c>
      <c r="AT11" s="6">
        <v>2</v>
      </c>
      <c r="AU11" s="6">
        <v>5</v>
      </c>
      <c r="AV11" s="6">
        <v>5</v>
      </c>
      <c r="AW11" s="6">
        <v>3</v>
      </c>
      <c r="AX11" s="6">
        <v>2</v>
      </c>
      <c r="AY11" s="7">
        <v>2</v>
      </c>
      <c r="AZ11" s="7">
        <v>3</v>
      </c>
      <c r="BA11" s="7">
        <v>2</v>
      </c>
      <c r="BB11" s="7">
        <v>4</v>
      </c>
      <c r="BC11" s="7">
        <v>2</v>
      </c>
      <c r="BD11" s="7">
        <v>2</v>
      </c>
      <c r="BE11" s="7">
        <v>2</v>
      </c>
      <c r="BF11" s="7">
        <v>3</v>
      </c>
      <c r="BG11" s="7">
        <v>3</v>
      </c>
      <c r="BH11" s="7">
        <v>0</v>
      </c>
      <c r="BI11" s="3"/>
      <c r="BJ11" s="3"/>
      <c r="BK11" s="3"/>
      <c r="BL11" s="3"/>
      <c r="BM11" s="3"/>
      <c r="BN11" s="4" t="s">
        <v>38</v>
      </c>
      <c r="BO11" s="4" t="s">
        <v>39</v>
      </c>
      <c r="BP11" s="4" t="s">
        <v>40</v>
      </c>
      <c r="BQ11" s="4" t="s">
        <v>41</v>
      </c>
      <c r="BR11" s="4" t="s">
        <v>42</v>
      </c>
      <c r="BS11" s="4" t="s">
        <v>43</v>
      </c>
      <c r="BT11" s="4" t="s">
        <v>44</v>
      </c>
      <c r="BU11" s="4" t="s">
        <v>45</v>
      </c>
      <c r="BV11" s="4" t="s">
        <v>46</v>
      </c>
      <c r="BW11" s="4" t="s">
        <v>47</v>
      </c>
      <c r="BX11" s="4" t="s">
        <v>70</v>
      </c>
      <c r="BY11" s="4" t="s">
        <v>61</v>
      </c>
      <c r="BZ11" s="4" t="s">
        <v>50</v>
      </c>
      <c r="CA11" s="4" t="s">
        <v>51</v>
      </c>
      <c r="CB11" s="4" t="s">
        <v>63</v>
      </c>
      <c r="CC11" s="4" t="s">
        <v>71</v>
      </c>
      <c r="CD11" s="4" t="s">
        <v>69</v>
      </c>
      <c r="CE11" s="4" t="s">
        <v>66</v>
      </c>
      <c r="CF11" s="4" t="s">
        <v>56</v>
      </c>
      <c r="CG11" s="4" t="s">
        <v>57</v>
      </c>
      <c r="CH11" s="4" t="s">
        <v>67</v>
      </c>
      <c r="CQ11" s="6" t="s">
        <v>36</v>
      </c>
      <c r="CR11" s="6" t="s">
        <v>200</v>
      </c>
      <c r="CS11" s="6" t="s">
        <v>194</v>
      </c>
      <c r="CT11" s="6" t="s">
        <v>194</v>
      </c>
      <c r="CU11" s="6" t="s">
        <v>194</v>
      </c>
      <c r="CV11" s="6" t="s">
        <v>36</v>
      </c>
      <c r="CW11" s="6" t="s">
        <v>36</v>
      </c>
      <c r="CX11" s="6" t="s">
        <v>36</v>
      </c>
      <c r="CY11" s="6" t="s">
        <v>36</v>
      </c>
      <c r="CZ11" s="5">
        <v>0</v>
      </c>
      <c r="DA11" s="5">
        <v>0</v>
      </c>
      <c r="DB11" s="5">
        <v>1</v>
      </c>
      <c r="DC11" s="5">
        <v>1</v>
      </c>
      <c r="DD11" s="5" t="s">
        <v>208</v>
      </c>
      <c r="DE11" s="5">
        <v>1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1</v>
      </c>
      <c r="DL11" s="5" t="s">
        <v>209</v>
      </c>
      <c r="DM11" s="5" t="s">
        <v>212</v>
      </c>
      <c r="DN11" s="5" t="s">
        <v>213</v>
      </c>
      <c r="DO11" s="6" t="s">
        <v>221</v>
      </c>
      <c r="DP11" s="6" t="s">
        <v>243</v>
      </c>
      <c r="DQ11" s="6" t="s">
        <v>229</v>
      </c>
      <c r="DR11" s="6" t="s">
        <v>221</v>
      </c>
      <c r="DS11" s="6" t="s">
        <v>221</v>
      </c>
      <c r="DT11" s="6" t="s">
        <v>223</v>
      </c>
      <c r="DU11" s="6" t="s">
        <v>223</v>
      </c>
      <c r="DV11" s="6" t="s">
        <v>224</v>
      </c>
      <c r="DW11" s="6" t="s">
        <v>223</v>
      </c>
      <c r="DX11" s="6" t="s">
        <v>224</v>
      </c>
      <c r="DY11" s="6" t="s">
        <v>226</v>
      </c>
      <c r="DZ11" s="6" t="s">
        <v>226</v>
      </c>
      <c r="EA11" s="6" t="s">
        <v>226</v>
      </c>
      <c r="EB11" s="6" t="s">
        <v>225</v>
      </c>
      <c r="EC11" s="6" t="s">
        <v>225</v>
      </c>
      <c r="ED11" s="6" t="s">
        <v>244</v>
      </c>
      <c r="EE11" s="6" t="s">
        <v>220</v>
      </c>
      <c r="EF11" s="6" t="s">
        <v>230</v>
      </c>
      <c r="EG11" s="6" t="s">
        <v>229</v>
      </c>
      <c r="EH11" s="6" t="s">
        <v>229</v>
      </c>
      <c r="EI11" s="6" t="s">
        <v>229</v>
      </c>
      <c r="EJ11" s="6" t="s">
        <v>229</v>
      </c>
      <c r="EK11" s="6" t="s">
        <v>230</v>
      </c>
      <c r="EL11" s="6" t="s">
        <v>229</v>
      </c>
      <c r="EM11" s="6" t="s">
        <v>230</v>
      </c>
      <c r="EN11" s="6" t="s">
        <v>229</v>
      </c>
      <c r="EO11" s="6" t="s">
        <v>249</v>
      </c>
      <c r="EP11" s="6" t="s">
        <v>240</v>
      </c>
      <c r="EQ11" s="6" t="s">
        <v>250</v>
      </c>
    </row>
    <row r="12" spans="1:147" ht="12.75" x14ac:dyDescent="0.2">
      <c r="A12" s="1" t="s">
        <v>15</v>
      </c>
      <c r="B12" s="2">
        <v>37</v>
      </c>
      <c r="C12" s="2" t="s">
        <v>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6">
        <v>3</v>
      </c>
      <c r="Z12" s="6">
        <v>3</v>
      </c>
      <c r="AA12" s="6">
        <v>4</v>
      </c>
      <c r="AB12" s="6">
        <v>1</v>
      </c>
      <c r="AC12" s="6">
        <v>4</v>
      </c>
      <c r="AD12" s="6">
        <v>3</v>
      </c>
      <c r="AE12" s="6">
        <v>3</v>
      </c>
      <c r="AF12" s="6">
        <v>2</v>
      </c>
      <c r="AG12" s="6">
        <v>4</v>
      </c>
      <c r="AH12" s="6">
        <v>3</v>
      </c>
      <c r="AI12" s="6">
        <v>2</v>
      </c>
      <c r="AJ12" s="6">
        <v>3</v>
      </c>
      <c r="AK12" s="6">
        <v>2</v>
      </c>
      <c r="AL12" s="6">
        <v>4</v>
      </c>
      <c r="AM12" s="6">
        <v>3</v>
      </c>
      <c r="AN12" s="6">
        <v>3</v>
      </c>
      <c r="AO12" s="6">
        <v>3</v>
      </c>
      <c r="AP12" s="6">
        <v>2</v>
      </c>
      <c r="AQ12" s="6">
        <v>3</v>
      </c>
      <c r="AR12" s="6">
        <v>2</v>
      </c>
      <c r="AS12" s="6">
        <v>2</v>
      </c>
      <c r="AT12" s="6">
        <v>4</v>
      </c>
      <c r="AU12" s="6">
        <v>3</v>
      </c>
      <c r="AV12" s="6">
        <v>4</v>
      </c>
      <c r="AW12" s="6">
        <v>3</v>
      </c>
      <c r="AX12" s="6">
        <v>4</v>
      </c>
      <c r="AY12" s="7">
        <v>3</v>
      </c>
      <c r="AZ12" s="7">
        <v>1</v>
      </c>
      <c r="BA12" s="7">
        <v>1</v>
      </c>
      <c r="BB12" s="7">
        <v>4</v>
      </c>
      <c r="BC12" s="7">
        <v>4</v>
      </c>
      <c r="BD12" s="7">
        <v>2</v>
      </c>
      <c r="BE12" s="7">
        <v>4</v>
      </c>
      <c r="BF12" s="7">
        <v>4</v>
      </c>
      <c r="BG12" s="7">
        <v>1</v>
      </c>
      <c r="BH12" s="7">
        <v>1</v>
      </c>
      <c r="BI12" s="6">
        <v>6</v>
      </c>
      <c r="BJ12" s="6">
        <v>6</v>
      </c>
      <c r="BK12" s="6">
        <v>6</v>
      </c>
      <c r="BL12" s="6">
        <v>6</v>
      </c>
      <c r="BM12" s="6">
        <v>5</v>
      </c>
      <c r="BN12" s="4" t="s">
        <v>38</v>
      </c>
      <c r="BO12" s="4" t="s">
        <v>39</v>
      </c>
      <c r="BP12" s="4" t="s">
        <v>40</v>
      </c>
      <c r="BQ12" s="4" t="s">
        <v>41</v>
      </c>
      <c r="BR12" s="4" t="s">
        <v>42</v>
      </c>
      <c r="BS12" s="4" t="s">
        <v>43</v>
      </c>
      <c r="BT12" s="4" t="s">
        <v>44</v>
      </c>
      <c r="BU12" s="4" t="s">
        <v>45</v>
      </c>
      <c r="BV12" s="4" t="s">
        <v>46</v>
      </c>
      <c r="BW12" s="4" t="s">
        <v>47</v>
      </c>
      <c r="BX12" s="4" t="s">
        <v>70</v>
      </c>
      <c r="BY12" s="4" t="s">
        <v>61</v>
      </c>
      <c r="BZ12" s="4" t="s">
        <v>50</v>
      </c>
      <c r="CA12" s="4" t="s">
        <v>51</v>
      </c>
      <c r="CB12" s="4" t="s">
        <v>63</v>
      </c>
      <c r="CC12" s="4" t="s">
        <v>71</v>
      </c>
      <c r="CD12" s="4" t="s">
        <v>69</v>
      </c>
      <c r="CE12" s="4" t="s">
        <v>66</v>
      </c>
      <c r="CF12" s="4" t="s">
        <v>56</v>
      </c>
      <c r="CG12" s="4" t="s">
        <v>57</v>
      </c>
      <c r="CH12" s="4" t="s">
        <v>67</v>
      </c>
      <c r="CI12" s="5">
        <v>2</v>
      </c>
      <c r="CJ12" s="5" t="s">
        <v>131</v>
      </c>
      <c r="CK12" s="5" t="s">
        <v>132</v>
      </c>
      <c r="CL12" s="5" t="s">
        <v>118</v>
      </c>
      <c r="CM12" s="5">
        <v>2</v>
      </c>
      <c r="CN12" s="5" t="s">
        <v>133</v>
      </c>
      <c r="CO12" s="5" t="s">
        <v>134</v>
      </c>
      <c r="CP12" s="5" t="s">
        <v>135</v>
      </c>
      <c r="CQ12" s="6" t="s">
        <v>194</v>
      </c>
      <c r="CR12" s="6" t="s">
        <v>201</v>
      </c>
      <c r="CS12" s="6" t="s">
        <v>36</v>
      </c>
      <c r="CT12" s="6" t="s">
        <v>36</v>
      </c>
      <c r="CU12" s="6" t="s">
        <v>36</v>
      </c>
      <c r="CV12" s="6" t="s">
        <v>194</v>
      </c>
      <c r="CW12" s="6" t="s">
        <v>36</v>
      </c>
      <c r="CX12" s="6" t="s">
        <v>194</v>
      </c>
      <c r="CY12" s="6" t="s">
        <v>36</v>
      </c>
      <c r="CZ12" s="5">
        <v>2</v>
      </c>
      <c r="DA12" s="5">
        <v>1</v>
      </c>
      <c r="DB12" s="5">
        <v>3</v>
      </c>
      <c r="DC12" s="5">
        <v>3</v>
      </c>
      <c r="DD12" s="5" t="s">
        <v>208</v>
      </c>
      <c r="DE12" s="5">
        <v>1</v>
      </c>
      <c r="DF12" s="5">
        <v>1</v>
      </c>
      <c r="DG12" s="5">
        <v>2</v>
      </c>
      <c r="DH12" s="5">
        <v>0</v>
      </c>
      <c r="DI12" s="5">
        <v>0</v>
      </c>
      <c r="DJ12" s="5">
        <v>2</v>
      </c>
      <c r="DK12" s="5">
        <v>1</v>
      </c>
      <c r="DL12" s="5" t="s">
        <v>214</v>
      </c>
      <c r="DM12" s="5" t="s">
        <v>212</v>
      </c>
      <c r="DN12" s="5" t="s">
        <v>216</v>
      </c>
      <c r="DO12" s="6" t="s">
        <v>225</v>
      </c>
      <c r="DP12" s="6" t="s">
        <v>219</v>
      </c>
      <c r="DQ12" s="6" t="s">
        <v>220</v>
      </c>
      <c r="DR12" s="6" t="s">
        <v>222</v>
      </c>
      <c r="DS12" s="6" t="s">
        <v>222</v>
      </c>
      <c r="DT12" s="6" t="s">
        <v>223</v>
      </c>
      <c r="DU12" s="6" t="s">
        <v>236</v>
      </c>
      <c r="DV12" s="6" t="s">
        <v>224</v>
      </c>
      <c r="DW12" s="6" t="s">
        <v>223</v>
      </c>
      <c r="DX12" s="6" t="s">
        <v>224</v>
      </c>
      <c r="DY12" s="6" t="s">
        <v>225</v>
      </c>
      <c r="DZ12" s="6" t="s">
        <v>218</v>
      </c>
      <c r="EA12" s="6" t="s">
        <v>225</v>
      </c>
      <c r="EB12" s="6" t="s">
        <v>225</v>
      </c>
      <c r="EC12" s="6" t="s">
        <v>225</v>
      </c>
      <c r="ED12" s="6" t="s">
        <v>227</v>
      </c>
      <c r="EE12" s="6" t="s">
        <v>220</v>
      </c>
      <c r="EF12" s="6" t="s">
        <v>220</v>
      </c>
      <c r="EG12" s="6" t="s">
        <v>220</v>
      </c>
      <c r="EH12" s="6" t="s">
        <v>220</v>
      </c>
      <c r="EI12" s="6" t="s">
        <v>220</v>
      </c>
      <c r="EJ12" s="6" t="s">
        <v>220</v>
      </c>
      <c r="EK12" s="6" t="s">
        <v>220</v>
      </c>
      <c r="EL12" s="6" t="s">
        <v>220</v>
      </c>
      <c r="EM12" s="6" t="s">
        <v>220</v>
      </c>
      <c r="EN12" s="6" t="s">
        <v>220</v>
      </c>
      <c r="EO12" s="6" t="s">
        <v>231</v>
      </c>
      <c r="EP12" s="6" t="s">
        <v>240</v>
      </c>
      <c r="EQ12" s="6" t="s">
        <v>141</v>
      </c>
    </row>
    <row r="13" spans="1:147" ht="12.75" x14ac:dyDescent="0.2">
      <c r="A13" s="1" t="s">
        <v>31</v>
      </c>
      <c r="B13" s="2">
        <v>30</v>
      </c>
      <c r="C13" s="2" t="s">
        <v>3</v>
      </c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>
        <v>1</v>
      </c>
      <c r="J13" s="2">
        <v>2</v>
      </c>
      <c r="K13" s="2">
        <v>2</v>
      </c>
      <c r="L13" s="2">
        <v>2</v>
      </c>
      <c r="M13" s="2">
        <v>2</v>
      </c>
      <c r="N13" s="2">
        <v>2</v>
      </c>
      <c r="O13" s="2">
        <v>2</v>
      </c>
      <c r="P13" s="2">
        <v>2</v>
      </c>
      <c r="Q13" s="2">
        <v>2</v>
      </c>
      <c r="R13" s="2">
        <v>1</v>
      </c>
      <c r="S13" s="2">
        <v>1</v>
      </c>
      <c r="T13" s="2">
        <v>2</v>
      </c>
      <c r="U13" s="2">
        <v>2</v>
      </c>
      <c r="V13" s="2">
        <v>0</v>
      </c>
      <c r="W13" s="2">
        <v>1</v>
      </c>
      <c r="X13" s="2">
        <v>2</v>
      </c>
      <c r="Y13" s="6">
        <v>5</v>
      </c>
      <c r="Z13" s="6">
        <v>3</v>
      </c>
      <c r="AA13" s="6">
        <v>3</v>
      </c>
      <c r="AB13" s="6">
        <v>5</v>
      </c>
      <c r="AC13" s="6">
        <v>3</v>
      </c>
      <c r="AD13" s="6">
        <v>4</v>
      </c>
      <c r="AE13" s="6">
        <v>2</v>
      </c>
      <c r="AF13" s="6">
        <v>3</v>
      </c>
      <c r="AG13" s="6">
        <v>3</v>
      </c>
      <c r="AH13" s="6">
        <v>2</v>
      </c>
      <c r="AI13" s="6">
        <v>2</v>
      </c>
      <c r="AJ13" s="6">
        <v>3</v>
      </c>
      <c r="AK13" s="6">
        <v>4</v>
      </c>
      <c r="AL13" s="6">
        <v>3</v>
      </c>
      <c r="AM13" s="6">
        <v>4</v>
      </c>
      <c r="AN13" s="6">
        <v>4</v>
      </c>
      <c r="AO13" s="6">
        <v>2</v>
      </c>
      <c r="AP13" s="6">
        <v>2</v>
      </c>
      <c r="AQ13" s="6">
        <v>3</v>
      </c>
      <c r="AR13" s="6">
        <v>4</v>
      </c>
      <c r="AS13" s="6">
        <v>3</v>
      </c>
      <c r="AT13" s="6">
        <v>3</v>
      </c>
      <c r="AU13" s="6">
        <v>2</v>
      </c>
      <c r="AV13" s="6">
        <v>3</v>
      </c>
      <c r="AW13" s="6">
        <v>5</v>
      </c>
      <c r="AX13" s="6">
        <v>3</v>
      </c>
      <c r="AY13" s="7">
        <v>3</v>
      </c>
      <c r="AZ13" s="7">
        <v>2</v>
      </c>
      <c r="BA13" s="7">
        <v>4</v>
      </c>
      <c r="BB13" s="7">
        <v>2</v>
      </c>
      <c r="BC13" s="7">
        <v>2</v>
      </c>
      <c r="BD13" s="7">
        <v>3</v>
      </c>
      <c r="BE13" s="7">
        <v>2</v>
      </c>
      <c r="BF13" s="7">
        <v>2</v>
      </c>
      <c r="BG13" s="7">
        <v>3</v>
      </c>
      <c r="BH13" s="7">
        <v>4</v>
      </c>
      <c r="BI13" s="6">
        <v>4</v>
      </c>
      <c r="BJ13" s="6">
        <v>4</v>
      </c>
      <c r="BK13" s="6">
        <v>3</v>
      </c>
      <c r="BL13" s="6">
        <v>6</v>
      </c>
      <c r="BM13" s="6">
        <v>3</v>
      </c>
      <c r="BN13" s="4" t="s">
        <v>79</v>
      </c>
      <c r="BO13" s="4" t="s">
        <v>80</v>
      </c>
      <c r="BP13" s="4" t="s">
        <v>81</v>
      </c>
      <c r="BQ13" s="4" t="s">
        <v>82</v>
      </c>
      <c r="BR13" s="4" t="s">
        <v>83</v>
      </c>
      <c r="BS13" s="4" t="s">
        <v>84</v>
      </c>
      <c r="BT13" s="4" t="s">
        <v>44</v>
      </c>
      <c r="BU13" s="4" t="s">
        <v>73</v>
      </c>
      <c r="BV13" s="4" t="s">
        <v>46</v>
      </c>
      <c r="BW13" s="4" t="s">
        <v>85</v>
      </c>
      <c r="BX13" s="4" t="s">
        <v>48</v>
      </c>
      <c r="BY13" s="4" t="s">
        <v>49</v>
      </c>
      <c r="BZ13" s="4" t="s">
        <v>86</v>
      </c>
      <c r="CA13" s="4" t="s">
        <v>62</v>
      </c>
      <c r="CB13" s="4" t="s">
        <v>87</v>
      </c>
      <c r="CC13" s="4" t="s">
        <v>88</v>
      </c>
      <c r="CD13" s="4" t="s">
        <v>54</v>
      </c>
      <c r="CE13" s="4" t="s">
        <v>66</v>
      </c>
      <c r="CF13" s="4" t="s">
        <v>56</v>
      </c>
      <c r="CG13" s="4" t="s">
        <v>89</v>
      </c>
      <c r="CH13" s="4" t="s">
        <v>90</v>
      </c>
      <c r="CI13" s="5">
        <v>2</v>
      </c>
      <c r="CJ13" s="5" t="s">
        <v>136</v>
      </c>
      <c r="CK13" s="5">
        <v>2</v>
      </c>
      <c r="CL13" s="5" t="s">
        <v>137</v>
      </c>
      <c r="CM13" s="5">
        <v>3</v>
      </c>
      <c r="CN13" s="5" t="s">
        <v>138</v>
      </c>
      <c r="CO13" s="5" t="s">
        <v>107</v>
      </c>
      <c r="CP13" s="5" t="s">
        <v>139</v>
      </c>
      <c r="CQ13" s="6" t="s">
        <v>194</v>
      </c>
      <c r="CR13" s="6" t="s">
        <v>193</v>
      </c>
      <c r="CS13" s="6" t="s">
        <v>36</v>
      </c>
      <c r="CT13" s="6" t="s">
        <v>194</v>
      </c>
      <c r="CU13" s="6" t="s">
        <v>36</v>
      </c>
      <c r="CV13" s="6" t="s">
        <v>194</v>
      </c>
      <c r="CW13" s="6" t="s">
        <v>36</v>
      </c>
      <c r="CX13" s="6" t="s">
        <v>36</v>
      </c>
      <c r="CY13" s="6" t="s">
        <v>36</v>
      </c>
      <c r="CZ13" s="5">
        <v>0</v>
      </c>
      <c r="DA13" s="5">
        <v>0</v>
      </c>
      <c r="DB13" s="5">
        <v>1</v>
      </c>
      <c r="DC13" s="5">
        <v>2</v>
      </c>
      <c r="DD13" s="5" t="s">
        <v>208</v>
      </c>
      <c r="DE13" s="5">
        <v>1</v>
      </c>
      <c r="DF13" s="5">
        <v>1</v>
      </c>
      <c r="DG13" s="5">
        <v>1</v>
      </c>
      <c r="DH13" s="5">
        <v>0</v>
      </c>
      <c r="DI13" s="5">
        <v>1</v>
      </c>
      <c r="DJ13" s="5">
        <v>0</v>
      </c>
      <c r="DK13" s="5">
        <v>1</v>
      </c>
      <c r="DL13" s="5" t="s">
        <v>209</v>
      </c>
      <c r="DM13" s="5" t="s">
        <v>212</v>
      </c>
      <c r="DN13" s="5" t="s">
        <v>213</v>
      </c>
      <c r="DO13" s="6" t="s">
        <v>225</v>
      </c>
      <c r="DP13" s="6" t="s">
        <v>219</v>
      </c>
      <c r="DQ13" s="6" t="s">
        <v>229</v>
      </c>
      <c r="DR13" s="6" t="s">
        <v>223</v>
      </c>
      <c r="DS13" s="6" t="s">
        <v>236</v>
      </c>
      <c r="DT13" s="6" t="s">
        <v>221</v>
      </c>
      <c r="DU13" s="6" t="s">
        <v>223</v>
      </c>
      <c r="DV13" s="6" t="s">
        <v>221</v>
      </c>
      <c r="DW13" s="6" t="s">
        <v>224</v>
      </c>
      <c r="DX13" s="6" t="s">
        <v>224</v>
      </c>
      <c r="DY13" s="6" t="s">
        <v>221</v>
      </c>
      <c r="DZ13" s="6" t="s">
        <v>226</v>
      </c>
      <c r="EA13" s="6" t="s">
        <v>221</v>
      </c>
      <c r="EB13" s="6" t="s">
        <v>225</v>
      </c>
      <c r="EC13" s="6" t="s">
        <v>226</v>
      </c>
      <c r="ED13" s="6" t="s">
        <v>244</v>
      </c>
      <c r="EE13" s="6" t="s">
        <v>251</v>
      </c>
      <c r="EF13" s="6" t="s">
        <v>230</v>
      </c>
      <c r="EG13" s="6" t="s">
        <v>220</v>
      </c>
      <c r="EH13" s="6" t="s">
        <v>229</v>
      </c>
      <c r="EI13" s="6" t="s">
        <v>230</v>
      </c>
      <c r="EJ13" s="6" t="s">
        <v>230</v>
      </c>
      <c r="EK13" s="6" t="s">
        <v>220</v>
      </c>
      <c r="EL13" s="6" t="s">
        <v>230</v>
      </c>
      <c r="EM13" s="6" t="s">
        <v>230</v>
      </c>
      <c r="EN13" s="6" t="s">
        <v>230</v>
      </c>
      <c r="EO13" s="6" t="s">
        <v>252</v>
      </c>
      <c r="EP13" s="6" t="s">
        <v>240</v>
      </c>
      <c r="EQ13" s="6" t="s">
        <v>253</v>
      </c>
    </row>
    <row r="14" spans="1:147" ht="12.75" x14ac:dyDescent="0.2">
      <c r="A14" s="1" t="s">
        <v>0</v>
      </c>
      <c r="B14" s="2">
        <v>37</v>
      </c>
      <c r="C14" s="2" t="s">
        <v>1</v>
      </c>
      <c r="D14" s="2">
        <v>1</v>
      </c>
      <c r="E14" s="2">
        <v>0</v>
      </c>
      <c r="F14" s="2">
        <v>0</v>
      </c>
      <c r="G14" s="2">
        <v>2</v>
      </c>
      <c r="H14" s="2">
        <v>1</v>
      </c>
      <c r="I14" s="2">
        <v>0</v>
      </c>
      <c r="J14" s="2">
        <v>1</v>
      </c>
      <c r="K14" s="2">
        <v>2</v>
      </c>
      <c r="L14" s="2">
        <v>0</v>
      </c>
      <c r="M14" s="2">
        <v>2</v>
      </c>
      <c r="N14" s="2">
        <v>0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6">
        <v>4</v>
      </c>
      <c r="Z14" s="6">
        <v>2</v>
      </c>
      <c r="AA14" s="6">
        <v>5</v>
      </c>
      <c r="AB14" s="6">
        <v>2</v>
      </c>
      <c r="AC14" s="6">
        <v>3</v>
      </c>
      <c r="AD14" s="6">
        <v>5</v>
      </c>
      <c r="AE14" s="6">
        <v>3</v>
      </c>
      <c r="AF14" s="6">
        <v>5</v>
      </c>
      <c r="AG14" s="6">
        <v>3</v>
      </c>
      <c r="AH14" s="6">
        <v>1</v>
      </c>
      <c r="AI14" s="6">
        <v>1</v>
      </c>
      <c r="AJ14" s="6">
        <v>1</v>
      </c>
      <c r="AK14" s="6">
        <v>3</v>
      </c>
      <c r="AL14" s="6">
        <v>3</v>
      </c>
      <c r="AM14" s="6">
        <v>3</v>
      </c>
      <c r="AN14" s="6">
        <v>2</v>
      </c>
      <c r="AO14" s="6">
        <v>3</v>
      </c>
      <c r="AP14" s="6">
        <v>2</v>
      </c>
      <c r="AQ14" s="6">
        <v>1</v>
      </c>
      <c r="AR14" s="6">
        <v>4</v>
      </c>
      <c r="AS14" s="6">
        <v>5</v>
      </c>
      <c r="AT14" s="6">
        <v>3</v>
      </c>
      <c r="AU14" s="6">
        <v>1</v>
      </c>
      <c r="AV14" s="6">
        <v>3</v>
      </c>
      <c r="AW14" s="6">
        <v>5</v>
      </c>
      <c r="AX14" s="6">
        <v>3</v>
      </c>
      <c r="AY14" s="7">
        <v>2</v>
      </c>
      <c r="AZ14" s="7">
        <v>1</v>
      </c>
      <c r="BA14" s="7">
        <v>1</v>
      </c>
      <c r="BB14" s="7">
        <v>2</v>
      </c>
      <c r="BC14" s="7">
        <v>4</v>
      </c>
      <c r="BD14" s="7">
        <v>2</v>
      </c>
      <c r="BE14" s="7">
        <v>2</v>
      </c>
      <c r="BF14" s="7">
        <v>4</v>
      </c>
      <c r="BG14" s="7">
        <v>2</v>
      </c>
      <c r="BH14" s="7">
        <v>2</v>
      </c>
      <c r="BI14" s="6">
        <v>6</v>
      </c>
      <c r="BJ14" s="6">
        <v>5</v>
      </c>
      <c r="BK14" s="6">
        <v>6</v>
      </c>
      <c r="BL14" s="6">
        <v>7</v>
      </c>
      <c r="BM14" s="6">
        <v>5</v>
      </c>
      <c r="BN14" s="4" t="s">
        <v>38</v>
      </c>
      <c r="BO14" s="4" t="s">
        <v>39</v>
      </c>
      <c r="BP14" s="4" t="s">
        <v>40</v>
      </c>
      <c r="BQ14" s="4" t="s">
        <v>41</v>
      </c>
      <c r="BR14" s="4" t="s">
        <v>42</v>
      </c>
      <c r="BS14" s="4" t="s">
        <v>43</v>
      </c>
      <c r="BT14" s="4" t="s">
        <v>44</v>
      </c>
      <c r="BU14" s="4" t="s">
        <v>60</v>
      </c>
      <c r="BV14" s="4" t="s">
        <v>91</v>
      </c>
      <c r="BW14" s="4" t="s">
        <v>47</v>
      </c>
      <c r="BX14" s="4" t="s">
        <v>70</v>
      </c>
      <c r="BY14" s="4" t="s">
        <v>49</v>
      </c>
      <c r="BZ14" s="4" t="s">
        <v>50</v>
      </c>
      <c r="CA14" s="4" t="s">
        <v>51</v>
      </c>
      <c r="CB14" s="4" t="s">
        <v>52</v>
      </c>
      <c r="CC14" s="4" t="s">
        <v>64</v>
      </c>
      <c r="CD14" s="4" t="s">
        <v>65</v>
      </c>
      <c r="CE14" s="4" t="s">
        <v>66</v>
      </c>
      <c r="CF14" s="4" t="s">
        <v>56</v>
      </c>
      <c r="CG14" s="4" t="s">
        <v>57</v>
      </c>
      <c r="CH14" s="4" t="s">
        <v>58</v>
      </c>
      <c r="CI14" s="5">
        <v>5</v>
      </c>
      <c r="CJ14" s="5" t="s">
        <v>140</v>
      </c>
      <c r="CK14" s="5">
        <v>5</v>
      </c>
      <c r="CL14" s="5" t="s">
        <v>141</v>
      </c>
      <c r="CM14" s="5">
        <v>5</v>
      </c>
      <c r="CN14" s="5" t="s">
        <v>142</v>
      </c>
      <c r="CO14" s="5" t="s">
        <v>143</v>
      </c>
      <c r="CP14" s="5" t="s">
        <v>143</v>
      </c>
      <c r="CQ14" s="6" t="s">
        <v>194</v>
      </c>
      <c r="CR14" s="6" t="s">
        <v>202</v>
      </c>
      <c r="CS14" s="6" t="s">
        <v>36</v>
      </c>
      <c r="CT14" s="6" t="s">
        <v>36</v>
      </c>
      <c r="CU14" s="6" t="s">
        <v>36</v>
      </c>
      <c r="CV14" s="6" t="s">
        <v>194</v>
      </c>
      <c r="CW14" s="6" t="s">
        <v>194</v>
      </c>
      <c r="CX14" s="6" t="s">
        <v>36</v>
      </c>
      <c r="CY14" s="6" t="s">
        <v>194</v>
      </c>
      <c r="CZ14" s="5">
        <v>1</v>
      </c>
      <c r="DA14" s="5">
        <v>1</v>
      </c>
      <c r="DB14" s="5">
        <v>1</v>
      </c>
      <c r="DC14" s="5">
        <v>3</v>
      </c>
      <c r="DD14" s="5" t="s">
        <v>208</v>
      </c>
      <c r="DE14" s="5">
        <v>1</v>
      </c>
      <c r="DF14" s="5">
        <v>1</v>
      </c>
      <c r="DG14" s="5">
        <v>1</v>
      </c>
      <c r="DH14" s="5">
        <v>0</v>
      </c>
      <c r="DI14" s="5">
        <v>1</v>
      </c>
      <c r="DJ14" s="5">
        <v>1</v>
      </c>
      <c r="DK14" s="5">
        <v>1</v>
      </c>
      <c r="DL14" s="5" t="s">
        <v>214</v>
      </c>
      <c r="DM14" s="5" t="s">
        <v>212</v>
      </c>
      <c r="DN14" s="5" t="s">
        <v>213</v>
      </c>
      <c r="DO14" s="6" t="s">
        <v>226</v>
      </c>
      <c r="DP14" s="6" t="s">
        <v>239</v>
      </c>
      <c r="DQ14" s="6" t="s">
        <v>229</v>
      </c>
      <c r="DR14" s="6" t="s">
        <v>222</v>
      </c>
      <c r="DS14" s="6" t="s">
        <v>224</v>
      </c>
      <c r="DT14" s="6" t="s">
        <v>223</v>
      </c>
      <c r="DU14" s="6" t="s">
        <v>223</v>
      </c>
      <c r="DV14" s="6" t="s">
        <v>224</v>
      </c>
      <c r="DW14" s="6" t="s">
        <v>224</v>
      </c>
      <c r="DX14" s="6" t="s">
        <v>223</v>
      </c>
      <c r="DY14" s="6" t="s">
        <v>221</v>
      </c>
      <c r="DZ14" s="6" t="s">
        <v>218</v>
      </c>
      <c r="EA14" s="6" t="s">
        <v>226</v>
      </c>
      <c r="EB14" s="6" t="s">
        <v>225</v>
      </c>
      <c r="EC14" s="6" t="s">
        <v>225</v>
      </c>
      <c r="ED14" s="6" t="s">
        <v>227</v>
      </c>
      <c r="EE14" s="6" t="s">
        <v>220</v>
      </c>
      <c r="EF14" s="6" t="s">
        <v>229</v>
      </c>
      <c r="EG14" s="6" t="s">
        <v>229</v>
      </c>
      <c r="EH14" s="6" t="s">
        <v>220</v>
      </c>
      <c r="EI14" s="6" t="s">
        <v>220</v>
      </c>
      <c r="EJ14" s="6" t="s">
        <v>220</v>
      </c>
      <c r="EK14" s="6" t="s">
        <v>229</v>
      </c>
      <c r="EL14" s="6" t="s">
        <v>228</v>
      </c>
      <c r="EM14" s="6" t="s">
        <v>220</v>
      </c>
      <c r="EN14" s="6" t="s">
        <v>220</v>
      </c>
      <c r="EO14" s="6" t="s">
        <v>249</v>
      </c>
      <c r="EP14" s="6" t="s">
        <v>194</v>
      </c>
      <c r="EQ14" s="6" t="s">
        <v>254</v>
      </c>
    </row>
    <row r="15" spans="1:147" ht="12.75" x14ac:dyDescent="0.2">
      <c r="A15" s="1" t="s">
        <v>28</v>
      </c>
      <c r="B15" s="2">
        <v>30</v>
      </c>
      <c r="C15" s="2" t="s">
        <v>3</v>
      </c>
      <c r="D15" s="2">
        <v>1</v>
      </c>
      <c r="E15" s="2">
        <v>2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0</v>
      </c>
      <c r="X15" s="2">
        <v>0</v>
      </c>
      <c r="Y15" s="6">
        <v>3</v>
      </c>
      <c r="Z15" s="6">
        <v>2</v>
      </c>
      <c r="AA15" s="6">
        <v>4</v>
      </c>
      <c r="AB15" s="6">
        <v>3</v>
      </c>
      <c r="AC15" s="6">
        <v>2</v>
      </c>
      <c r="AD15" s="6">
        <v>2</v>
      </c>
      <c r="AE15" s="6">
        <v>3</v>
      </c>
      <c r="AF15" s="6">
        <v>3</v>
      </c>
      <c r="AG15" s="6">
        <v>4</v>
      </c>
      <c r="AH15" s="6">
        <v>2</v>
      </c>
      <c r="AI15" s="6">
        <v>1</v>
      </c>
      <c r="AJ15" s="6">
        <v>3</v>
      </c>
      <c r="AK15" s="6">
        <v>2</v>
      </c>
      <c r="AL15" s="6">
        <v>4</v>
      </c>
      <c r="AM15" s="6">
        <v>4</v>
      </c>
      <c r="AN15" s="6">
        <v>2</v>
      </c>
      <c r="AO15" s="6">
        <v>4</v>
      </c>
      <c r="AP15" s="6">
        <v>1</v>
      </c>
      <c r="AQ15" s="6">
        <v>2</v>
      </c>
      <c r="AR15" s="6">
        <v>2</v>
      </c>
      <c r="AS15" s="6">
        <v>2</v>
      </c>
      <c r="AT15" s="6">
        <v>4</v>
      </c>
      <c r="AU15" s="6">
        <v>3</v>
      </c>
      <c r="AV15" s="6">
        <v>2</v>
      </c>
      <c r="AW15" s="6">
        <v>4</v>
      </c>
      <c r="AX15" s="6">
        <v>4</v>
      </c>
      <c r="AY15" s="7">
        <v>1</v>
      </c>
      <c r="AZ15" s="7">
        <v>1</v>
      </c>
      <c r="BA15" s="7">
        <v>1</v>
      </c>
      <c r="BB15" s="7">
        <v>3</v>
      </c>
      <c r="BC15" s="7">
        <v>3</v>
      </c>
      <c r="BD15" s="7">
        <v>2</v>
      </c>
      <c r="BE15" s="7">
        <v>2</v>
      </c>
      <c r="BF15" s="7">
        <v>3</v>
      </c>
      <c r="BG15" s="7">
        <v>1</v>
      </c>
      <c r="BH15" s="7">
        <v>1</v>
      </c>
      <c r="BI15" s="6">
        <v>6</v>
      </c>
      <c r="BJ15" s="6">
        <v>6</v>
      </c>
      <c r="BK15" s="6">
        <v>6</v>
      </c>
      <c r="BL15" s="6">
        <v>6</v>
      </c>
      <c r="BM15" s="6">
        <v>6</v>
      </c>
      <c r="BN15" s="4" t="s">
        <v>38</v>
      </c>
      <c r="BO15" s="4" t="s">
        <v>39</v>
      </c>
      <c r="BP15" s="4" t="s">
        <v>40</v>
      </c>
      <c r="BQ15" s="4" t="s">
        <v>41</v>
      </c>
      <c r="BR15" s="4" t="s">
        <v>42</v>
      </c>
      <c r="BS15" s="4" t="s">
        <v>43</v>
      </c>
      <c r="BT15" s="4" t="s">
        <v>44</v>
      </c>
      <c r="BU15" s="4" t="s">
        <v>45</v>
      </c>
      <c r="BV15" s="4" t="s">
        <v>46</v>
      </c>
      <c r="BW15" s="4" t="s">
        <v>47</v>
      </c>
      <c r="BX15" s="4" t="s">
        <v>70</v>
      </c>
      <c r="BY15" s="4" t="s">
        <v>61</v>
      </c>
      <c r="BZ15" s="4" t="s">
        <v>50</v>
      </c>
      <c r="CA15" s="4" t="s">
        <v>51</v>
      </c>
      <c r="CB15" s="4" t="s">
        <v>63</v>
      </c>
      <c r="CC15" s="4" t="s">
        <v>71</v>
      </c>
      <c r="CD15" s="4" t="s">
        <v>69</v>
      </c>
      <c r="CE15" s="4" t="s">
        <v>66</v>
      </c>
      <c r="CF15" s="4" t="s">
        <v>56</v>
      </c>
      <c r="CG15" s="4" t="s">
        <v>57</v>
      </c>
      <c r="CH15" s="4" t="s">
        <v>67</v>
      </c>
      <c r="CI15" s="5">
        <v>0</v>
      </c>
      <c r="CJ15" s="5" t="s">
        <v>144</v>
      </c>
      <c r="CK15" s="5" t="s">
        <v>145</v>
      </c>
      <c r="CL15" s="5" t="s">
        <v>126</v>
      </c>
      <c r="CM15" s="5" t="s">
        <v>145</v>
      </c>
      <c r="CN15" s="5" t="s">
        <v>126</v>
      </c>
      <c r="CO15" s="5" t="s">
        <v>146</v>
      </c>
      <c r="CP15" s="5" t="s">
        <v>146</v>
      </c>
      <c r="CQ15" s="6" t="s">
        <v>36</v>
      </c>
      <c r="CR15" s="6" t="s">
        <v>201</v>
      </c>
      <c r="CS15" s="6" t="s">
        <v>36</v>
      </c>
      <c r="CT15" s="6" t="s">
        <v>36</v>
      </c>
      <c r="CU15" s="6" t="s">
        <v>36</v>
      </c>
      <c r="CV15" s="6" t="s">
        <v>36</v>
      </c>
      <c r="CW15" s="6" t="s">
        <v>36</v>
      </c>
      <c r="CX15" s="6" t="s">
        <v>194</v>
      </c>
      <c r="CY15" s="6" t="s">
        <v>36</v>
      </c>
      <c r="CZ15" s="5">
        <v>1</v>
      </c>
      <c r="DA15" s="5">
        <v>0</v>
      </c>
      <c r="DB15" s="5">
        <v>1</v>
      </c>
      <c r="DC15" s="5">
        <v>3</v>
      </c>
      <c r="DD15" s="5" t="s">
        <v>208</v>
      </c>
      <c r="DE15" s="5">
        <v>1</v>
      </c>
      <c r="DF15" s="5">
        <v>1</v>
      </c>
      <c r="DG15" s="5">
        <v>4</v>
      </c>
      <c r="DH15" s="5">
        <v>1</v>
      </c>
      <c r="DI15" s="5">
        <v>1</v>
      </c>
      <c r="DJ15" s="5">
        <v>1</v>
      </c>
      <c r="DK15" s="5">
        <v>0</v>
      </c>
      <c r="DL15" s="5" t="s">
        <v>209</v>
      </c>
      <c r="DM15" s="5" t="s">
        <v>212</v>
      </c>
      <c r="DN15" s="5" t="s">
        <v>213</v>
      </c>
      <c r="DO15" s="6" t="s">
        <v>225</v>
      </c>
      <c r="DP15" s="6" t="s">
        <v>219</v>
      </c>
      <c r="DQ15" s="6" t="s">
        <v>229</v>
      </c>
      <c r="DR15" s="6" t="s">
        <v>223</v>
      </c>
      <c r="DS15" s="6" t="s">
        <v>224</v>
      </c>
      <c r="DT15" s="6" t="s">
        <v>224</v>
      </c>
      <c r="DU15" s="6" t="s">
        <v>223</v>
      </c>
      <c r="DV15" s="6" t="s">
        <v>223</v>
      </c>
      <c r="DW15" s="6" t="s">
        <v>223</v>
      </c>
      <c r="DX15" s="6" t="s">
        <v>223</v>
      </c>
      <c r="DY15" s="6" t="s">
        <v>225</v>
      </c>
      <c r="DZ15" s="6" t="s">
        <v>226</v>
      </c>
      <c r="EA15" s="6" t="s">
        <v>225</v>
      </c>
      <c r="EB15" s="6" t="s">
        <v>225</v>
      </c>
      <c r="EC15" s="6" t="s">
        <v>226</v>
      </c>
      <c r="ED15" s="6" t="s">
        <v>244</v>
      </c>
      <c r="EE15" s="6" t="s">
        <v>220</v>
      </c>
      <c r="EF15" s="6" t="s">
        <v>220</v>
      </c>
      <c r="EG15" s="6" t="s">
        <v>220</v>
      </c>
      <c r="EH15" s="6" t="s">
        <v>220</v>
      </c>
      <c r="EI15" s="6" t="s">
        <v>220</v>
      </c>
      <c r="EJ15" s="6" t="s">
        <v>229</v>
      </c>
      <c r="EK15" s="6" t="s">
        <v>220</v>
      </c>
      <c r="EL15" s="6" t="s">
        <v>220</v>
      </c>
      <c r="EM15" s="6" t="s">
        <v>220</v>
      </c>
      <c r="EN15" s="6" t="s">
        <v>220</v>
      </c>
      <c r="EO15" s="6" t="s">
        <v>237</v>
      </c>
      <c r="EP15" s="6" t="s">
        <v>194</v>
      </c>
      <c r="EQ15" s="6" t="s">
        <v>255</v>
      </c>
    </row>
    <row r="16" spans="1:147" ht="12.75" x14ac:dyDescent="0.2">
      <c r="A16" s="1" t="s">
        <v>14</v>
      </c>
      <c r="B16" s="2">
        <v>29</v>
      </c>
      <c r="C16" s="2" t="s">
        <v>1</v>
      </c>
      <c r="D16" s="2">
        <v>0</v>
      </c>
      <c r="E16" s="2">
        <v>2</v>
      </c>
      <c r="F16" s="2">
        <v>2</v>
      </c>
      <c r="G16" s="2">
        <v>2</v>
      </c>
      <c r="H16" s="2">
        <v>2</v>
      </c>
      <c r="I16" s="2">
        <v>0</v>
      </c>
      <c r="J16" s="2">
        <v>2</v>
      </c>
      <c r="K16" s="2">
        <v>2</v>
      </c>
      <c r="L16" s="2">
        <v>2</v>
      </c>
      <c r="M16" s="2">
        <v>2</v>
      </c>
      <c r="N16" s="2">
        <v>2</v>
      </c>
      <c r="O16" s="2">
        <v>1</v>
      </c>
      <c r="P16" s="2">
        <v>1</v>
      </c>
      <c r="Q16" s="2">
        <v>1</v>
      </c>
      <c r="R16" s="2">
        <v>1</v>
      </c>
      <c r="S16" s="2">
        <v>0</v>
      </c>
      <c r="T16" s="2">
        <v>2</v>
      </c>
      <c r="U16" s="2">
        <v>1</v>
      </c>
      <c r="V16" s="2">
        <v>0</v>
      </c>
      <c r="W16" s="2">
        <v>1</v>
      </c>
      <c r="X16" s="2">
        <v>2</v>
      </c>
      <c r="Y16" s="6">
        <v>3</v>
      </c>
      <c r="Z16" s="6">
        <v>3</v>
      </c>
      <c r="AA16" s="6">
        <v>5</v>
      </c>
      <c r="AB16" s="6">
        <v>3</v>
      </c>
      <c r="AC16" s="6">
        <v>5</v>
      </c>
      <c r="AD16" s="6">
        <v>3</v>
      </c>
      <c r="AE16" s="6">
        <v>4</v>
      </c>
      <c r="AF16" s="6">
        <v>3</v>
      </c>
      <c r="AG16" s="6">
        <v>4</v>
      </c>
      <c r="AH16" s="6">
        <v>2</v>
      </c>
      <c r="AI16" s="6">
        <v>3</v>
      </c>
      <c r="AJ16" s="6">
        <v>4</v>
      </c>
      <c r="AK16" s="6">
        <v>3</v>
      </c>
      <c r="AL16" s="6">
        <v>5</v>
      </c>
      <c r="AM16" s="6">
        <v>2</v>
      </c>
      <c r="AN16" s="6">
        <v>3</v>
      </c>
      <c r="AO16" s="6">
        <v>2</v>
      </c>
      <c r="AP16" s="6">
        <v>3</v>
      </c>
      <c r="AQ16" s="6">
        <v>4</v>
      </c>
      <c r="AR16" s="6">
        <v>4</v>
      </c>
      <c r="AS16" s="6">
        <v>1</v>
      </c>
      <c r="AT16" s="6">
        <v>4</v>
      </c>
      <c r="AU16" s="6">
        <v>3</v>
      </c>
      <c r="AV16" s="6">
        <v>4</v>
      </c>
      <c r="AW16" s="6">
        <v>5</v>
      </c>
      <c r="AX16" s="6">
        <v>3</v>
      </c>
      <c r="AY16" s="7">
        <v>2</v>
      </c>
      <c r="AZ16" s="7">
        <v>2</v>
      </c>
      <c r="BA16" s="7">
        <v>2</v>
      </c>
      <c r="BB16" s="7">
        <v>2</v>
      </c>
      <c r="BC16" s="7">
        <v>3</v>
      </c>
      <c r="BD16" s="7">
        <v>4</v>
      </c>
      <c r="BE16" s="7">
        <v>2</v>
      </c>
      <c r="BF16" s="7">
        <v>1</v>
      </c>
      <c r="BG16" s="7">
        <v>4</v>
      </c>
      <c r="BH16" s="7">
        <v>4</v>
      </c>
      <c r="BI16" s="6">
        <v>6</v>
      </c>
      <c r="BJ16" s="6">
        <v>5</v>
      </c>
      <c r="BK16" s="6">
        <v>5</v>
      </c>
      <c r="BL16" s="6">
        <v>7</v>
      </c>
      <c r="BM16" s="6">
        <v>7</v>
      </c>
      <c r="BN16" s="4" t="s">
        <v>75</v>
      </c>
      <c r="BO16" s="4" t="s">
        <v>76</v>
      </c>
      <c r="BP16" s="4" t="s">
        <v>40</v>
      </c>
      <c r="BQ16" s="4" t="s">
        <v>41</v>
      </c>
      <c r="BR16" s="4" t="s">
        <v>42</v>
      </c>
      <c r="BS16" s="4" t="s">
        <v>43</v>
      </c>
      <c r="BT16" s="4" t="s">
        <v>44</v>
      </c>
      <c r="BU16" s="4" t="s">
        <v>60</v>
      </c>
      <c r="BV16" s="4" t="s">
        <v>46</v>
      </c>
      <c r="BW16" s="4" t="s">
        <v>47</v>
      </c>
      <c r="BX16" s="4" t="s">
        <v>48</v>
      </c>
      <c r="BY16" s="4" t="s">
        <v>61</v>
      </c>
      <c r="BZ16" s="4" t="s">
        <v>50</v>
      </c>
      <c r="CA16" s="4" t="s">
        <v>51</v>
      </c>
      <c r="CB16" s="4" t="s">
        <v>63</v>
      </c>
      <c r="CC16" s="4" t="s">
        <v>64</v>
      </c>
      <c r="CD16" s="4" t="s">
        <v>92</v>
      </c>
      <c r="CE16" s="4" t="s">
        <v>55</v>
      </c>
      <c r="CF16" s="4" t="s">
        <v>56</v>
      </c>
      <c r="CG16" s="4" t="s">
        <v>93</v>
      </c>
      <c r="CH16" s="4" t="s">
        <v>67</v>
      </c>
      <c r="CI16" s="5" t="s">
        <v>147</v>
      </c>
      <c r="CJ16" s="5" t="s">
        <v>147</v>
      </c>
      <c r="CK16" s="5" t="s">
        <v>148</v>
      </c>
      <c r="CL16" s="5" t="s">
        <v>149</v>
      </c>
      <c r="CM16" s="5" t="s">
        <v>147</v>
      </c>
      <c r="CN16" s="5" t="s">
        <v>147</v>
      </c>
      <c r="CO16" s="5" t="s">
        <v>150</v>
      </c>
      <c r="CP16" s="5" t="s">
        <v>151</v>
      </c>
      <c r="CQ16" s="6" t="s">
        <v>36</v>
      </c>
      <c r="CR16" s="6" t="s">
        <v>193</v>
      </c>
      <c r="CS16" s="6" t="s">
        <v>194</v>
      </c>
      <c r="CT16" s="6" t="s">
        <v>194</v>
      </c>
      <c r="CU16" s="6" t="s">
        <v>36</v>
      </c>
      <c r="CV16" s="6" t="s">
        <v>36</v>
      </c>
      <c r="CW16" s="6" t="s">
        <v>36</v>
      </c>
      <c r="CX16" s="6" t="s">
        <v>194</v>
      </c>
      <c r="CY16" s="6" t="s">
        <v>36</v>
      </c>
      <c r="CZ16" s="5">
        <v>0</v>
      </c>
      <c r="DA16" s="5">
        <v>0</v>
      </c>
      <c r="DB16" s="5">
        <v>1</v>
      </c>
      <c r="DC16" s="5">
        <v>1</v>
      </c>
      <c r="DD16" s="5" t="s">
        <v>208</v>
      </c>
      <c r="DE16" s="5">
        <v>1</v>
      </c>
      <c r="DF16" s="5">
        <v>0</v>
      </c>
      <c r="DG16" s="5">
        <v>1</v>
      </c>
      <c r="DH16" s="5">
        <v>0</v>
      </c>
      <c r="DI16" s="5">
        <v>0</v>
      </c>
      <c r="DJ16" s="5">
        <v>0</v>
      </c>
      <c r="DK16" s="5">
        <v>0</v>
      </c>
      <c r="DL16" s="5" t="s">
        <v>209</v>
      </c>
      <c r="DM16" s="5" t="s">
        <v>212</v>
      </c>
      <c r="DN16" s="5" t="s">
        <v>213</v>
      </c>
      <c r="DO16" s="6" t="s">
        <v>218</v>
      </c>
      <c r="DP16" s="6" t="s">
        <v>219</v>
      </c>
      <c r="DQ16" s="6" t="s">
        <v>229</v>
      </c>
      <c r="DR16" s="6" t="s">
        <v>224</v>
      </c>
      <c r="DS16" s="6" t="s">
        <v>224</v>
      </c>
      <c r="DT16" s="6" t="s">
        <v>223</v>
      </c>
      <c r="DU16" s="6" t="s">
        <v>236</v>
      </c>
      <c r="DV16" s="6" t="s">
        <v>223</v>
      </c>
      <c r="DW16" s="6" t="s">
        <v>223</v>
      </c>
      <c r="DX16" s="6" t="s">
        <v>236</v>
      </c>
      <c r="DY16" s="6" t="s">
        <v>226</v>
      </c>
      <c r="DZ16" s="6" t="s">
        <v>225</v>
      </c>
      <c r="EA16" s="6" t="s">
        <v>221</v>
      </c>
      <c r="EB16" s="6" t="s">
        <v>218</v>
      </c>
      <c r="EC16" s="6" t="s">
        <v>225</v>
      </c>
      <c r="ED16" s="6" t="s">
        <v>227</v>
      </c>
      <c r="EE16" s="6" t="s">
        <v>220</v>
      </c>
      <c r="EF16" s="6" t="s">
        <v>220</v>
      </c>
      <c r="EG16" s="6" t="s">
        <v>220</v>
      </c>
      <c r="EH16" s="6" t="s">
        <v>220</v>
      </c>
      <c r="EI16" s="6" t="s">
        <v>228</v>
      </c>
      <c r="EJ16" s="6" t="s">
        <v>229</v>
      </c>
      <c r="EK16" s="6" t="s">
        <v>228</v>
      </c>
      <c r="EL16" s="6" t="s">
        <v>220</v>
      </c>
      <c r="EM16" s="6" t="s">
        <v>220</v>
      </c>
      <c r="EN16" s="6" t="s">
        <v>230</v>
      </c>
      <c r="EO16" s="6" t="s">
        <v>231</v>
      </c>
      <c r="EP16" s="6" t="s">
        <v>256</v>
      </c>
      <c r="EQ16" s="6" t="s">
        <v>257</v>
      </c>
    </row>
    <row r="17" spans="1:147" ht="12.75" x14ac:dyDescent="0.2">
      <c r="A17" s="1" t="s">
        <v>23</v>
      </c>
      <c r="B17" s="2">
        <v>41</v>
      </c>
      <c r="C17" s="2" t="s">
        <v>1</v>
      </c>
      <c r="D17" s="2">
        <v>0</v>
      </c>
      <c r="E17" s="2">
        <v>1</v>
      </c>
      <c r="F17" s="2">
        <v>0</v>
      </c>
      <c r="G17" s="2">
        <v>2</v>
      </c>
      <c r="H17" s="2">
        <v>0</v>
      </c>
      <c r="I17" s="2">
        <v>0</v>
      </c>
      <c r="J17" s="2">
        <v>1</v>
      </c>
      <c r="K17" s="2">
        <v>1</v>
      </c>
      <c r="L17" s="2">
        <v>0</v>
      </c>
      <c r="M17" s="2">
        <v>1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>
        <v>2</v>
      </c>
      <c r="T17" s="2">
        <v>2</v>
      </c>
      <c r="U17" s="2">
        <v>2</v>
      </c>
      <c r="V17" s="2">
        <v>0</v>
      </c>
      <c r="W17" s="2">
        <v>0</v>
      </c>
      <c r="X17" s="2">
        <v>2</v>
      </c>
      <c r="Y17" s="6">
        <v>5</v>
      </c>
      <c r="Z17" s="6">
        <v>5</v>
      </c>
      <c r="AA17" s="6">
        <v>3</v>
      </c>
      <c r="AB17" s="6">
        <v>5</v>
      </c>
      <c r="AC17" s="6">
        <v>5</v>
      </c>
      <c r="AD17" s="6">
        <v>5</v>
      </c>
      <c r="AE17" s="6">
        <v>3</v>
      </c>
      <c r="AF17" s="6">
        <v>5</v>
      </c>
      <c r="AG17" s="6">
        <v>3</v>
      </c>
      <c r="AH17" s="6">
        <v>3</v>
      </c>
      <c r="AI17" s="6">
        <v>5</v>
      </c>
      <c r="AJ17" s="6">
        <v>4</v>
      </c>
      <c r="AK17" s="6">
        <v>4</v>
      </c>
      <c r="AL17" s="6">
        <v>3</v>
      </c>
      <c r="AM17" s="6">
        <v>3</v>
      </c>
      <c r="AN17" s="6">
        <v>4</v>
      </c>
      <c r="AO17" s="6">
        <v>1</v>
      </c>
      <c r="AP17" s="6">
        <v>4</v>
      </c>
      <c r="AQ17" s="6">
        <v>4</v>
      </c>
      <c r="AR17" s="6">
        <v>5</v>
      </c>
      <c r="AS17" s="6">
        <v>4</v>
      </c>
      <c r="AT17" s="6">
        <v>3</v>
      </c>
      <c r="AU17" s="6">
        <v>3</v>
      </c>
      <c r="AV17" s="6">
        <v>3</v>
      </c>
      <c r="AW17" s="6">
        <v>5</v>
      </c>
      <c r="AX17" s="6">
        <v>3</v>
      </c>
      <c r="AY17" s="7">
        <v>4</v>
      </c>
      <c r="AZ17" s="7">
        <v>3</v>
      </c>
      <c r="BA17" s="7">
        <v>4</v>
      </c>
      <c r="BB17" s="7">
        <v>2</v>
      </c>
      <c r="BC17" s="7">
        <v>1</v>
      </c>
      <c r="BD17" s="7">
        <v>2</v>
      </c>
      <c r="BE17" s="7">
        <v>4</v>
      </c>
      <c r="BF17" s="7">
        <v>2</v>
      </c>
      <c r="BG17" s="7">
        <v>4</v>
      </c>
      <c r="BH17" s="7">
        <v>4</v>
      </c>
      <c r="BI17" s="6">
        <v>3</v>
      </c>
      <c r="BJ17" s="6">
        <v>3</v>
      </c>
      <c r="BK17" s="6">
        <v>5</v>
      </c>
      <c r="BL17" s="6">
        <v>5</v>
      </c>
      <c r="BM17" s="6">
        <v>1</v>
      </c>
      <c r="BN17" s="4" t="s">
        <v>75</v>
      </c>
      <c r="BO17" s="4" t="s">
        <v>76</v>
      </c>
      <c r="BP17" s="4" t="s">
        <v>94</v>
      </c>
      <c r="BQ17" s="4" t="s">
        <v>82</v>
      </c>
      <c r="BR17" s="4" t="s">
        <v>59</v>
      </c>
      <c r="BS17" s="4" t="s">
        <v>84</v>
      </c>
      <c r="BT17" s="4" t="s">
        <v>77</v>
      </c>
      <c r="BU17" s="4" t="s">
        <v>60</v>
      </c>
      <c r="BV17" s="4" t="s">
        <v>91</v>
      </c>
      <c r="BW17" s="4" t="s">
        <v>85</v>
      </c>
      <c r="BX17" s="4" t="s">
        <v>48</v>
      </c>
      <c r="BY17" s="4" t="s">
        <v>49</v>
      </c>
      <c r="BZ17" s="4" t="s">
        <v>95</v>
      </c>
      <c r="CA17" s="4" t="s">
        <v>96</v>
      </c>
      <c r="CB17" s="4" t="s">
        <v>63</v>
      </c>
      <c r="CC17" s="4" t="s">
        <v>88</v>
      </c>
      <c r="CD17" s="4" t="s">
        <v>65</v>
      </c>
      <c r="CE17" s="4" t="s">
        <v>55</v>
      </c>
      <c r="CF17" s="4" t="s">
        <v>56</v>
      </c>
      <c r="CG17" s="4" t="s">
        <v>57</v>
      </c>
      <c r="CH17" s="4" t="s">
        <v>90</v>
      </c>
      <c r="CI17" s="5" t="s">
        <v>152</v>
      </c>
      <c r="CJ17" s="5" t="s">
        <v>126</v>
      </c>
      <c r="CK17" s="5" t="s">
        <v>153</v>
      </c>
      <c r="CL17" s="5" t="s">
        <v>154</v>
      </c>
      <c r="CM17" s="5">
        <v>1</v>
      </c>
      <c r="CN17" s="5" t="s">
        <v>118</v>
      </c>
      <c r="CO17" s="5" t="s">
        <v>155</v>
      </c>
      <c r="CP17" s="5" t="s">
        <v>156</v>
      </c>
      <c r="CQ17" s="6" t="s">
        <v>36</v>
      </c>
      <c r="CR17" s="6" t="s">
        <v>193</v>
      </c>
      <c r="CS17" s="6" t="s">
        <v>36</v>
      </c>
      <c r="CT17" s="6" t="s">
        <v>194</v>
      </c>
      <c r="CU17" s="6" t="s">
        <v>194</v>
      </c>
      <c r="CV17" s="6" t="s">
        <v>194</v>
      </c>
      <c r="CW17" s="6" t="s">
        <v>36</v>
      </c>
      <c r="CX17" s="6" t="s">
        <v>36</v>
      </c>
      <c r="CY17" s="6" t="s">
        <v>194</v>
      </c>
      <c r="CZ17" s="5">
        <v>0</v>
      </c>
      <c r="DA17" s="5">
        <v>0</v>
      </c>
      <c r="DB17" s="5">
        <v>1</v>
      </c>
      <c r="DC17" s="5">
        <v>1</v>
      </c>
      <c r="DD17" s="5" t="s">
        <v>208</v>
      </c>
      <c r="DE17" s="5">
        <v>1</v>
      </c>
      <c r="DF17" s="5">
        <v>1</v>
      </c>
      <c r="DG17" s="5">
        <v>1</v>
      </c>
      <c r="DH17" s="5">
        <v>0</v>
      </c>
      <c r="DI17" s="5">
        <v>0</v>
      </c>
      <c r="DJ17" s="5">
        <v>1</v>
      </c>
      <c r="DK17" s="5">
        <v>0</v>
      </c>
      <c r="DL17" s="5" t="s">
        <v>209</v>
      </c>
      <c r="DM17" s="5" t="s">
        <v>212</v>
      </c>
      <c r="DN17" s="5" t="s">
        <v>213</v>
      </c>
      <c r="DO17" s="6" t="s">
        <v>226</v>
      </c>
      <c r="DP17" s="6" t="s">
        <v>219</v>
      </c>
      <c r="DQ17" s="6" t="s">
        <v>230</v>
      </c>
      <c r="DR17" s="6" t="s">
        <v>221</v>
      </c>
      <c r="DS17" s="6" t="s">
        <v>224</v>
      </c>
      <c r="DT17" s="6" t="s">
        <v>224</v>
      </c>
      <c r="DU17" s="6" t="s">
        <v>223</v>
      </c>
      <c r="DV17" s="6" t="s">
        <v>224</v>
      </c>
      <c r="DW17" s="6" t="s">
        <v>224</v>
      </c>
      <c r="DX17" s="6" t="s">
        <v>224</v>
      </c>
      <c r="DY17" s="6" t="s">
        <v>225</v>
      </c>
      <c r="DZ17" s="6" t="s">
        <v>225</v>
      </c>
      <c r="EA17" s="6" t="s">
        <v>221</v>
      </c>
      <c r="EB17" s="6" t="s">
        <v>225</v>
      </c>
      <c r="EC17" s="6" t="s">
        <v>221</v>
      </c>
      <c r="ED17" s="6" t="s">
        <v>227</v>
      </c>
      <c r="EE17" s="6" t="s">
        <v>251</v>
      </c>
      <c r="EF17" s="6" t="s">
        <v>220</v>
      </c>
      <c r="EG17" s="6" t="s">
        <v>228</v>
      </c>
      <c r="EH17" s="6" t="s">
        <v>220</v>
      </c>
      <c r="EI17" s="6" t="s">
        <v>220</v>
      </c>
      <c r="EJ17" s="6" t="s">
        <v>220</v>
      </c>
      <c r="EK17" s="6" t="s">
        <v>220</v>
      </c>
      <c r="EL17" s="6" t="s">
        <v>229</v>
      </c>
      <c r="EM17" s="6" t="s">
        <v>230</v>
      </c>
      <c r="EN17" s="6" t="s">
        <v>220</v>
      </c>
      <c r="EO17" s="6" t="s">
        <v>249</v>
      </c>
      <c r="EP17" s="6" t="s">
        <v>258</v>
      </c>
      <c r="EQ17" s="6" t="s">
        <v>107</v>
      </c>
    </row>
    <row r="18" spans="1:147" ht="12.75" x14ac:dyDescent="0.2">
      <c r="A18" s="1" t="s">
        <v>27</v>
      </c>
      <c r="B18" s="2">
        <v>49</v>
      </c>
      <c r="C18" s="2" t="s">
        <v>1</v>
      </c>
      <c r="D18" s="2">
        <v>0</v>
      </c>
      <c r="E18" s="2">
        <v>0</v>
      </c>
      <c r="F18" s="2">
        <v>0</v>
      </c>
      <c r="G18" s="2">
        <v>2</v>
      </c>
      <c r="H18" s="2">
        <v>1</v>
      </c>
      <c r="I18" s="2">
        <v>0</v>
      </c>
      <c r="J18" s="2">
        <v>0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</v>
      </c>
      <c r="X18" s="2">
        <v>0</v>
      </c>
      <c r="Y18" s="6">
        <v>4</v>
      </c>
      <c r="Z18" s="6">
        <v>1</v>
      </c>
      <c r="AA18" s="6">
        <v>5</v>
      </c>
      <c r="AB18" s="6">
        <v>5</v>
      </c>
      <c r="AC18" s="6">
        <v>5</v>
      </c>
      <c r="AD18" s="6">
        <v>5</v>
      </c>
      <c r="AE18" s="6">
        <v>1</v>
      </c>
      <c r="AF18" s="6">
        <v>1</v>
      </c>
      <c r="AG18" s="6">
        <v>5</v>
      </c>
      <c r="AH18" s="6">
        <v>3</v>
      </c>
      <c r="AI18" s="6">
        <v>1</v>
      </c>
      <c r="AJ18" s="6">
        <v>5</v>
      </c>
      <c r="AK18" s="6">
        <v>1</v>
      </c>
      <c r="AL18" s="6">
        <v>5</v>
      </c>
      <c r="AM18" s="6">
        <v>3</v>
      </c>
      <c r="AN18" s="6">
        <v>3</v>
      </c>
      <c r="AO18" s="6">
        <v>5</v>
      </c>
      <c r="AP18" s="6">
        <v>5</v>
      </c>
      <c r="AQ18" s="6">
        <v>5</v>
      </c>
      <c r="AR18" s="6">
        <v>5</v>
      </c>
      <c r="AS18" s="6">
        <v>1</v>
      </c>
      <c r="AT18" s="6">
        <v>5</v>
      </c>
      <c r="AU18" s="6">
        <v>1</v>
      </c>
      <c r="AV18" s="6">
        <v>1</v>
      </c>
      <c r="AW18" s="6">
        <v>1</v>
      </c>
      <c r="AX18" s="6">
        <v>5</v>
      </c>
      <c r="AY18" s="7">
        <v>1</v>
      </c>
      <c r="AZ18" s="7">
        <v>1</v>
      </c>
      <c r="BA18" s="7">
        <v>0</v>
      </c>
      <c r="BB18" s="7">
        <v>4</v>
      </c>
      <c r="BC18" s="7">
        <v>4</v>
      </c>
      <c r="BD18" s="7">
        <v>1</v>
      </c>
      <c r="BE18" s="7">
        <v>4</v>
      </c>
      <c r="BF18" s="7">
        <v>4</v>
      </c>
      <c r="BG18" s="7">
        <v>3</v>
      </c>
      <c r="BH18" s="7">
        <v>0</v>
      </c>
      <c r="BI18" s="6">
        <v>6</v>
      </c>
      <c r="BJ18" s="6">
        <v>5</v>
      </c>
      <c r="BK18" s="6">
        <v>7</v>
      </c>
      <c r="BL18" s="6">
        <v>7</v>
      </c>
      <c r="BM18" s="6">
        <v>4</v>
      </c>
      <c r="BN18" s="4" t="s">
        <v>38</v>
      </c>
      <c r="BO18" s="4" t="s">
        <v>39</v>
      </c>
      <c r="BP18" s="4" t="s">
        <v>40</v>
      </c>
      <c r="BQ18" s="4" t="s">
        <v>41</v>
      </c>
      <c r="BR18" s="4" t="s">
        <v>42</v>
      </c>
      <c r="BS18" s="4" t="s">
        <v>43</v>
      </c>
      <c r="BT18" s="4" t="s">
        <v>44</v>
      </c>
      <c r="BU18" s="4" t="s">
        <v>45</v>
      </c>
      <c r="BV18" s="4" t="s">
        <v>46</v>
      </c>
      <c r="BW18" s="4" t="s">
        <v>47</v>
      </c>
      <c r="BX18" s="4" t="s">
        <v>70</v>
      </c>
      <c r="BY18" s="4" t="s">
        <v>49</v>
      </c>
      <c r="BZ18" s="4" t="s">
        <v>86</v>
      </c>
      <c r="CA18" s="4" t="s">
        <v>62</v>
      </c>
      <c r="CB18" s="4" t="s">
        <v>52</v>
      </c>
      <c r="CC18" s="4" t="s">
        <v>64</v>
      </c>
      <c r="CD18" s="4" t="s">
        <v>65</v>
      </c>
      <c r="CE18" s="4" t="s">
        <v>66</v>
      </c>
      <c r="CF18" s="4" t="s">
        <v>56</v>
      </c>
      <c r="CG18" s="4" t="s">
        <v>57</v>
      </c>
      <c r="CH18" s="4" t="s">
        <v>67</v>
      </c>
      <c r="CI18" s="5">
        <v>4</v>
      </c>
      <c r="CJ18" s="5" t="s">
        <v>126</v>
      </c>
      <c r="CK18" s="5">
        <v>2</v>
      </c>
      <c r="CL18" s="5" t="s">
        <v>107</v>
      </c>
      <c r="CM18" s="5">
        <v>0</v>
      </c>
      <c r="CN18" s="5">
        <v>0</v>
      </c>
      <c r="CO18" s="5">
        <v>24</v>
      </c>
      <c r="CP18" s="5">
        <v>6</v>
      </c>
      <c r="CQ18" s="6" t="s">
        <v>36</v>
      </c>
      <c r="CR18" s="6" t="s">
        <v>197</v>
      </c>
      <c r="CS18" s="6" t="s">
        <v>36</v>
      </c>
      <c r="CT18" s="6" t="s">
        <v>194</v>
      </c>
      <c r="CU18" s="6" t="s">
        <v>194</v>
      </c>
      <c r="CV18" s="6" t="s">
        <v>194</v>
      </c>
      <c r="CW18" s="6" t="s">
        <v>36</v>
      </c>
      <c r="CX18" s="6" t="s">
        <v>194</v>
      </c>
      <c r="CY18" s="6" t="s">
        <v>36</v>
      </c>
      <c r="CZ18" s="5">
        <v>1</v>
      </c>
      <c r="DA18" s="5">
        <v>0</v>
      </c>
      <c r="DB18" s="5">
        <v>1</v>
      </c>
      <c r="DC18" s="5">
        <v>1</v>
      </c>
      <c r="DD18" s="5" t="s">
        <v>208</v>
      </c>
      <c r="DE18" s="5">
        <v>1</v>
      </c>
      <c r="DF18" s="5">
        <v>0</v>
      </c>
      <c r="DG18" s="5">
        <v>1</v>
      </c>
      <c r="DH18" s="5">
        <v>1</v>
      </c>
      <c r="DI18" s="5">
        <v>1</v>
      </c>
      <c r="DJ18" s="5">
        <v>0</v>
      </c>
      <c r="DK18" s="5">
        <v>0</v>
      </c>
      <c r="DL18" s="5" t="s">
        <v>209</v>
      </c>
      <c r="DM18" s="5" t="s">
        <v>212</v>
      </c>
      <c r="DN18" s="5" t="s">
        <v>213</v>
      </c>
      <c r="DO18" s="6" t="s">
        <v>218</v>
      </c>
      <c r="DP18" s="6" t="s">
        <v>239</v>
      </c>
      <c r="DQ18" s="6" t="s">
        <v>220</v>
      </c>
      <c r="DR18" s="6" t="s">
        <v>222</v>
      </c>
      <c r="DS18" s="6" t="s">
        <v>222</v>
      </c>
      <c r="DT18" s="6" t="s">
        <v>223</v>
      </c>
      <c r="DU18" s="6" t="s">
        <v>236</v>
      </c>
      <c r="DV18" s="6" t="s">
        <v>223</v>
      </c>
      <c r="DW18" s="6" t="s">
        <v>223</v>
      </c>
      <c r="DX18" s="6" t="s">
        <v>223</v>
      </c>
      <c r="DY18" s="6" t="s">
        <v>226</v>
      </c>
      <c r="DZ18" s="6" t="s">
        <v>225</v>
      </c>
      <c r="EA18" s="6" t="s">
        <v>225</v>
      </c>
      <c r="EB18" s="6" t="s">
        <v>218</v>
      </c>
      <c r="EC18" s="6" t="s">
        <v>225</v>
      </c>
      <c r="ED18" s="6" t="s">
        <v>227</v>
      </c>
      <c r="EE18" s="6" t="s">
        <v>229</v>
      </c>
      <c r="EF18" s="6" t="s">
        <v>229</v>
      </c>
      <c r="EG18" s="6" t="s">
        <v>220</v>
      </c>
      <c r="EH18" s="6" t="s">
        <v>220</v>
      </c>
      <c r="EI18" s="6" t="s">
        <v>220</v>
      </c>
      <c r="EJ18" s="6" t="s">
        <v>220</v>
      </c>
      <c r="EK18" s="6" t="s">
        <v>220</v>
      </c>
      <c r="EL18" s="6" t="s">
        <v>220</v>
      </c>
      <c r="EM18" s="6" t="s">
        <v>228</v>
      </c>
      <c r="EN18" s="6" t="s">
        <v>251</v>
      </c>
      <c r="EO18" s="6" t="s">
        <v>231</v>
      </c>
      <c r="EP18" s="6" t="s">
        <v>240</v>
      </c>
      <c r="EQ18" s="6" t="s">
        <v>259</v>
      </c>
    </row>
    <row r="19" spans="1:147" ht="12.75" x14ac:dyDescent="0.2">
      <c r="A19" s="1" t="s">
        <v>8</v>
      </c>
      <c r="B19" s="2">
        <v>35</v>
      </c>
      <c r="C19" s="2" t="s">
        <v>1</v>
      </c>
      <c r="D19" s="2">
        <v>0</v>
      </c>
      <c r="E19" s="2">
        <v>2</v>
      </c>
      <c r="F19" s="2">
        <v>0</v>
      </c>
      <c r="G19" s="2">
        <v>2</v>
      </c>
      <c r="H19" s="2">
        <v>2</v>
      </c>
      <c r="I19" s="2">
        <v>0</v>
      </c>
      <c r="J19" s="2">
        <v>0</v>
      </c>
      <c r="K19" s="2">
        <v>1</v>
      </c>
      <c r="L19" s="2">
        <v>0</v>
      </c>
      <c r="M19" s="2">
        <v>1</v>
      </c>
      <c r="N19" s="2">
        <v>0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1</v>
      </c>
      <c r="V19" s="2">
        <v>0</v>
      </c>
      <c r="W19" s="2">
        <v>0</v>
      </c>
      <c r="X19" s="2">
        <v>0</v>
      </c>
      <c r="Y19" s="6">
        <v>5</v>
      </c>
      <c r="Z19" s="6">
        <v>4</v>
      </c>
      <c r="AA19" s="6">
        <v>5</v>
      </c>
      <c r="AB19" s="6">
        <v>2</v>
      </c>
      <c r="AC19" s="6">
        <v>3</v>
      </c>
      <c r="AD19" s="6">
        <v>3</v>
      </c>
      <c r="AE19" s="6">
        <v>3</v>
      </c>
      <c r="AF19" s="6">
        <v>3</v>
      </c>
      <c r="AG19" s="6">
        <v>5</v>
      </c>
      <c r="AH19" s="6">
        <v>5</v>
      </c>
      <c r="AI19" s="6">
        <v>2</v>
      </c>
      <c r="AJ19" s="6">
        <v>5</v>
      </c>
      <c r="AK19" s="6">
        <v>2</v>
      </c>
      <c r="AL19" s="6">
        <v>5</v>
      </c>
      <c r="AM19" s="6">
        <v>5</v>
      </c>
      <c r="AN19" s="6">
        <v>2</v>
      </c>
      <c r="AO19" s="6">
        <v>5</v>
      </c>
      <c r="AP19" s="6">
        <v>1</v>
      </c>
      <c r="AQ19" s="6">
        <v>4</v>
      </c>
      <c r="AR19" s="6">
        <v>2</v>
      </c>
      <c r="AS19" s="6">
        <v>2</v>
      </c>
      <c r="AT19" s="6">
        <v>4</v>
      </c>
      <c r="AU19" s="6">
        <v>5</v>
      </c>
      <c r="AV19" s="6">
        <v>2</v>
      </c>
      <c r="AW19" s="6">
        <v>3</v>
      </c>
      <c r="AX19" s="6">
        <v>4</v>
      </c>
      <c r="AY19" s="7">
        <v>2</v>
      </c>
      <c r="AZ19" s="7">
        <v>1</v>
      </c>
      <c r="BA19" s="7">
        <v>2</v>
      </c>
      <c r="BB19" s="7">
        <v>4</v>
      </c>
      <c r="BC19" s="7">
        <v>4</v>
      </c>
      <c r="BD19" s="7">
        <v>2</v>
      </c>
      <c r="BE19" s="7">
        <v>4</v>
      </c>
      <c r="BF19" s="7">
        <v>4</v>
      </c>
      <c r="BG19" s="7">
        <v>1</v>
      </c>
      <c r="BH19" s="7">
        <v>0</v>
      </c>
      <c r="BI19" s="6">
        <v>6</v>
      </c>
      <c r="BJ19" s="6">
        <v>6</v>
      </c>
      <c r="BK19" s="6">
        <v>7</v>
      </c>
      <c r="BL19" s="6">
        <v>7</v>
      </c>
      <c r="BM19" s="6">
        <v>7</v>
      </c>
      <c r="BN19" s="4" t="s">
        <v>38</v>
      </c>
      <c r="BO19" s="4" t="s">
        <v>76</v>
      </c>
      <c r="BP19" s="4" t="s">
        <v>40</v>
      </c>
      <c r="BQ19" s="4" t="s">
        <v>41</v>
      </c>
      <c r="BR19" s="4" t="s">
        <v>42</v>
      </c>
      <c r="BS19" s="4" t="s">
        <v>43</v>
      </c>
      <c r="BT19" s="4" t="s">
        <v>44</v>
      </c>
      <c r="BU19" s="4" t="s">
        <v>60</v>
      </c>
      <c r="BV19" s="4" t="s">
        <v>46</v>
      </c>
      <c r="BW19" s="4" t="s">
        <v>47</v>
      </c>
      <c r="BX19" s="4" t="s">
        <v>70</v>
      </c>
      <c r="BY19" s="4" t="s">
        <v>61</v>
      </c>
      <c r="BZ19" s="4" t="s">
        <v>50</v>
      </c>
      <c r="CA19" s="4" t="s">
        <v>51</v>
      </c>
      <c r="CB19" s="4" t="s">
        <v>63</v>
      </c>
      <c r="CC19" s="4" t="s">
        <v>71</v>
      </c>
      <c r="CD19" s="4" t="s">
        <v>54</v>
      </c>
      <c r="CE19" s="4" t="s">
        <v>66</v>
      </c>
      <c r="CF19" s="4" t="s">
        <v>56</v>
      </c>
      <c r="CG19" s="4" t="s">
        <v>57</v>
      </c>
      <c r="CH19" s="4" t="s">
        <v>58</v>
      </c>
      <c r="CI19" s="5">
        <v>5</v>
      </c>
      <c r="CJ19" s="5" t="s">
        <v>157</v>
      </c>
      <c r="CK19" s="5">
        <v>3</v>
      </c>
      <c r="CL19" s="5" t="s">
        <v>158</v>
      </c>
      <c r="CM19" s="5">
        <v>2</v>
      </c>
      <c r="CN19" s="5" t="s">
        <v>159</v>
      </c>
      <c r="CO19" s="5" t="s">
        <v>134</v>
      </c>
      <c r="CP19" s="5" t="s">
        <v>160</v>
      </c>
      <c r="CQ19" s="6" t="s">
        <v>194</v>
      </c>
      <c r="CR19" s="6" t="s">
        <v>193</v>
      </c>
      <c r="CS19" s="6" t="s">
        <v>36</v>
      </c>
      <c r="CT19" s="6" t="s">
        <v>36</v>
      </c>
      <c r="CU19" s="6" t="s">
        <v>36</v>
      </c>
      <c r="CV19" s="6" t="s">
        <v>194</v>
      </c>
      <c r="CW19" s="6" t="s">
        <v>36</v>
      </c>
      <c r="CX19" s="6" t="s">
        <v>194</v>
      </c>
      <c r="CY19" s="6" t="s">
        <v>36</v>
      </c>
      <c r="CZ19" s="5">
        <v>1</v>
      </c>
      <c r="DA19" s="5">
        <v>2</v>
      </c>
      <c r="DB19" s="5">
        <v>1</v>
      </c>
      <c r="DC19" s="5">
        <v>3</v>
      </c>
      <c r="DD19" s="5" t="s">
        <v>208</v>
      </c>
      <c r="DE19" s="5">
        <v>1</v>
      </c>
      <c r="DF19" s="5">
        <v>1</v>
      </c>
      <c r="DG19" s="5">
        <v>2</v>
      </c>
      <c r="DH19" s="5">
        <v>0</v>
      </c>
      <c r="DI19" s="5">
        <v>1</v>
      </c>
      <c r="DJ19" s="5">
        <v>1</v>
      </c>
      <c r="DK19" s="5">
        <v>0</v>
      </c>
      <c r="DL19" s="5" t="s">
        <v>209</v>
      </c>
      <c r="DM19" s="5" t="s">
        <v>212</v>
      </c>
      <c r="DN19" s="5" t="s">
        <v>213</v>
      </c>
      <c r="DO19" s="6" t="s">
        <v>225</v>
      </c>
      <c r="DP19" s="6" t="s">
        <v>219</v>
      </c>
      <c r="DQ19" s="6" t="s">
        <v>220</v>
      </c>
      <c r="DR19" s="6" t="s">
        <v>222</v>
      </c>
      <c r="DS19" s="6" t="s">
        <v>222</v>
      </c>
      <c r="DT19" s="6" t="s">
        <v>223</v>
      </c>
      <c r="DU19" s="6" t="s">
        <v>236</v>
      </c>
      <c r="DV19" s="6" t="s">
        <v>224</v>
      </c>
      <c r="DW19" s="6" t="s">
        <v>223</v>
      </c>
      <c r="DX19" s="6" t="s">
        <v>223</v>
      </c>
      <c r="DY19" s="6" t="s">
        <v>226</v>
      </c>
      <c r="DZ19" s="6" t="s">
        <v>226</v>
      </c>
      <c r="EA19" s="6" t="s">
        <v>225</v>
      </c>
      <c r="EB19" s="6" t="s">
        <v>218</v>
      </c>
      <c r="EC19" s="6" t="s">
        <v>225</v>
      </c>
      <c r="ED19" s="6" t="s">
        <v>227</v>
      </c>
      <c r="EE19" s="6" t="s">
        <v>228</v>
      </c>
      <c r="EF19" s="6" t="s">
        <v>220</v>
      </c>
      <c r="EG19" s="6" t="s">
        <v>220</v>
      </c>
      <c r="EH19" s="6" t="s">
        <v>220</v>
      </c>
      <c r="EI19" s="6" t="s">
        <v>220</v>
      </c>
      <c r="EJ19" s="6" t="s">
        <v>220</v>
      </c>
      <c r="EK19" s="6" t="s">
        <v>220</v>
      </c>
      <c r="EL19" s="6" t="s">
        <v>228</v>
      </c>
      <c r="EM19" s="6" t="s">
        <v>228</v>
      </c>
      <c r="EN19" s="6" t="s">
        <v>220</v>
      </c>
      <c r="EO19" s="6" t="s">
        <v>237</v>
      </c>
      <c r="EP19" s="6" t="s">
        <v>240</v>
      </c>
      <c r="EQ19" s="6" t="s">
        <v>260</v>
      </c>
    </row>
    <row r="20" spans="1:147" ht="12.75" x14ac:dyDescent="0.2">
      <c r="A20" s="1" t="s">
        <v>25</v>
      </c>
      <c r="B20" s="2">
        <v>50</v>
      </c>
      <c r="C20" s="2" t="s">
        <v>1</v>
      </c>
      <c r="D20" s="2">
        <v>0</v>
      </c>
      <c r="E20" s="2">
        <v>2</v>
      </c>
      <c r="F20" s="2">
        <v>0</v>
      </c>
      <c r="G20" s="2">
        <v>2</v>
      </c>
      <c r="H20" s="2">
        <v>1</v>
      </c>
      <c r="I20" s="2">
        <v>0</v>
      </c>
      <c r="J20" s="2">
        <v>0</v>
      </c>
      <c r="K20" s="2">
        <v>1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</v>
      </c>
      <c r="U20" s="2">
        <v>0</v>
      </c>
      <c r="V20" s="2">
        <v>0</v>
      </c>
      <c r="W20" s="2">
        <v>0</v>
      </c>
      <c r="X20" s="2">
        <v>0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7">
        <v>4</v>
      </c>
      <c r="AZ20" s="7">
        <v>2</v>
      </c>
      <c r="BA20" s="7">
        <v>2</v>
      </c>
      <c r="BB20" s="7">
        <v>4</v>
      </c>
      <c r="BC20" s="7">
        <v>4</v>
      </c>
      <c r="BD20" s="7">
        <v>3</v>
      </c>
      <c r="BE20" s="7">
        <v>4</v>
      </c>
      <c r="BF20" s="7">
        <v>0</v>
      </c>
      <c r="BG20" s="7">
        <v>3</v>
      </c>
      <c r="BH20" s="7">
        <v>3</v>
      </c>
      <c r="BI20" s="6">
        <v>5</v>
      </c>
      <c r="BJ20" s="6">
        <v>5</v>
      </c>
      <c r="BK20" s="6">
        <v>5</v>
      </c>
      <c r="BL20" s="6">
        <v>6</v>
      </c>
      <c r="BM20" s="6">
        <v>5</v>
      </c>
      <c r="BN20" s="4" t="s">
        <v>38</v>
      </c>
      <c r="BO20" s="4" t="s">
        <v>39</v>
      </c>
      <c r="BP20" s="4" t="s">
        <v>40</v>
      </c>
      <c r="BQ20" s="4" t="s">
        <v>41</v>
      </c>
      <c r="BR20" s="4" t="s">
        <v>42</v>
      </c>
      <c r="BS20" s="4" t="s">
        <v>43</v>
      </c>
      <c r="BT20" s="4" t="s">
        <v>44</v>
      </c>
      <c r="BU20" s="4" t="s">
        <v>45</v>
      </c>
      <c r="BV20" s="4" t="s">
        <v>46</v>
      </c>
      <c r="BW20" s="4" t="s">
        <v>47</v>
      </c>
      <c r="BX20" s="4" t="s">
        <v>70</v>
      </c>
      <c r="BY20" s="4" t="s">
        <v>61</v>
      </c>
      <c r="BZ20" s="4" t="s">
        <v>50</v>
      </c>
      <c r="CA20" s="4" t="s">
        <v>51</v>
      </c>
      <c r="CB20" s="4" t="s">
        <v>63</v>
      </c>
      <c r="CC20" s="4" t="s">
        <v>71</v>
      </c>
      <c r="CD20" s="4" t="s">
        <v>69</v>
      </c>
      <c r="CE20" s="4" t="s">
        <v>66</v>
      </c>
      <c r="CF20" s="4" t="s">
        <v>56</v>
      </c>
      <c r="CG20" s="4" t="s">
        <v>57</v>
      </c>
      <c r="CH20" s="4" t="s">
        <v>67</v>
      </c>
      <c r="CI20" s="5">
        <v>2</v>
      </c>
      <c r="CJ20" s="5" t="s">
        <v>161</v>
      </c>
      <c r="CK20" s="5">
        <v>5</v>
      </c>
      <c r="CL20" s="5" t="s">
        <v>107</v>
      </c>
      <c r="CM20" s="5">
        <v>3</v>
      </c>
      <c r="CN20" s="5" t="s">
        <v>118</v>
      </c>
      <c r="CO20" s="5" t="s">
        <v>162</v>
      </c>
      <c r="CP20" s="5" t="s">
        <v>107</v>
      </c>
      <c r="CQ20" s="6" t="s">
        <v>194</v>
      </c>
      <c r="CR20" s="6" t="s">
        <v>203</v>
      </c>
      <c r="CS20" s="6" t="s">
        <v>36</v>
      </c>
      <c r="CT20" s="6" t="s">
        <v>36</v>
      </c>
      <c r="CU20" s="6" t="s">
        <v>36</v>
      </c>
      <c r="CV20" s="6" t="s">
        <v>194</v>
      </c>
      <c r="CW20" s="6" t="s">
        <v>36</v>
      </c>
      <c r="CX20" s="6" t="s">
        <v>194</v>
      </c>
      <c r="CY20" s="6" t="s">
        <v>194</v>
      </c>
      <c r="CZ20" s="5">
        <v>0</v>
      </c>
      <c r="DA20" s="5">
        <v>1</v>
      </c>
      <c r="DB20" s="5">
        <v>1</v>
      </c>
      <c r="DC20" s="5">
        <v>2</v>
      </c>
      <c r="DD20" s="5" t="s">
        <v>208</v>
      </c>
      <c r="DE20" s="5">
        <v>1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 t="s">
        <v>209</v>
      </c>
      <c r="DM20" s="5" t="s">
        <v>212</v>
      </c>
      <c r="DN20" s="5" t="s">
        <v>216</v>
      </c>
      <c r="DO20" s="6" t="s">
        <v>226</v>
      </c>
      <c r="DP20" s="6" t="s">
        <v>243</v>
      </c>
      <c r="DQ20" s="6" t="s">
        <v>220</v>
      </c>
      <c r="DR20" s="6" t="s">
        <v>222</v>
      </c>
      <c r="DS20" s="6" t="s">
        <v>221</v>
      </c>
      <c r="DT20" s="6" t="s">
        <v>223</v>
      </c>
      <c r="DU20" s="6" t="s">
        <v>223</v>
      </c>
      <c r="DV20" s="6" t="s">
        <v>223</v>
      </c>
      <c r="DW20" s="6" t="s">
        <v>223</v>
      </c>
      <c r="DX20" s="6" t="s">
        <v>224</v>
      </c>
      <c r="DY20" s="6" t="s">
        <v>226</v>
      </c>
      <c r="DZ20" s="6" t="s">
        <v>222</v>
      </c>
      <c r="EA20" s="6" t="s">
        <v>226</v>
      </c>
      <c r="EB20" s="6" t="s">
        <v>226</v>
      </c>
      <c r="EC20" s="6" t="s">
        <v>226</v>
      </c>
      <c r="ED20" s="6" t="s">
        <v>227</v>
      </c>
      <c r="EE20" s="6" t="s">
        <v>228</v>
      </c>
      <c r="EF20" s="6" t="s">
        <v>220</v>
      </c>
      <c r="EG20" s="6" t="s">
        <v>229</v>
      </c>
      <c r="EH20" s="6" t="s">
        <v>220</v>
      </c>
      <c r="EI20" s="6" t="s">
        <v>220</v>
      </c>
      <c r="EJ20" s="6" t="s">
        <v>228</v>
      </c>
      <c r="EK20" s="6" t="s">
        <v>220</v>
      </c>
      <c r="EL20" s="6" t="s">
        <v>220</v>
      </c>
      <c r="EM20" s="6" t="s">
        <v>229</v>
      </c>
      <c r="EN20" s="6" t="s">
        <v>220</v>
      </c>
      <c r="EO20" s="6" t="s">
        <v>231</v>
      </c>
      <c r="EP20" s="6" t="s">
        <v>194</v>
      </c>
      <c r="EQ20" s="6" t="s">
        <v>118</v>
      </c>
    </row>
    <row r="21" spans="1:147" ht="12.75" x14ac:dyDescent="0.2">
      <c r="A21" s="1" t="s">
        <v>18</v>
      </c>
      <c r="B21" s="2">
        <v>42</v>
      </c>
      <c r="C21" s="2" t="s">
        <v>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6">
        <v>2</v>
      </c>
      <c r="Z21" s="6">
        <v>1</v>
      </c>
      <c r="AA21" s="6">
        <v>5</v>
      </c>
      <c r="AB21" s="6">
        <v>1</v>
      </c>
      <c r="AC21" s="6">
        <v>4</v>
      </c>
      <c r="AD21" s="6">
        <v>1</v>
      </c>
      <c r="AE21" s="6">
        <v>4</v>
      </c>
      <c r="AF21" s="6">
        <v>1</v>
      </c>
      <c r="AG21" s="6">
        <v>5</v>
      </c>
      <c r="AH21" s="6">
        <v>4</v>
      </c>
      <c r="AI21" s="6">
        <v>1</v>
      </c>
      <c r="AJ21" s="6">
        <v>4</v>
      </c>
      <c r="AK21" s="6">
        <v>1</v>
      </c>
      <c r="AL21" s="6">
        <v>4</v>
      </c>
      <c r="AM21" s="6">
        <v>5</v>
      </c>
      <c r="AN21" s="6">
        <v>1</v>
      </c>
      <c r="AO21" s="6">
        <v>4</v>
      </c>
      <c r="AP21" s="6">
        <v>4</v>
      </c>
      <c r="AQ21" s="6">
        <v>4</v>
      </c>
      <c r="AR21" s="6">
        <v>1</v>
      </c>
      <c r="AS21" s="6">
        <v>2</v>
      </c>
      <c r="AT21" s="6">
        <v>4</v>
      </c>
      <c r="AU21" s="6">
        <v>4</v>
      </c>
      <c r="AV21" s="6">
        <v>4</v>
      </c>
      <c r="AW21" s="6">
        <v>1</v>
      </c>
      <c r="AX21" s="6">
        <v>5</v>
      </c>
      <c r="AY21" s="7">
        <v>3</v>
      </c>
      <c r="AZ21" s="7">
        <v>2</v>
      </c>
      <c r="BA21" s="7">
        <v>3</v>
      </c>
      <c r="BB21" s="7">
        <v>4</v>
      </c>
      <c r="BC21" s="7">
        <v>4</v>
      </c>
      <c r="BD21" s="7">
        <v>3</v>
      </c>
      <c r="BE21" s="7">
        <v>4</v>
      </c>
      <c r="BF21" s="7">
        <v>2</v>
      </c>
      <c r="BG21" s="7">
        <v>1</v>
      </c>
      <c r="BH21" s="7">
        <v>3</v>
      </c>
      <c r="BI21" s="6">
        <v>6</v>
      </c>
      <c r="BJ21" s="6">
        <v>6</v>
      </c>
      <c r="BK21" s="6">
        <v>6</v>
      </c>
      <c r="BL21" s="6">
        <v>6</v>
      </c>
      <c r="BM21" s="6">
        <v>7</v>
      </c>
      <c r="BN21" s="4" t="s">
        <v>38</v>
      </c>
      <c r="BO21" s="4" t="s">
        <v>39</v>
      </c>
      <c r="BP21" s="4" t="s">
        <v>40</v>
      </c>
      <c r="BQ21" s="4" t="s">
        <v>41</v>
      </c>
      <c r="BR21" s="4" t="s">
        <v>42</v>
      </c>
      <c r="BS21" s="4" t="s">
        <v>43</v>
      </c>
      <c r="BT21" s="4" t="s">
        <v>44</v>
      </c>
      <c r="BU21" s="4" t="s">
        <v>45</v>
      </c>
      <c r="BV21" s="4" t="s">
        <v>46</v>
      </c>
      <c r="BW21" s="4" t="s">
        <v>47</v>
      </c>
      <c r="BX21" s="4" t="s">
        <v>70</v>
      </c>
      <c r="BY21" s="4" t="s">
        <v>61</v>
      </c>
      <c r="BZ21" s="4" t="s">
        <v>50</v>
      </c>
      <c r="CA21" s="4" t="s">
        <v>51</v>
      </c>
      <c r="CB21" s="4" t="s">
        <v>63</v>
      </c>
      <c r="CC21" s="4" t="s">
        <v>71</v>
      </c>
      <c r="CD21" s="4" t="s">
        <v>65</v>
      </c>
      <c r="CE21" s="4" t="s">
        <v>66</v>
      </c>
      <c r="CF21" s="4" t="s">
        <v>74</v>
      </c>
      <c r="CG21" s="4" t="s">
        <v>57</v>
      </c>
      <c r="CH21" s="4" t="s">
        <v>90</v>
      </c>
      <c r="CI21" s="5">
        <v>3</v>
      </c>
      <c r="CJ21" s="5" t="s">
        <v>163</v>
      </c>
      <c r="CK21" s="5">
        <v>6</v>
      </c>
      <c r="CL21" s="5" t="s">
        <v>164</v>
      </c>
      <c r="CM21" s="5">
        <v>0</v>
      </c>
      <c r="CN21" s="5">
        <v>0</v>
      </c>
      <c r="CO21" s="5" t="s">
        <v>165</v>
      </c>
      <c r="CP21" s="5" t="s">
        <v>166</v>
      </c>
      <c r="CQ21" s="6" t="s">
        <v>194</v>
      </c>
      <c r="CR21" s="6" t="s">
        <v>196</v>
      </c>
      <c r="CS21" s="6" t="s">
        <v>194</v>
      </c>
      <c r="CT21" s="6" t="s">
        <v>36</v>
      </c>
      <c r="CU21" s="6" t="s">
        <v>194</v>
      </c>
      <c r="CV21" s="6" t="s">
        <v>194</v>
      </c>
      <c r="CW21" s="6" t="s">
        <v>194</v>
      </c>
      <c r="CX21" s="6" t="s">
        <v>194</v>
      </c>
      <c r="CY21" s="6" t="s">
        <v>194</v>
      </c>
      <c r="CZ21" s="5">
        <v>1</v>
      </c>
      <c r="DA21" s="5">
        <v>1</v>
      </c>
      <c r="DB21" s="5">
        <v>1</v>
      </c>
      <c r="DC21" s="5" t="s">
        <v>215</v>
      </c>
      <c r="DD21" s="5" t="s">
        <v>208</v>
      </c>
      <c r="DE21" s="5">
        <v>1</v>
      </c>
      <c r="DF21" s="5">
        <v>0</v>
      </c>
      <c r="DG21" s="5">
        <v>1</v>
      </c>
      <c r="DH21" s="5">
        <v>0</v>
      </c>
      <c r="DI21" s="5">
        <v>1</v>
      </c>
      <c r="DJ21" s="5">
        <v>0</v>
      </c>
      <c r="DK21" s="5">
        <v>0</v>
      </c>
      <c r="DL21" s="5" t="s">
        <v>214</v>
      </c>
      <c r="DM21" s="5" t="s">
        <v>212</v>
      </c>
      <c r="DN21" s="5" t="s">
        <v>211</v>
      </c>
      <c r="DO21" s="6" t="s">
        <v>226</v>
      </c>
      <c r="DP21" s="6" t="s">
        <v>219</v>
      </c>
      <c r="DQ21" s="6" t="s">
        <v>220</v>
      </c>
      <c r="DR21" s="6" t="s">
        <v>222</v>
      </c>
      <c r="DS21" s="6" t="s">
        <v>222</v>
      </c>
      <c r="DT21" s="6" t="s">
        <v>223</v>
      </c>
      <c r="DU21" s="6" t="s">
        <v>236</v>
      </c>
      <c r="DV21" s="6" t="s">
        <v>223</v>
      </c>
      <c r="DW21" s="6" t="s">
        <v>223</v>
      </c>
      <c r="DX21" s="6" t="s">
        <v>223</v>
      </c>
      <c r="DY21" s="6" t="s">
        <v>225</v>
      </c>
      <c r="DZ21" s="6" t="s">
        <v>218</v>
      </c>
      <c r="EA21" s="6" t="s">
        <v>225</v>
      </c>
      <c r="EB21" s="6" t="s">
        <v>225</v>
      </c>
      <c r="EC21" s="6" t="s">
        <v>226</v>
      </c>
      <c r="ED21" s="6" t="s">
        <v>227</v>
      </c>
      <c r="EE21" s="6" t="s">
        <v>220</v>
      </c>
      <c r="EF21" s="6" t="s">
        <v>220</v>
      </c>
      <c r="EG21" s="6" t="s">
        <v>220</v>
      </c>
      <c r="EH21" s="6" t="s">
        <v>220</v>
      </c>
      <c r="EI21" s="6" t="s">
        <v>220</v>
      </c>
      <c r="EJ21" s="6" t="s">
        <v>230</v>
      </c>
      <c r="EK21" s="6" t="s">
        <v>229</v>
      </c>
      <c r="EL21" s="6" t="s">
        <v>228</v>
      </c>
      <c r="EM21" s="6" t="s">
        <v>220</v>
      </c>
      <c r="EN21" s="6" t="s">
        <v>220</v>
      </c>
      <c r="EO21" s="6" t="s">
        <v>237</v>
      </c>
      <c r="EP21" s="6" t="s">
        <v>240</v>
      </c>
      <c r="EQ21" s="6" t="s">
        <v>261</v>
      </c>
    </row>
    <row r="22" spans="1:147" ht="12.75" x14ac:dyDescent="0.2">
      <c r="A22" s="1" t="s">
        <v>5</v>
      </c>
      <c r="B22" s="2">
        <v>40</v>
      </c>
      <c r="C22" s="2" t="s">
        <v>1</v>
      </c>
      <c r="D22" s="2">
        <v>1</v>
      </c>
      <c r="E22" s="2">
        <v>0</v>
      </c>
      <c r="F22" s="2">
        <v>1</v>
      </c>
      <c r="G22" s="2">
        <v>1</v>
      </c>
      <c r="H22" s="2">
        <v>2</v>
      </c>
      <c r="I22" s="2">
        <v>1</v>
      </c>
      <c r="J22" s="2">
        <v>1</v>
      </c>
      <c r="K22" s="2">
        <v>3</v>
      </c>
      <c r="L22" s="2">
        <v>2</v>
      </c>
      <c r="M22" s="2">
        <v>2</v>
      </c>
      <c r="N22" s="2">
        <v>1</v>
      </c>
      <c r="O22" s="2">
        <v>0</v>
      </c>
      <c r="P22" s="2">
        <v>1</v>
      </c>
      <c r="Q22" s="2">
        <v>2</v>
      </c>
      <c r="R22" s="2">
        <v>0</v>
      </c>
      <c r="S22" s="2">
        <v>2</v>
      </c>
      <c r="T22" s="2">
        <v>2</v>
      </c>
      <c r="U22" s="2">
        <v>2</v>
      </c>
      <c r="V22" s="2">
        <v>0</v>
      </c>
      <c r="W22" s="2">
        <v>1</v>
      </c>
      <c r="X22" s="2">
        <v>1</v>
      </c>
      <c r="Y22" s="6">
        <v>3</v>
      </c>
      <c r="Z22" s="6">
        <v>3</v>
      </c>
      <c r="AA22" s="6">
        <v>3</v>
      </c>
      <c r="AB22" s="6">
        <v>3</v>
      </c>
      <c r="AC22" s="6">
        <v>2</v>
      </c>
      <c r="AD22" s="6">
        <v>3</v>
      </c>
      <c r="AE22" s="6">
        <v>4</v>
      </c>
      <c r="AF22" s="6">
        <v>3</v>
      </c>
      <c r="AG22" s="6">
        <v>3</v>
      </c>
      <c r="AH22" s="6">
        <v>3</v>
      </c>
      <c r="AI22" s="6">
        <v>2</v>
      </c>
      <c r="AJ22" s="6">
        <v>3</v>
      </c>
      <c r="AK22" s="6">
        <v>4</v>
      </c>
      <c r="AL22" s="6">
        <v>3</v>
      </c>
      <c r="AM22" s="6">
        <v>3</v>
      </c>
      <c r="AN22" s="6">
        <v>3</v>
      </c>
      <c r="AO22" s="6">
        <v>2</v>
      </c>
      <c r="AP22" s="6">
        <v>4</v>
      </c>
      <c r="AQ22" s="6">
        <v>2</v>
      </c>
      <c r="AR22" s="6">
        <v>2</v>
      </c>
      <c r="AS22" s="6">
        <v>3</v>
      </c>
      <c r="AT22" s="6">
        <v>3</v>
      </c>
      <c r="AU22" s="6">
        <v>3</v>
      </c>
      <c r="AV22" s="6">
        <v>2</v>
      </c>
      <c r="AW22" s="6">
        <v>3</v>
      </c>
      <c r="AX22" s="6">
        <v>3</v>
      </c>
      <c r="AY22" s="7">
        <v>4</v>
      </c>
      <c r="AZ22" s="7">
        <v>4</v>
      </c>
      <c r="BA22" s="7">
        <v>4</v>
      </c>
      <c r="BB22" s="7">
        <v>3</v>
      </c>
      <c r="BC22" s="7">
        <v>3</v>
      </c>
      <c r="BD22" s="7">
        <v>4</v>
      </c>
      <c r="BE22" s="7">
        <v>4</v>
      </c>
      <c r="BF22" s="7">
        <v>3</v>
      </c>
      <c r="BG22" s="7">
        <v>4</v>
      </c>
      <c r="BH22" s="7">
        <v>4</v>
      </c>
      <c r="BI22" s="6">
        <v>5</v>
      </c>
      <c r="BJ22" s="6">
        <v>7</v>
      </c>
      <c r="BK22" s="6">
        <v>3</v>
      </c>
      <c r="BL22" s="6">
        <v>4</v>
      </c>
      <c r="BM22" s="6">
        <v>5</v>
      </c>
      <c r="BN22" s="4" t="s">
        <v>97</v>
      </c>
      <c r="BO22" s="4" t="s">
        <v>39</v>
      </c>
      <c r="BP22" s="4" t="s">
        <v>81</v>
      </c>
      <c r="BQ22" s="4" t="s">
        <v>82</v>
      </c>
      <c r="BR22" s="4" t="s">
        <v>83</v>
      </c>
      <c r="BS22" s="4" t="s">
        <v>98</v>
      </c>
      <c r="BT22" s="4" t="s">
        <v>99</v>
      </c>
      <c r="BU22" s="4" t="s">
        <v>73</v>
      </c>
      <c r="BV22" s="4" t="s">
        <v>46</v>
      </c>
      <c r="BW22" s="4" t="s">
        <v>85</v>
      </c>
      <c r="BX22" s="4" t="s">
        <v>70</v>
      </c>
      <c r="BY22" s="4" t="s">
        <v>49</v>
      </c>
      <c r="BZ22" s="4" t="s">
        <v>86</v>
      </c>
      <c r="CA22" s="4" t="s">
        <v>62</v>
      </c>
      <c r="CB22" s="4" t="s">
        <v>100</v>
      </c>
      <c r="CC22" s="4" t="s">
        <v>64</v>
      </c>
      <c r="CD22" s="4" t="s">
        <v>54</v>
      </c>
      <c r="CE22" s="4" t="s">
        <v>66</v>
      </c>
      <c r="CF22" s="4" t="s">
        <v>56</v>
      </c>
      <c r="CG22" s="4" t="s">
        <v>93</v>
      </c>
      <c r="CH22" s="4" t="s">
        <v>90</v>
      </c>
      <c r="CI22" s="5">
        <v>1</v>
      </c>
      <c r="CJ22" s="5" t="s">
        <v>167</v>
      </c>
      <c r="CK22" s="5">
        <v>1</v>
      </c>
      <c r="CL22" s="5" t="s">
        <v>168</v>
      </c>
      <c r="CM22" s="5">
        <v>0</v>
      </c>
      <c r="CN22" s="5">
        <v>0</v>
      </c>
      <c r="CO22" s="5" t="s">
        <v>146</v>
      </c>
      <c r="CP22" s="5" t="s">
        <v>138</v>
      </c>
      <c r="CQ22" s="6" t="s">
        <v>36</v>
      </c>
      <c r="CR22" s="6" t="s">
        <v>196</v>
      </c>
      <c r="CS22" s="6" t="s">
        <v>194</v>
      </c>
      <c r="CT22" s="6" t="s">
        <v>194</v>
      </c>
      <c r="CU22" s="6" t="s">
        <v>36</v>
      </c>
      <c r="CV22" s="6" t="s">
        <v>194</v>
      </c>
      <c r="CW22" s="6" t="s">
        <v>194</v>
      </c>
      <c r="CX22" s="6" t="s">
        <v>194</v>
      </c>
      <c r="CY22" s="6" t="s">
        <v>194</v>
      </c>
      <c r="CZ22" s="5">
        <v>1</v>
      </c>
      <c r="DA22" s="5">
        <v>0</v>
      </c>
      <c r="DB22" s="5">
        <v>1</v>
      </c>
      <c r="DC22" s="5">
        <v>3</v>
      </c>
      <c r="DD22" s="5" t="s">
        <v>208</v>
      </c>
      <c r="DE22" s="5">
        <v>2</v>
      </c>
      <c r="DF22" s="5">
        <v>0</v>
      </c>
      <c r="DG22" s="5">
        <v>2</v>
      </c>
      <c r="DH22" s="5">
        <v>0</v>
      </c>
      <c r="DI22" s="5">
        <v>0</v>
      </c>
      <c r="DJ22" s="5">
        <v>0</v>
      </c>
      <c r="DK22" s="5">
        <v>0</v>
      </c>
      <c r="DL22" s="5" t="s">
        <v>209</v>
      </c>
      <c r="DM22" s="5" t="s">
        <v>212</v>
      </c>
      <c r="DN22" s="5" t="s">
        <v>213</v>
      </c>
      <c r="DO22" s="6" t="s">
        <v>226</v>
      </c>
      <c r="DP22" s="6" t="s">
        <v>243</v>
      </c>
      <c r="DQ22" s="6" t="s">
        <v>229</v>
      </c>
      <c r="DR22" s="6" t="s">
        <v>221</v>
      </c>
      <c r="DS22" s="6" t="s">
        <v>223</v>
      </c>
      <c r="DT22" s="6" t="s">
        <v>224</v>
      </c>
      <c r="DU22" s="6" t="s">
        <v>223</v>
      </c>
      <c r="DV22" s="6" t="s">
        <v>221</v>
      </c>
      <c r="DW22" s="6" t="s">
        <v>224</v>
      </c>
      <c r="DX22" s="6" t="s">
        <v>224</v>
      </c>
      <c r="DY22" s="6" t="s">
        <v>221</v>
      </c>
      <c r="DZ22" s="6" t="s">
        <v>221</v>
      </c>
      <c r="EA22" s="6" t="s">
        <v>221</v>
      </c>
      <c r="EB22" s="6" t="s">
        <v>226</v>
      </c>
      <c r="EC22" s="6" t="s">
        <v>226</v>
      </c>
      <c r="ED22" s="6" t="s">
        <v>227</v>
      </c>
      <c r="EE22" s="6" t="s">
        <v>220</v>
      </c>
      <c r="EF22" s="6" t="s">
        <v>229</v>
      </c>
      <c r="EG22" s="6" t="s">
        <v>230</v>
      </c>
      <c r="EH22" s="6" t="s">
        <v>229</v>
      </c>
      <c r="EI22" s="6" t="s">
        <v>229</v>
      </c>
      <c r="EJ22" s="6" t="s">
        <v>230</v>
      </c>
      <c r="EK22" s="6" t="s">
        <v>229</v>
      </c>
      <c r="EL22" s="6" t="s">
        <v>229</v>
      </c>
      <c r="EM22" s="6" t="s">
        <v>220</v>
      </c>
      <c r="EN22" s="6" t="s">
        <v>220</v>
      </c>
      <c r="EO22" s="6" t="s">
        <v>231</v>
      </c>
      <c r="EP22" s="6" t="s">
        <v>240</v>
      </c>
      <c r="EQ22" s="6" t="s">
        <v>262</v>
      </c>
    </row>
    <row r="23" spans="1:147" ht="12.75" x14ac:dyDescent="0.2">
      <c r="A23" s="1" t="s">
        <v>11</v>
      </c>
      <c r="B23" s="2">
        <v>43</v>
      </c>
      <c r="C23" s="2" t="s">
        <v>1</v>
      </c>
      <c r="D23" s="2">
        <v>0</v>
      </c>
      <c r="E23" s="2">
        <v>0</v>
      </c>
      <c r="F23" s="2">
        <v>0</v>
      </c>
      <c r="G23" s="2">
        <v>1</v>
      </c>
      <c r="H23" s="2">
        <v>2</v>
      </c>
      <c r="I23" s="2">
        <v>0</v>
      </c>
      <c r="J23" s="2">
        <v>1</v>
      </c>
      <c r="K23" s="2">
        <v>2</v>
      </c>
      <c r="L23" s="2">
        <v>0</v>
      </c>
      <c r="M23" s="2">
        <v>1</v>
      </c>
      <c r="N23" s="2">
        <v>0</v>
      </c>
      <c r="O23" s="2">
        <v>0</v>
      </c>
      <c r="P23" s="2">
        <v>0</v>
      </c>
      <c r="Q23" s="2">
        <v>1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6">
        <v>4</v>
      </c>
      <c r="Z23" s="6">
        <v>4</v>
      </c>
      <c r="AA23" s="6">
        <v>3</v>
      </c>
      <c r="AB23" s="6">
        <v>1</v>
      </c>
      <c r="AC23" s="6">
        <v>2</v>
      </c>
      <c r="AD23" s="6">
        <v>3</v>
      </c>
      <c r="AE23" s="6">
        <v>1</v>
      </c>
      <c r="AF23" s="6">
        <v>1</v>
      </c>
      <c r="AG23" s="6">
        <v>3</v>
      </c>
      <c r="AH23" s="6">
        <v>1</v>
      </c>
      <c r="AI23" s="6">
        <v>2</v>
      </c>
      <c r="AJ23" s="6">
        <v>3</v>
      </c>
      <c r="AK23" s="6">
        <v>1</v>
      </c>
      <c r="AL23" s="6">
        <v>3</v>
      </c>
      <c r="AM23" s="6">
        <v>2</v>
      </c>
      <c r="AN23" s="6">
        <v>3</v>
      </c>
      <c r="AO23" s="6">
        <v>3</v>
      </c>
      <c r="AP23" s="6">
        <v>2</v>
      </c>
      <c r="AQ23" s="6">
        <v>2</v>
      </c>
      <c r="AR23" s="6">
        <v>4</v>
      </c>
      <c r="AS23" s="6">
        <v>3</v>
      </c>
      <c r="AT23" s="6">
        <v>3</v>
      </c>
      <c r="AU23" s="6">
        <v>3</v>
      </c>
      <c r="AV23" s="6">
        <v>2</v>
      </c>
      <c r="AW23" s="6">
        <v>4</v>
      </c>
      <c r="AX23" s="6">
        <v>2</v>
      </c>
      <c r="AY23" s="7">
        <v>2</v>
      </c>
      <c r="AZ23" s="7">
        <v>2</v>
      </c>
      <c r="BA23" s="7">
        <v>3</v>
      </c>
      <c r="BB23" s="7">
        <v>3</v>
      </c>
      <c r="BC23" s="7">
        <v>3</v>
      </c>
      <c r="BD23" s="7">
        <v>3</v>
      </c>
      <c r="BE23" s="7">
        <v>2</v>
      </c>
      <c r="BF23" s="7">
        <v>3</v>
      </c>
      <c r="BG23" s="7">
        <v>3</v>
      </c>
      <c r="BH23" s="7">
        <v>3</v>
      </c>
      <c r="BI23" s="6">
        <v>6</v>
      </c>
      <c r="BJ23" s="6">
        <v>6</v>
      </c>
      <c r="BK23" s="6">
        <v>7</v>
      </c>
      <c r="BL23" s="6">
        <v>6</v>
      </c>
      <c r="BM23" s="6">
        <v>4</v>
      </c>
      <c r="BN23" s="4" t="s">
        <v>75</v>
      </c>
      <c r="BO23" s="4" t="s">
        <v>39</v>
      </c>
      <c r="BP23" s="4" t="s">
        <v>40</v>
      </c>
      <c r="BQ23" s="4" t="s">
        <v>41</v>
      </c>
      <c r="BR23" s="4" t="s">
        <v>59</v>
      </c>
      <c r="BS23" s="4" t="s">
        <v>43</v>
      </c>
      <c r="BT23" s="4" t="s">
        <v>44</v>
      </c>
      <c r="BU23" s="4" t="s">
        <v>60</v>
      </c>
      <c r="BV23" s="4" t="s">
        <v>46</v>
      </c>
      <c r="BW23" s="4" t="s">
        <v>47</v>
      </c>
      <c r="BX23" s="4" t="s">
        <v>70</v>
      </c>
      <c r="BY23" s="4" t="s">
        <v>61</v>
      </c>
      <c r="BZ23" s="4" t="s">
        <v>50</v>
      </c>
      <c r="CA23" s="4" t="s">
        <v>62</v>
      </c>
      <c r="CB23" s="4" t="s">
        <v>63</v>
      </c>
      <c r="CC23" s="4" t="s">
        <v>71</v>
      </c>
      <c r="CD23" s="4" t="s">
        <v>65</v>
      </c>
      <c r="CE23" s="4" t="s">
        <v>66</v>
      </c>
      <c r="CF23" s="4" t="s">
        <v>56</v>
      </c>
      <c r="CG23" s="4" t="s">
        <v>57</v>
      </c>
      <c r="CH23" s="4" t="s">
        <v>67</v>
      </c>
      <c r="CI23" s="5">
        <v>2</v>
      </c>
      <c r="CJ23" s="5" t="s">
        <v>169</v>
      </c>
      <c r="CK23" s="5" t="s">
        <v>170</v>
      </c>
      <c r="CL23" s="5" t="s">
        <v>170</v>
      </c>
      <c r="CM23" s="5" t="s">
        <v>170</v>
      </c>
      <c r="CN23" s="5" t="s">
        <v>170</v>
      </c>
      <c r="CO23" s="5" t="s">
        <v>171</v>
      </c>
      <c r="CP23" s="5" t="s">
        <v>172</v>
      </c>
      <c r="CQ23" s="6" t="s">
        <v>36</v>
      </c>
      <c r="CR23" s="6" t="s">
        <v>203</v>
      </c>
      <c r="CS23" s="6" t="s">
        <v>36</v>
      </c>
      <c r="CT23" s="6" t="s">
        <v>194</v>
      </c>
      <c r="CU23" s="6" t="s">
        <v>194</v>
      </c>
      <c r="CV23" s="6" t="s">
        <v>194</v>
      </c>
      <c r="CW23" s="6" t="s">
        <v>194</v>
      </c>
      <c r="CX23" s="6" t="s">
        <v>194</v>
      </c>
      <c r="CY23" s="6" t="s">
        <v>36</v>
      </c>
      <c r="CZ23" s="5">
        <v>2</v>
      </c>
      <c r="DA23" s="5">
        <v>0</v>
      </c>
      <c r="DB23" s="5">
        <v>1</v>
      </c>
      <c r="DC23" s="5" t="s">
        <v>215</v>
      </c>
      <c r="DD23" s="5">
        <v>1</v>
      </c>
      <c r="DE23" s="5">
        <v>1</v>
      </c>
      <c r="DF23" s="5">
        <v>1</v>
      </c>
      <c r="DG23" s="5">
        <v>3</v>
      </c>
      <c r="DH23" s="5">
        <v>0</v>
      </c>
      <c r="DI23" s="5">
        <v>1</v>
      </c>
      <c r="DJ23" s="5">
        <v>1</v>
      </c>
      <c r="DK23" s="5">
        <v>1</v>
      </c>
      <c r="DL23" s="5" t="s">
        <v>209</v>
      </c>
      <c r="DM23" s="5" t="s">
        <v>212</v>
      </c>
      <c r="DN23" s="5" t="s">
        <v>213</v>
      </c>
      <c r="DO23" s="6" t="s">
        <v>218</v>
      </c>
      <c r="DP23" s="6" t="s">
        <v>219</v>
      </c>
      <c r="DQ23" s="6" t="s">
        <v>220</v>
      </c>
      <c r="DR23" s="6" t="s">
        <v>222</v>
      </c>
      <c r="DS23" s="6" t="s">
        <v>222</v>
      </c>
      <c r="DT23" s="6" t="s">
        <v>224</v>
      </c>
      <c r="DU23" s="6" t="s">
        <v>236</v>
      </c>
      <c r="DV23" s="6" t="s">
        <v>221</v>
      </c>
      <c r="DW23" s="6" t="s">
        <v>224</v>
      </c>
      <c r="DX23" s="6" t="s">
        <v>236</v>
      </c>
      <c r="DY23" s="6" t="s">
        <v>226</v>
      </c>
      <c r="DZ23" s="6" t="s">
        <v>218</v>
      </c>
      <c r="EA23" s="6" t="s">
        <v>218</v>
      </c>
      <c r="EB23" s="6" t="s">
        <v>218</v>
      </c>
      <c r="EC23" s="6" t="s">
        <v>225</v>
      </c>
      <c r="ED23" s="6" t="s">
        <v>227</v>
      </c>
      <c r="EE23" s="6" t="s">
        <v>220</v>
      </c>
      <c r="EF23" s="6" t="s">
        <v>220</v>
      </c>
      <c r="EG23" s="6" t="s">
        <v>220</v>
      </c>
      <c r="EH23" s="6" t="s">
        <v>220</v>
      </c>
      <c r="EI23" s="6" t="s">
        <v>220</v>
      </c>
      <c r="EJ23" s="6" t="s">
        <v>220</v>
      </c>
      <c r="EK23" s="6" t="s">
        <v>220</v>
      </c>
      <c r="EL23" s="6" t="s">
        <v>228</v>
      </c>
      <c r="EM23" s="6" t="s">
        <v>228</v>
      </c>
      <c r="EN23" s="6" t="s">
        <v>228</v>
      </c>
      <c r="EO23" s="6" t="s">
        <v>231</v>
      </c>
      <c r="EP23" s="6" t="s">
        <v>245</v>
      </c>
      <c r="EQ23" s="6" t="s">
        <v>263</v>
      </c>
    </row>
    <row r="24" spans="1:147" ht="12.75" x14ac:dyDescent="0.2">
      <c r="A24" s="1" t="s">
        <v>24</v>
      </c>
      <c r="B24" s="2">
        <v>49</v>
      </c>
      <c r="C24" s="2" t="s">
        <v>3</v>
      </c>
      <c r="D24" s="2">
        <v>0</v>
      </c>
      <c r="E24" s="2">
        <v>2</v>
      </c>
      <c r="F24" s="2">
        <v>0</v>
      </c>
      <c r="G24" s="2">
        <v>2</v>
      </c>
      <c r="H24" s="2">
        <v>1</v>
      </c>
      <c r="I24" s="2">
        <v>0</v>
      </c>
      <c r="J24" s="2">
        <v>2</v>
      </c>
      <c r="K24" s="2">
        <v>1</v>
      </c>
      <c r="L24" s="2">
        <v>1</v>
      </c>
      <c r="M24" s="2">
        <v>1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0</v>
      </c>
      <c r="U24" s="2">
        <v>0</v>
      </c>
      <c r="V24" s="2">
        <v>0</v>
      </c>
      <c r="W24" s="2">
        <v>0</v>
      </c>
      <c r="X24" s="2">
        <v>2</v>
      </c>
      <c r="Y24" s="6">
        <v>1</v>
      </c>
      <c r="Z24" s="6">
        <v>1</v>
      </c>
      <c r="AA24" s="6">
        <v>4</v>
      </c>
      <c r="AB24" s="6">
        <v>4</v>
      </c>
      <c r="AC24" s="6">
        <v>3</v>
      </c>
      <c r="AD24" s="6">
        <v>2</v>
      </c>
      <c r="AE24" s="6">
        <v>2</v>
      </c>
      <c r="AF24" s="6">
        <v>3</v>
      </c>
      <c r="AG24" s="6">
        <v>4</v>
      </c>
      <c r="AH24" s="6">
        <v>3</v>
      </c>
      <c r="AI24" s="6">
        <v>2</v>
      </c>
      <c r="AJ24" s="6">
        <v>2</v>
      </c>
      <c r="AK24" s="6">
        <v>2</v>
      </c>
      <c r="AL24" s="6">
        <v>4</v>
      </c>
      <c r="AM24" s="6">
        <v>4</v>
      </c>
      <c r="AN24" s="6">
        <v>4</v>
      </c>
      <c r="AO24" s="6">
        <v>3</v>
      </c>
      <c r="AP24" s="6">
        <v>1</v>
      </c>
      <c r="AQ24" s="6">
        <v>3</v>
      </c>
      <c r="AR24" s="6">
        <v>3</v>
      </c>
      <c r="AS24" s="6">
        <v>3</v>
      </c>
      <c r="AT24" s="6">
        <v>3</v>
      </c>
      <c r="AU24" s="6">
        <v>3</v>
      </c>
      <c r="AV24" s="6">
        <v>2</v>
      </c>
      <c r="AW24" s="6">
        <v>3</v>
      </c>
      <c r="AX24" s="6">
        <v>3</v>
      </c>
      <c r="AY24" s="7">
        <v>2</v>
      </c>
      <c r="AZ24" s="7">
        <v>4</v>
      </c>
      <c r="BA24" s="7">
        <v>4</v>
      </c>
      <c r="BB24" s="7">
        <v>3</v>
      </c>
      <c r="BC24" s="7">
        <v>3</v>
      </c>
      <c r="BD24" s="7">
        <v>4</v>
      </c>
      <c r="BE24" s="7">
        <v>4</v>
      </c>
      <c r="BF24" s="7">
        <v>3</v>
      </c>
      <c r="BG24" s="7">
        <v>4</v>
      </c>
      <c r="BH24" s="7">
        <v>4</v>
      </c>
      <c r="BI24" s="6">
        <v>5</v>
      </c>
      <c r="BJ24" s="6">
        <v>4</v>
      </c>
      <c r="BK24" s="6">
        <v>5</v>
      </c>
      <c r="BL24" s="6">
        <v>5</v>
      </c>
      <c r="BM24" s="6">
        <v>3</v>
      </c>
      <c r="BN24" s="4" t="s">
        <v>38</v>
      </c>
      <c r="BO24" s="4" t="s">
        <v>39</v>
      </c>
      <c r="BP24" s="4" t="s">
        <v>40</v>
      </c>
      <c r="BQ24" s="4" t="s">
        <v>82</v>
      </c>
      <c r="BR24" s="4" t="s">
        <v>42</v>
      </c>
      <c r="BS24" s="4" t="s">
        <v>72</v>
      </c>
      <c r="BT24" s="4" t="s">
        <v>44</v>
      </c>
      <c r="BU24" s="4" t="s">
        <v>60</v>
      </c>
      <c r="BV24" s="4" t="s">
        <v>46</v>
      </c>
      <c r="BW24" s="4" t="s">
        <v>47</v>
      </c>
      <c r="BX24" s="4" t="s">
        <v>70</v>
      </c>
      <c r="BY24" s="4" t="s">
        <v>49</v>
      </c>
      <c r="BZ24" s="4" t="s">
        <v>50</v>
      </c>
      <c r="CA24" s="4" t="s">
        <v>62</v>
      </c>
      <c r="CB24" s="4" t="s">
        <v>63</v>
      </c>
      <c r="CC24" s="4" t="s">
        <v>71</v>
      </c>
      <c r="CD24" s="4" t="s">
        <v>69</v>
      </c>
      <c r="CE24" s="4" t="s">
        <v>55</v>
      </c>
      <c r="CF24" s="4" t="s">
        <v>56</v>
      </c>
      <c r="CG24" s="4" t="s">
        <v>57</v>
      </c>
      <c r="CH24" s="4" t="s">
        <v>67</v>
      </c>
      <c r="CI24" s="5" t="s">
        <v>173</v>
      </c>
      <c r="CJ24" s="5" t="s">
        <v>137</v>
      </c>
      <c r="CK24" s="5" t="s">
        <v>173</v>
      </c>
      <c r="CL24" s="5" t="s">
        <v>137</v>
      </c>
      <c r="CM24" s="5" t="s">
        <v>173</v>
      </c>
      <c r="CN24" s="5">
        <v>10</v>
      </c>
      <c r="CO24" s="5" t="s">
        <v>174</v>
      </c>
      <c r="CP24" s="5" t="s">
        <v>134</v>
      </c>
      <c r="CQ24" s="6" t="s">
        <v>194</v>
      </c>
      <c r="CR24" s="6" t="s">
        <v>204</v>
      </c>
      <c r="CS24" s="6" t="s">
        <v>194</v>
      </c>
      <c r="CT24" s="6" t="s">
        <v>194</v>
      </c>
      <c r="CU24" s="6" t="s">
        <v>194</v>
      </c>
      <c r="CV24" s="6" t="s">
        <v>36</v>
      </c>
      <c r="CW24" s="6" t="s">
        <v>36</v>
      </c>
      <c r="CX24" s="6" t="s">
        <v>194</v>
      </c>
      <c r="CY24" s="6" t="s">
        <v>194</v>
      </c>
      <c r="CZ24" s="5">
        <v>1</v>
      </c>
      <c r="DA24" s="5">
        <v>0</v>
      </c>
      <c r="DB24" s="5">
        <v>1</v>
      </c>
      <c r="DC24" s="5">
        <v>1</v>
      </c>
      <c r="DD24" s="5" t="s">
        <v>208</v>
      </c>
      <c r="DE24" s="5">
        <v>1</v>
      </c>
      <c r="DF24" s="5">
        <v>0</v>
      </c>
      <c r="DG24" s="5">
        <v>1</v>
      </c>
      <c r="DH24" s="5">
        <v>0</v>
      </c>
      <c r="DI24" s="5">
        <v>1</v>
      </c>
      <c r="DJ24" s="5">
        <v>0</v>
      </c>
      <c r="DK24" s="5">
        <v>0</v>
      </c>
      <c r="DL24" s="5" t="s">
        <v>209</v>
      </c>
      <c r="DM24" s="5" t="s">
        <v>212</v>
      </c>
      <c r="DN24" s="5" t="s">
        <v>213</v>
      </c>
      <c r="DO24" s="6" t="s">
        <v>226</v>
      </c>
      <c r="DP24" s="6" t="s">
        <v>243</v>
      </c>
      <c r="DQ24" s="6" t="s">
        <v>230</v>
      </c>
      <c r="DR24" s="6" t="s">
        <v>221</v>
      </c>
      <c r="DS24" s="6" t="s">
        <v>221</v>
      </c>
      <c r="DT24" s="6" t="s">
        <v>221</v>
      </c>
      <c r="DU24" s="6" t="s">
        <v>223</v>
      </c>
      <c r="DV24" s="6" t="s">
        <v>224</v>
      </c>
      <c r="DW24" s="6" t="s">
        <v>224</v>
      </c>
      <c r="DX24" s="6" t="s">
        <v>223</v>
      </c>
      <c r="DY24" s="6" t="s">
        <v>226</v>
      </c>
      <c r="DZ24" s="6" t="s">
        <v>226</v>
      </c>
      <c r="EA24" s="6" t="s">
        <v>221</v>
      </c>
      <c r="EB24" s="6" t="s">
        <v>225</v>
      </c>
      <c r="EC24" s="6" t="s">
        <v>226</v>
      </c>
      <c r="ED24" s="6" t="s">
        <v>244</v>
      </c>
      <c r="EE24" s="6" t="s">
        <v>229</v>
      </c>
      <c r="EF24" s="6" t="s">
        <v>220</v>
      </c>
      <c r="EG24" s="6" t="s">
        <v>220</v>
      </c>
      <c r="EH24" s="6" t="s">
        <v>229</v>
      </c>
      <c r="EI24" s="6" t="s">
        <v>220</v>
      </c>
      <c r="EJ24" s="6" t="s">
        <v>229</v>
      </c>
      <c r="EK24" s="6" t="s">
        <v>220</v>
      </c>
      <c r="EL24" s="6" t="s">
        <v>229</v>
      </c>
      <c r="EM24" s="6" t="s">
        <v>230</v>
      </c>
      <c r="EN24" s="6" t="s">
        <v>220</v>
      </c>
      <c r="EO24" s="6" t="s">
        <v>231</v>
      </c>
      <c r="EP24" s="6" t="s">
        <v>258</v>
      </c>
      <c r="EQ24" s="6" t="s">
        <v>264</v>
      </c>
    </row>
    <row r="25" spans="1:147" ht="12.75" x14ac:dyDescent="0.2">
      <c r="A25" s="1" t="s">
        <v>13</v>
      </c>
      <c r="B25" s="2">
        <v>35</v>
      </c>
      <c r="C25" s="2" t="s">
        <v>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1</v>
      </c>
      <c r="L25" s="2">
        <v>0</v>
      </c>
      <c r="M25" s="2">
        <v>1</v>
      </c>
      <c r="N25" s="2">
        <v>1</v>
      </c>
      <c r="O25" s="2">
        <v>0</v>
      </c>
      <c r="P25" s="2">
        <v>0</v>
      </c>
      <c r="Q25" s="2">
        <v>1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6">
        <v>2</v>
      </c>
      <c r="Z25" s="6">
        <v>1</v>
      </c>
      <c r="AA25" s="6">
        <v>3</v>
      </c>
      <c r="AB25" s="6">
        <v>1</v>
      </c>
      <c r="AC25" s="6">
        <v>5</v>
      </c>
      <c r="AD25" s="6">
        <v>3</v>
      </c>
      <c r="AE25" s="6">
        <v>4</v>
      </c>
      <c r="AF25" s="6">
        <v>3</v>
      </c>
      <c r="AG25" s="6">
        <v>5</v>
      </c>
      <c r="AH25" s="6">
        <v>5</v>
      </c>
      <c r="AI25" s="6">
        <v>1</v>
      </c>
      <c r="AJ25" s="6">
        <v>5</v>
      </c>
      <c r="AK25" s="6">
        <v>2</v>
      </c>
      <c r="AL25" s="6">
        <v>5</v>
      </c>
      <c r="AM25" s="6">
        <v>5</v>
      </c>
      <c r="AN25" s="6">
        <v>3</v>
      </c>
      <c r="AO25" s="6">
        <v>5</v>
      </c>
      <c r="AP25" s="6">
        <v>2</v>
      </c>
      <c r="AQ25" s="6">
        <v>5</v>
      </c>
      <c r="AR25" s="6">
        <v>2</v>
      </c>
      <c r="AS25" s="6">
        <v>1</v>
      </c>
      <c r="AT25" s="6">
        <v>5</v>
      </c>
      <c r="AU25" s="6">
        <v>5</v>
      </c>
      <c r="AV25" s="6">
        <v>2</v>
      </c>
      <c r="AW25" s="6">
        <v>1</v>
      </c>
      <c r="AX25" s="6">
        <v>5</v>
      </c>
      <c r="AY25" s="7">
        <v>2</v>
      </c>
      <c r="AZ25" s="7">
        <v>2</v>
      </c>
      <c r="BA25" s="7">
        <v>1</v>
      </c>
      <c r="BB25" s="7">
        <v>4</v>
      </c>
      <c r="BC25" s="7">
        <v>4</v>
      </c>
      <c r="BD25" s="7">
        <v>1</v>
      </c>
      <c r="BE25" s="7">
        <v>3</v>
      </c>
      <c r="BF25" s="7">
        <v>4</v>
      </c>
      <c r="BG25" s="7">
        <v>3</v>
      </c>
      <c r="BH25" s="7">
        <v>1</v>
      </c>
      <c r="BI25" s="6">
        <v>5</v>
      </c>
      <c r="BJ25" s="6">
        <v>6</v>
      </c>
      <c r="BK25" s="6">
        <v>6</v>
      </c>
      <c r="BL25" s="6">
        <v>6</v>
      </c>
      <c r="BM25" s="6">
        <v>5</v>
      </c>
      <c r="BN25" s="4" t="s">
        <v>38</v>
      </c>
      <c r="BO25" s="4" t="s">
        <v>39</v>
      </c>
      <c r="BP25" s="4" t="s">
        <v>40</v>
      </c>
      <c r="BQ25" s="4" t="s">
        <v>41</v>
      </c>
      <c r="BR25" s="4" t="s">
        <v>42</v>
      </c>
      <c r="BS25" s="4" t="s">
        <v>43</v>
      </c>
      <c r="BT25" s="4" t="s">
        <v>44</v>
      </c>
      <c r="BU25" s="4" t="s">
        <v>45</v>
      </c>
      <c r="BV25" s="4" t="s">
        <v>46</v>
      </c>
      <c r="BW25" s="4" t="s">
        <v>47</v>
      </c>
      <c r="BX25" s="4" t="s">
        <v>70</v>
      </c>
      <c r="BY25" s="4" t="s">
        <v>61</v>
      </c>
      <c r="BZ25" s="4" t="s">
        <v>50</v>
      </c>
      <c r="CA25" s="4" t="s">
        <v>51</v>
      </c>
      <c r="CB25" s="4" t="s">
        <v>63</v>
      </c>
      <c r="CC25" s="4" t="s">
        <v>71</v>
      </c>
      <c r="CD25" s="4" t="s">
        <v>69</v>
      </c>
      <c r="CE25" s="4" t="s">
        <v>66</v>
      </c>
      <c r="CF25" s="4" t="s">
        <v>56</v>
      </c>
      <c r="CG25" s="4" t="s">
        <v>57</v>
      </c>
      <c r="CH25" s="4" t="s">
        <v>67</v>
      </c>
      <c r="CI25" s="5">
        <v>2</v>
      </c>
      <c r="CJ25" s="5" t="s">
        <v>126</v>
      </c>
      <c r="CK25" s="5">
        <v>3</v>
      </c>
      <c r="CL25" s="5" t="s">
        <v>175</v>
      </c>
      <c r="CM25" s="5">
        <v>0</v>
      </c>
      <c r="CN25" s="5">
        <v>0</v>
      </c>
      <c r="CO25" s="5" t="s">
        <v>176</v>
      </c>
      <c r="CP25" s="5" t="s">
        <v>176</v>
      </c>
      <c r="CQ25" s="6" t="s">
        <v>194</v>
      </c>
      <c r="CR25" s="6" t="s">
        <v>196</v>
      </c>
      <c r="CS25" s="6" t="s">
        <v>36</v>
      </c>
      <c r="CT25" s="6" t="s">
        <v>194</v>
      </c>
      <c r="CU25" s="6" t="s">
        <v>194</v>
      </c>
      <c r="CV25" s="6" t="s">
        <v>36</v>
      </c>
      <c r="CW25" s="6" t="s">
        <v>194</v>
      </c>
      <c r="CX25" s="6" t="s">
        <v>194</v>
      </c>
      <c r="CY25" s="6" t="s">
        <v>194</v>
      </c>
      <c r="CZ25" s="5">
        <v>1</v>
      </c>
      <c r="DA25" s="5">
        <v>1</v>
      </c>
      <c r="DB25" s="5">
        <v>1</v>
      </c>
      <c r="DC25" s="5">
        <v>2</v>
      </c>
      <c r="DD25" s="5" t="s">
        <v>208</v>
      </c>
      <c r="DE25" s="5">
        <v>1</v>
      </c>
      <c r="DF25" s="5">
        <v>1</v>
      </c>
      <c r="DG25" s="5">
        <v>2</v>
      </c>
      <c r="DH25" s="5">
        <v>0</v>
      </c>
      <c r="DI25" s="5">
        <v>1</v>
      </c>
      <c r="DJ25" s="5">
        <v>0</v>
      </c>
      <c r="DK25" s="5">
        <v>0</v>
      </c>
      <c r="DL25" s="5" t="s">
        <v>209</v>
      </c>
      <c r="DM25" s="5" t="s">
        <v>212</v>
      </c>
      <c r="DN25" s="5" t="s">
        <v>213</v>
      </c>
      <c r="DO25" s="6" t="s">
        <v>218</v>
      </c>
      <c r="DP25" s="6" t="s">
        <v>219</v>
      </c>
      <c r="DQ25" s="6" t="s">
        <v>230</v>
      </c>
      <c r="DR25" s="6" t="s">
        <v>222</v>
      </c>
      <c r="DS25" s="6" t="s">
        <v>222</v>
      </c>
      <c r="DT25" s="6" t="s">
        <v>223</v>
      </c>
      <c r="DU25" s="6" t="s">
        <v>236</v>
      </c>
      <c r="DV25" s="6" t="s">
        <v>223</v>
      </c>
      <c r="DW25" s="6" t="s">
        <v>223</v>
      </c>
      <c r="DX25" s="6" t="s">
        <v>223</v>
      </c>
      <c r="DY25" s="6" t="s">
        <v>225</v>
      </c>
      <c r="DZ25" s="6" t="s">
        <v>225</v>
      </c>
      <c r="EA25" s="6" t="s">
        <v>225</v>
      </c>
      <c r="EB25" s="6" t="s">
        <v>218</v>
      </c>
      <c r="EC25" s="6" t="s">
        <v>225</v>
      </c>
      <c r="ED25" s="6" t="s">
        <v>227</v>
      </c>
      <c r="EE25" s="6" t="s">
        <v>220</v>
      </c>
      <c r="EF25" s="6" t="s">
        <v>220</v>
      </c>
      <c r="EG25" s="6" t="s">
        <v>228</v>
      </c>
      <c r="EH25" s="6" t="s">
        <v>220</v>
      </c>
      <c r="EI25" s="6" t="s">
        <v>220</v>
      </c>
      <c r="EJ25" s="6" t="s">
        <v>220</v>
      </c>
      <c r="EK25" s="6" t="s">
        <v>220</v>
      </c>
      <c r="EL25" s="6" t="s">
        <v>220</v>
      </c>
      <c r="EM25" s="6" t="s">
        <v>220</v>
      </c>
      <c r="EN25" s="6" t="s">
        <v>220</v>
      </c>
      <c r="EO25" s="6" t="s">
        <v>237</v>
      </c>
      <c r="EP25" s="6" t="s">
        <v>240</v>
      </c>
      <c r="EQ25" s="6" t="s">
        <v>265</v>
      </c>
    </row>
    <row r="26" spans="1:147" ht="12.75" x14ac:dyDescent="0.2">
      <c r="A26" s="1" t="s">
        <v>2</v>
      </c>
      <c r="B26" s="2">
        <v>37</v>
      </c>
      <c r="C26" s="2" t="s">
        <v>3</v>
      </c>
      <c r="D26" s="2">
        <v>0</v>
      </c>
      <c r="E26" s="2">
        <v>0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1</v>
      </c>
      <c r="N26" s="2">
        <v>0</v>
      </c>
      <c r="O26" s="2">
        <v>0</v>
      </c>
      <c r="P26" s="2">
        <v>0</v>
      </c>
      <c r="Q26" s="2">
        <v>1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6">
        <v>2</v>
      </c>
      <c r="Z26" s="6">
        <v>1</v>
      </c>
      <c r="AA26" s="6">
        <v>4</v>
      </c>
      <c r="AB26" s="6">
        <v>4</v>
      </c>
      <c r="AC26" s="6">
        <v>4</v>
      </c>
      <c r="AD26" s="6">
        <v>1</v>
      </c>
      <c r="AE26" s="6">
        <v>3</v>
      </c>
      <c r="AF26" s="6">
        <v>2</v>
      </c>
      <c r="AG26" s="6">
        <v>4</v>
      </c>
      <c r="AH26" s="6">
        <v>3</v>
      </c>
      <c r="AI26" s="6">
        <v>3</v>
      </c>
      <c r="AJ26" s="6">
        <v>4</v>
      </c>
      <c r="AK26" s="6">
        <v>2</v>
      </c>
      <c r="AL26" s="6">
        <v>4</v>
      </c>
      <c r="AM26" s="6">
        <v>5</v>
      </c>
      <c r="AN26" s="6">
        <v>2</v>
      </c>
      <c r="AO26" s="6">
        <v>4</v>
      </c>
      <c r="AP26" s="6">
        <v>3</v>
      </c>
      <c r="AQ26" s="6">
        <v>4</v>
      </c>
      <c r="AR26" s="6">
        <v>2</v>
      </c>
      <c r="AS26" s="6">
        <v>4</v>
      </c>
      <c r="AT26" s="6">
        <v>4</v>
      </c>
      <c r="AU26" s="6">
        <v>4</v>
      </c>
      <c r="AV26" s="6">
        <v>2</v>
      </c>
      <c r="AW26" s="6">
        <v>2</v>
      </c>
      <c r="AX26" s="6">
        <v>4</v>
      </c>
      <c r="AY26" s="7">
        <v>4</v>
      </c>
      <c r="AZ26" s="7">
        <v>1</v>
      </c>
      <c r="BA26" s="7">
        <v>3</v>
      </c>
      <c r="BB26" s="7">
        <v>4</v>
      </c>
      <c r="BC26" s="7">
        <v>4</v>
      </c>
      <c r="BD26" s="7">
        <v>2</v>
      </c>
      <c r="BE26" s="7">
        <v>3</v>
      </c>
      <c r="BF26" s="7">
        <v>2</v>
      </c>
      <c r="BG26" s="7">
        <v>4</v>
      </c>
      <c r="BH26" s="7">
        <v>2</v>
      </c>
      <c r="BI26" s="6">
        <v>6</v>
      </c>
      <c r="BJ26" s="6">
        <v>5</v>
      </c>
      <c r="BK26" s="6">
        <v>5</v>
      </c>
      <c r="BL26" s="6">
        <v>5</v>
      </c>
      <c r="BM26" s="6">
        <v>3</v>
      </c>
      <c r="BN26" s="4" t="s">
        <v>38</v>
      </c>
      <c r="BO26" s="4" t="s">
        <v>76</v>
      </c>
      <c r="BP26" s="4" t="s">
        <v>40</v>
      </c>
      <c r="BQ26" s="4" t="s">
        <v>82</v>
      </c>
      <c r="BR26" s="4" t="s">
        <v>59</v>
      </c>
      <c r="BS26" s="4" t="s">
        <v>43</v>
      </c>
      <c r="BT26" s="4" t="s">
        <v>44</v>
      </c>
      <c r="BU26" s="4" t="s">
        <v>45</v>
      </c>
      <c r="BV26" s="4" t="s">
        <v>46</v>
      </c>
      <c r="BW26" s="4" t="s">
        <v>47</v>
      </c>
      <c r="BX26" s="4" t="s">
        <v>101</v>
      </c>
      <c r="BY26" s="4" t="s">
        <v>49</v>
      </c>
      <c r="BZ26" s="4" t="s">
        <v>50</v>
      </c>
      <c r="CA26" s="4" t="s">
        <v>51</v>
      </c>
      <c r="CB26" s="4" t="s">
        <v>52</v>
      </c>
      <c r="CC26" s="4" t="s">
        <v>64</v>
      </c>
      <c r="CD26" s="4" t="s">
        <v>65</v>
      </c>
      <c r="CE26" s="4" t="s">
        <v>66</v>
      </c>
      <c r="CF26" s="4" t="s">
        <v>56</v>
      </c>
      <c r="CG26" s="4" t="s">
        <v>93</v>
      </c>
      <c r="CH26" s="4" t="s">
        <v>67</v>
      </c>
      <c r="CI26" s="5">
        <v>3</v>
      </c>
      <c r="CJ26" s="5">
        <v>1.3</v>
      </c>
      <c r="CK26" s="5">
        <v>2</v>
      </c>
      <c r="CL26" s="5" t="s">
        <v>177</v>
      </c>
      <c r="CM26" s="5">
        <v>0</v>
      </c>
      <c r="CN26" s="5">
        <v>0</v>
      </c>
      <c r="CO26" s="5">
        <v>4.3</v>
      </c>
      <c r="CP26" s="5">
        <v>8</v>
      </c>
      <c r="CQ26" s="6" t="s">
        <v>36</v>
      </c>
      <c r="CR26" s="6" t="s">
        <v>205</v>
      </c>
      <c r="CS26" s="6" t="s">
        <v>36</v>
      </c>
      <c r="CT26" s="6" t="s">
        <v>36</v>
      </c>
      <c r="CU26" s="6" t="s">
        <v>36</v>
      </c>
      <c r="CV26" s="6" t="s">
        <v>36</v>
      </c>
      <c r="CW26" s="6" t="s">
        <v>36</v>
      </c>
      <c r="CX26" s="6" t="s">
        <v>194</v>
      </c>
      <c r="CY26" s="6" t="s">
        <v>194</v>
      </c>
      <c r="CZ26" s="5">
        <v>3</v>
      </c>
      <c r="DA26" s="5">
        <v>0</v>
      </c>
      <c r="DB26" s="5">
        <v>2</v>
      </c>
      <c r="DC26" s="5">
        <v>3</v>
      </c>
      <c r="DD26" s="5" t="s">
        <v>208</v>
      </c>
      <c r="DE26" s="5">
        <v>2</v>
      </c>
      <c r="DF26" s="5">
        <v>2</v>
      </c>
      <c r="DG26" s="5" t="s">
        <v>215</v>
      </c>
      <c r="DH26" s="5">
        <v>0</v>
      </c>
      <c r="DI26" s="5">
        <v>1</v>
      </c>
      <c r="DJ26" s="5">
        <v>0</v>
      </c>
      <c r="DK26" s="5">
        <v>0</v>
      </c>
      <c r="DL26" s="5" t="s">
        <v>209</v>
      </c>
      <c r="DM26" s="5" t="s">
        <v>212</v>
      </c>
      <c r="DN26" s="5" t="s">
        <v>213</v>
      </c>
      <c r="DO26" s="6" t="s">
        <v>226</v>
      </c>
      <c r="DP26" s="6" t="s">
        <v>243</v>
      </c>
      <c r="DQ26" s="6" t="s">
        <v>230</v>
      </c>
      <c r="DR26" s="6" t="s">
        <v>221</v>
      </c>
      <c r="DS26" s="6" t="s">
        <v>224</v>
      </c>
      <c r="DT26" s="6" t="s">
        <v>221</v>
      </c>
      <c r="DU26" s="6" t="s">
        <v>236</v>
      </c>
      <c r="DV26" s="6" t="s">
        <v>223</v>
      </c>
      <c r="DW26" s="6" t="s">
        <v>223</v>
      </c>
      <c r="DX26" s="6" t="s">
        <v>224</v>
      </c>
      <c r="DY26" s="6" t="s">
        <v>225</v>
      </c>
      <c r="DZ26" s="6" t="s">
        <v>218</v>
      </c>
      <c r="EA26" s="6" t="s">
        <v>218</v>
      </c>
      <c r="EB26" s="6" t="s">
        <v>218</v>
      </c>
      <c r="EC26" s="6" t="s">
        <v>225</v>
      </c>
      <c r="ED26" s="6" t="s">
        <v>244</v>
      </c>
      <c r="EE26" s="6" t="s">
        <v>220</v>
      </c>
      <c r="EF26" s="6" t="s">
        <v>220</v>
      </c>
      <c r="EG26" s="6" t="s">
        <v>220</v>
      </c>
      <c r="EH26" s="6" t="s">
        <v>229</v>
      </c>
      <c r="EI26" s="6" t="s">
        <v>220</v>
      </c>
      <c r="EJ26" s="6" t="s">
        <v>220</v>
      </c>
      <c r="EK26" s="6" t="s">
        <v>229</v>
      </c>
      <c r="EL26" s="6" t="s">
        <v>228</v>
      </c>
      <c r="EM26" s="6" t="s">
        <v>228</v>
      </c>
      <c r="EN26" s="6" t="s">
        <v>228</v>
      </c>
      <c r="EO26" s="6" t="s">
        <v>237</v>
      </c>
      <c r="EP26" s="6" t="s">
        <v>266</v>
      </c>
      <c r="EQ26" s="6" t="s">
        <v>267</v>
      </c>
    </row>
    <row r="27" spans="1:147" ht="12.75" x14ac:dyDescent="0.2">
      <c r="A27" s="1" t="s">
        <v>20</v>
      </c>
      <c r="B27" s="2">
        <v>54</v>
      </c>
      <c r="C27" s="2" t="s">
        <v>1</v>
      </c>
      <c r="D27" s="2">
        <v>0</v>
      </c>
      <c r="E27" s="2">
        <v>2</v>
      </c>
      <c r="F27" s="2">
        <v>0</v>
      </c>
      <c r="G27" s="2">
        <v>0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1</v>
      </c>
      <c r="N27" s="2">
        <v>0</v>
      </c>
      <c r="O27" s="2">
        <v>0</v>
      </c>
      <c r="P27" s="2">
        <v>0</v>
      </c>
      <c r="Q27" s="2">
        <v>1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6">
        <v>3</v>
      </c>
      <c r="Z27" s="6">
        <v>2</v>
      </c>
      <c r="AA27" s="6">
        <v>4</v>
      </c>
      <c r="AB27" s="6">
        <v>2</v>
      </c>
      <c r="AC27" s="6">
        <v>3</v>
      </c>
      <c r="AD27" s="6">
        <v>3</v>
      </c>
      <c r="AE27" s="6">
        <v>4</v>
      </c>
      <c r="AF27" s="6">
        <v>2</v>
      </c>
      <c r="AG27" s="6">
        <v>5</v>
      </c>
      <c r="AH27" s="6">
        <v>4</v>
      </c>
      <c r="AI27" s="6">
        <v>2</v>
      </c>
      <c r="AJ27" s="6">
        <v>4</v>
      </c>
      <c r="AK27" s="6">
        <v>3</v>
      </c>
      <c r="AL27" s="6">
        <v>5</v>
      </c>
      <c r="AM27" s="6">
        <v>4</v>
      </c>
      <c r="AN27" s="6">
        <v>3</v>
      </c>
      <c r="AO27" s="6">
        <v>5</v>
      </c>
      <c r="AP27" s="6">
        <v>3</v>
      </c>
      <c r="AQ27" s="6">
        <v>4</v>
      </c>
      <c r="AR27" s="6">
        <v>3</v>
      </c>
      <c r="AS27" s="6">
        <v>3</v>
      </c>
      <c r="AT27" s="6">
        <v>4</v>
      </c>
      <c r="AU27" s="6">
        <v>4</v>
      </c>
      <c r="AV27" s="6">
        <v>4</v>
      </c>
      <c r="AW27" s="6">
        <v>3</v>
      </c>
      <c r="AX27" s="6">
        <v>4</v>
      </c>
      <c r="AY27" s="7">
        <v>3</v>
      </c>
      <c r="AZ27" s="7">
        <v>1</v>
      </c>
      <c r="BA27" s="7">
        <v>1</v>
      </c>
      <c r="BB27" s="7">
        <v>4</v>
      </c>
      <c r="BC27" s="7">
        <v>4</v>
      </c>
      <c r="BD27" s="7">
        <v>3</v>
      </c>
      <c r="BE27" s="7">
        <v>4</v>
      </c>
      <c r="BF27" s="7">
        <v>4</v>
      </c>
      <c r="BG27" s="7">
        <v>3</v>
      </c>
      <c r="BH27" s="7">
        <v>1</v>
      </c>
      <c r="BI27" s="6">
        <v>4</v>
      </c>
      <c r="BJ27" s="6">
        <v>6</v>
      </c>
      <c r="BK27" s="6">
        <v>6</v>
      </c>
      <c r="BL27" s="6">
        <v>6</v>
      </c>
      <c r="BM27" s="6">
        <v>4</v>
      </c>
      <c r="BN27" s="4" t="s">
        <v>38</v>
      </c>
      <c r="BO27" s="4" t="s">
        <v>39</v>
      </c>
      <c r="BP27" s="4" t="s">
        <v>40</v>
      </c>
      <c r="BQ27" s="4" t="s">
        <v>41</v>
      </c>
      <c r="BR27" s="4" t="s">
        <v>42</v>
      </c>
      <c r="BS27" s="4" t="s">
        <v>72</v>
      </c>
      <c r="BT27" s="4" t="s">
        <v>44</v>
      </c>
      <c r="BU27" s="4" t="s">
        <v>60</v>
      </c>
      <c r="BV27" s="4" t="s">
        <v>46</v>
      </c>
      <c r="BW27" s="4" t="s">
        <v>47</v>
      </c>
      <c r="BX27" s="4" t="s">
        <v>70</v>
      </c>
      <c r="BY27" s="4" t="s">
        <v>61</v>
      </c>
      <c r="BZ27" s="4" t="s">
        <v>50</v>
      </c>
      <c r="CA27" s="4" t="s">
        <v>51</v>
      </c>
      <c r="CB27" s="4" t="s">
        <v>63</v>
      </c>
      <c r="CC27" s="4" t="s">
        <v>71</v>
      </c>
      <c r="CD27" s="4" t="s">
        <v>69</v>
      </c>
      <c r="CE27" s="4" t="s">
        <v>66</v>
      </c>
      <c r="CF27" s="4" t="s">
        <v>56</v>
      </c>
      <c r="CG27" s="4" t="s">
        <v>57</v>
      </c>
      <c r="CH27" s="4" t="s">
        <v>58</v>
      </c>
      <c r="CI27" s="5" t="s">
        <v>173</v>
      </c>
      <c r="CJ27" s="5" t="s">
        <v>178</v>
      </c>
      <c r="CK27" s="5" t="s">
        <v>145</v>
      </c>
      <c r="CL27" s="5" t="s">
        <v>126</v>
      </c>
      <c r="CM27" s="5" t="s">
        <v>145</v>
      </c>
      <c r="CN27" s="5" t="s">
        <v>126</v>
      </c>
      <c r="CO27" s="5" t="s">
        <v>146</v>
      </c>
      <c r="CP27" s="5" t="s">
        <v>116</v>
      </c>
      <c r="CQ27" s="6" t="s">
        <v>194</v>
      </c>
      <c r="CR27" s="6" t="s">
        <v>200</v>
      </c>
      <c r="CS27" s="6" t="s">
        <v>36</v>
      </c>
      <c r="CT27" s="6" t="s">
        <v>36</v>
      </c>
      <c r="CU27" s="6" t="s">
        <v>36</v>
      </c>
      <c r="CV27" s="6" t="s">
        <v>36</v>
      </c>
      <c r="CW27" s="6" t="s">
        <v>194</v>
      </c>
      <c r="CX27" s="6" t="s">
        <v>36</v>
      </c>
      <c r="CY27" s="6" t="s">
        <v>194</v>
      </c>
      <c r="CZ27" s="5">
        <v>3</v>
      </c>
      <c r="DA27" s="5">
        <v>1</v>
      </c>
      <c r="DB27" s="5">
        <v>1</v>
      </c>
      <c r="DC27" s="5" t="s">
        <v>215</v>
      </c>
      <c r="DD27" s="5">
        <v>1</v>
      </c>
      <c r="DE27" s="5">
        <v>2</v>
      </c>
      <c r="DF27" s="5">
        <v>1</v>
      </c>
      <c r="DG27" s="5" t="s">
        <v>215</v>
      </c>
      <c r="DH27" s="5">
        <v>0</v>
      </c>
      <c r="DI27" s="5">
        <v>2</v>
      </c>
      <c r="DJ27" s="5">
        <v>0</v>
      </c>
      <c r="DK27" s="5">
        <v>1</v>
      </c>
      <c r="DL27" s="5" t="s">
        <v>209</v>
      </c>
      <c r="DM27" s="5" t="s">
        <v>212</v>
      </c>
      <c r="DN27" s="5" t="s">
        <v>213</v>
      </c>
      <c r="DO27" s="6" t="s">
        <v>225</v>
      </c>
      <c r="DP27" s="6" t="s">
        <v>219</v>
      </c>
      <c r="DQ27" s="6" t="s">
        <v>220</v>
      </c>
      <c r="DR27" s="6" t="s">
        <v>221</v>
      </c>
      <c r="DS27" s="6" t="s">
        <v>221</v>
      </c>
      <c r="DT27" s="6" t="s">
        <v>223</v>
      </c>
      <c r="DU27" s="6" t="s">
        <v>236</v>
      </c>
      <c r="DV27" s="6" t="s">
        <v>223</v>
      </c>
      <c r="DW27" s="6" t="s">
        <v>223</v>
      </c>
      <c r="DX27" s="6" t="s">
        <v>223</v>
      </c>
      <c r="DY27" s="6" t="s">
        <v>225</v>
      </c>
      <c r="DZ27" s="6" t="s">
        <v>225</v>
      </c>
      <c r="EA27" s="6" t="s">
        <v>226</v>
      </c>
      <c r="EB27" s="6" t="s">
        <v>225</v>
      </c>
      <c r="EC27" s="6" t="s">
        <v>226</v>
      </c>
      <c r="ED27" s="6" t="s">
        <v>227</v>
      </c>
      <c r="EE27" s="6" t="s">
        <v>229</v>
      </c>
      <c r="EF27" s="6" t="s">
        <v>220</v>
      </c>
      <c r="EG27" s="6" t="s">
        <v>220</v>
      </c>
      <c r="EH27" s="6" t="s">
        <v>220</v>
      </c>
      <c r="EI27" s="6" t="s">
        <v>220</v>
      </c>
      <c r="EJ27" s="6" t="s">
        <v>229</v>
      </c>
      <c r="EK27" s="6" t="s">
        <v>220</v>
      </c>
      <c r="EL27" s="6" t="s">
        <v>220</v>
      </c>
      <c r="EM27" s="6" t="s">
        <v>220</v>
      </c>
      <c r="EN27" s="6" t="s">
        <v>220</v>
      </c>
      <c r="EO27" s="6" t="s">
        <v>237</v>
      </c>
      <c r="EP27" s="6" t="s">
        <v>258</v>
      </c>
      <c r="EQ27" s="6" t="s">
        <v>126</v>
      </c>
    </row>
    <row r="28" spans="1:147" ht="12.75" x14ac:dyDescent="0.2">
      <c r="A28" s="1" t="s">
        <v>22</v>
      </c>
      <c r="B28" s="2">
        <v>37</v>
      </c>
      <c r="C28" s="2" t="s">
        <v>3</v>
      </c>
      <c r="D28" s="2">
        <v>0</v>
      </c>
      <c r="E28" s="2">
        <v>1</v>
      </c>
      <c r="F28" s="2">
        <v>0</v>
      </c>
      <c r="G28" s="2">
        <v>1</v>
      </c>
      <c r="H28" s="2">
        <v>1</v>
      </c>
      <c r="I28" s="2">
        <v>0</v>
      </c>
      <c r="J28" s="2">
        <v>2</v>
      </c>
      <c r="K28" s="2">
        <v>2</v>
      </c>
      <c r="L28" s="2">
        <v>1</v>
      </c>
      <c r="M28" s="2">
        <v>2</v>
      </c>
      <c r="N28" s="2">
        <v>0</v>
      </c>
      <c r="O28" s="2">
        <v>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6">
        <v>3</v>
      </c>
      <c r="Z28" s="6">
        <v>3</v>
      </c>
      <c r="AA28" s="6">
        <v>2</v>
      </c>
      <c r="AB28" s="6">
        <v>1</v>
      </c>
      <c r="AC28" s="6">
        <v>3</v>
      </c>
      <c r="AD28" s="6">
        <v>3</v>
      </c>
      <c r="AE28" s="6">
        <v>3</v>
      </c>
      <c r="AF28" s="6">
        <v>3</v>
      </c>
      <c r="AG28" s="6">
        <v>4</v>
      </c>
      <c r="AH28" s="6">
        <v>4</v>
      </c>
      <c r="AI28" s="6">
        <v>2</v>
      </c>
      <c r="AJ28" s="6">
        <v>4</v>
      </c>
      <c r="AK28" s="6">
        <v>1</v>
      </c>
      <c r="AL28" s="6">
        <v>4</v>
      </c>
      <c r="AM28" s="6">
        <v>4</v>
      </c>
      <c r="AN28" s="6">
        <v>3</v>
      </c>
      <c r="AO28" s="6">
        <v>4</v>
      </c>
      <c r="AP28" s="6">
        <v>1</v>
      </c>
      <c r="AQ28" s="6">
        <v>4</v>
      </c>
      <c r="AR28" s="6">
        <v>3</v>
      </c>
      <c r="AS28" s="6">
        <v>3</v>
      </c>
      <c r="AT28" s="6">
        <v>3</v>
      </c>
      <c r="AU28" s="6">
        <v>4</v>
      </c>
      <c r="AV28" s="6">
        <v>2</v>
      </c>
      <c r="AW28" s="6">
        <v>2</v>
      </c>
      <c r="AX28" s="6">
        <v>4</v>
      </c>
      <c r="AY28" s="7">
        <v>2</v>
      </c>
      <c r="AZ28" s="7">
        <v>2</v>
      </c>
      <c r="BA28" s="7">
        <v>2</v>
      </c>
      <c r="BB28" s="7">
        <v>2</v>
      </c>
      <c r="BC28" s="7">
        <v>3</v>
      </c>
      <c r="BD28" s="7">
        <v>2</v>
      </c>
      <c r="BE28" s="7">
        <v>2</v>
      </c>
      <c r="BF28" s="7">
        <v>3</v>
      </c>
      <c r="BG28" s="7">
        <v>3</v>
      </c>
      <c r="BH28" s="7">
        <v>3</v>
      </c>
      <c r="BI28" s="6">
        <v>6</v>
      </c>
      <c r="BJ28" s="6">
        <v>5</v>
      </c>
      <c r="BK28" s="6">
        <v>5</v>
      </c>
      <c r="BL28" s="6">
        <v>5</v>
      </c>
      <c r="BM28" s="6">
        <v>5</v>
      </c>
      <c r="BN28" s="4" t="s">
        <v>38</v>
      </c>
      <c r="BO28" s="4" t="s">
        <v>39</v>
      </c>
      <c r="BP28" s="4" t="s">
        <v>40</v>
      </c>
      <c r="BQ28" s="4" t="s">
        <v>41</v>
      </c>
      <c r="BR28" s="4" t="s">
        <v>42</v>
      </c>
      <c r="BS28" s="4" t="s">
        <v>43</v>
      </c>
      <c r="BT28" s="4" t="s">
        <v>44</v>
      </c>
      <c r="BU28" s="4" t="s">
        <v>45</v>
      </c>
      <c r="BV28" s="4" t="s">
        <v>46</v>
      </c>
      <c r="BW28" s="4" t="s">
        <v>47</v>
      </c>
      <c r="BX28" s="4" t="s">
        <v>70</v>
      </c>
      <c r="BY28" s="4" t="s">
        <v>61</v>
      </c>
      <c r="BZ28" s="4" t="s">
        <v>50</v>
      </c>
      <c r="CA28" s="4" t="s">
        <v>51</v>
      </c>
      <c r="CB28" s="4" t="s">
        <v>63</v>
      </c>
      <c r="CC28" s="4" t="s">
        <v>64</v>
      </c>
      <c r="CD28" s="4" t="s">
        <v>69</v>
      </c>
      <c r="CE28" s="4" t="s">
        <v>66</v>
      </c>
      <c r="CF28" s="4" t="s">
        <v>56</v>
      </c>
      <c r="CG28" s="4" t="s">
        <v>57</v>
      </c>
      <c r="CH28" s="4" t="s">
        <v>67</v>
      </c>
      <c r="CI28" s="8" t="s">
        <v>120</v>
      </c>
      <c r="CJ28" s="5" t="s">
        <v>179</v>
      </c>
      <c r="CK28" s="8" t="s">
        <v>120</v>
      </c>
      <c r="CL28" s="5" t="s">
        <v>179</v>
      </c>
      <c r="CM28" s="8" t="s">
        <v>120</v>
      </c>
      <c r="CN28" s="5" t="s">
        <v>179</v>
      </c>
      <c r="CO28" s="5" t="s">
        <v>180</v>
      </c>
      <c r="CP28" s="5" t="s">
        <v>181</v>
      </c>
      <c r="CQ28" s="6" t="s">
        <v>194</v>
      </c>
      <c r="CR28" s="6" t="s">
        <v>200</v>
      </c>
      <c r="CS28" s="6" t="s">
        <v>36</v>
      </c>
      <c r="CT28" s="6" t="s">
        <v>36</v>
      </c>
      <c r="CU28" s="6" t="s">
        <v>36</v>
      </c>
      <c r="CV28" s="6" t="s">
        <v>194</v>
      </c>
      <c r="CW28" s="6" t="s">
        <v>194</v>
      </c>
      <c r="CX28" s="6" t="s">
        <v>194</v>
      </c>
      <c r="CY28" s="6" t="s">
        <v>194</v>
      </c>
      <c r="CZ28" s="5">
        <v>1</v>
      </c>
      <c r="DA28" s="5">
        <v>1</v>
      </c>
      <c r="DB28" s="5">
        <v>1</v>
      </c>
      <c r="DC28" s="5">
        <v>1</v>
      </c>
      <c r="DD28" s="5" t="s">
        <v>208</v>
      </c>
      <c r="DE28" s="5">
        <v>1</v>
      </c>
      <c r="DF28" s="5">
        <v>1</v>
      </c>
      <c r="DG28" s="5">
        <v>2</v>
      </c>
      <c r="DH28" s="5">
        <v>0</v>
      </c>
      <c r="DI28" s="5">
        <v>1</v>
      </c>
      <c r="DJ28" s="5">
        <v>0</v>
      </c>
      <c r="DK28" s="5">
        <v>0</v>
      </c>
      <c r="DL28" s="5" t="s">
        <v>209</v>
      </c>
      <c r="DM28" s="5" t="s">
        <v>212</v>
      </c>
      <c r="DN28" s="5" t="s">
        <v>213</v>
      </c>
      <c r="DO28" s="6" t="s">
        <v>221</v>
      </c>
      <c r="DP28" s="6" t="s">
        <v>219</v>
      </c>
      <c r="DQ28" s="6" t="s">
        <v>220</v>
      </c>
      <c r="DR28" s="6" t="s">
        <v>221</v>
      </c>
      <c r="DS28" s="6" t="s">
        <v>222</v>
      </c>
      <c r="DT28" s="6" t="s">
        <v>223</v>
      </c>
      <c r="DU28" s="6" t="s">
        <v>223</v>
      </c>
      <c r="DV28" s="6" t="s">
        <v>224</v>
      </c>
      <c r="DW28" s="6" t="s">
        <v>224</v>
      </c>
      <c r="DX28" s="6" t="s">
        <v>223</v>
      </c>
      <c r="DY28" s="6" t="s">
        <v>225</v>
      </c>
      <c r="DZ28" s="6" t="s">
        <v>225</v>
      </c>
      <c r="EA28" s="6" t="s">
        <v>226</v>
      </c>
      <c r="EB28" s="6" t="s">
        <v>225</v>
      </c>
      <c r="EC28" s="6" t="s">
        <v>225</v>
      </c>
      <c r="ED28" s="6" t="s">
        <v>227</v>
      </c>
      <c r="EE28" s="6" t="s">
        <v>229</v>
      </c>
      <c r="EF28" s="6" t="s">
        <v>229</v>
      </c>
      <c r="EG28" s="6" t="s">
        <v>220</v>
      </c>
      <c r="EH28" s="6" t="s">
        <v>229</v>
      </c>
      <c r="EI28" s="6" t="s">
        <v>229</v>
      </c>
      <c r="EJ28" s="6" t="s">
        <v>220</v>
      </c>
      <c r="EK28" s="6" t="s">
        <v>229</v>
      </c>
      <c r="EL28" s="6" t="s">
        <v>220</v>
      </c>
      <c r="EM28" s="6" t="s">
        <v>220</v>
      </c>
      <c r="EN28" s="6" t="s">
        <v>228</v>
      </c>
      <c r="EO28" s="6" t="s">
        <v>231</v>
      </c>
      <c r="EP28" s="6" t="s">
        <v>258</v>
      </c>
      <c r="EQ28" s="6" t="s">
        <v>268</v>
      </c>
    </row>
    <row r="29" spans="1:147" ht="12.75" x14ac:dyDescent="0.2">
      <c r="A29" s="1" t="s">
        <v>30</v>
      </c>
      <c r="B29" s="2">
        <v>36</v>
      </c>
      <c r="C29" s="2" t="s">
        <v>1</v>
      </c>
      <c r="D29" s="2">
        <v>0</v>
      </c>
      <c r="E29" s="2">
        <v>2</v>
      </c>
      <c r="F29" s="2">
        <v>0</v>
      </c>
      <c r="G29" s="2">
        <v>2</v>
      </c>
      <c r="H29" s="2">
        <v>1</v>
      </c>
      <c r="I29" s="2">
        <v>0</v>
      </c>
      <c r="J29" s="2">
        <v>1</v>
      </c>
      <c r="K29" s="2">
        <v>1</v>
      </c>
      <c r="L29" s="2">
        <v>0</v>
      </c>
      <c r="M29" s="2">
        <v>2</v>
      </c>
      <c r="N29" s="2">
        <v>0</v>
      </c>
      <c r="O29" s="2">
        <v>0</v>
      </c>
      <c r="P29" s="2">
        <v>0</v>
      </c>
      <c r="Q29" s="2">
        <v>2</v>
      </c>
      <c r="R29" s="2">
        <v>0</v>
      </c>
      <c r="S29" s="2">
        <v>0</v>
      </c>
      <c r="T29" s="2">
        <v>1</v>
      </c>
      <c r="U29" s="2">
        <v>0</v>
      </c>
      <c r="V29" s="2">
        <v>0</v>
      </c>
      <c r="W29" s="2">
        <v>0</v>
      </c>
      <c r="X29" s="2">
        <v>0</v>
      </c>
      <c r="Y29" s="6">
        <v>3</v>
      </c>
      <c r="Z29" s="6">
        <v>1</v>
      </c>
      <c r="AA29" s="6">
        <v>2</v>
      </c>
      <c r="AB29" s="6">
        <v>2</v>
      </c>
      <c r="AC29" s="6">
        <v>1</v>
      </c>
      <c r="AD29" s="6">
        <v>1</v>
      </c>
      <c r="AE29" s="6">
        <v>2</v>
      </c>
      <c r="AF29" s="6">
        <v>3</v>
      </c>
      <c r="AG29" s="6">
        <v>5</v>
      </c>
      <c r="AH29" s="6">
        <v>2</v>
      </c>
      <c r="AI29" s="6">
        <v>3</v>
      </c>
      <c r="AJ29" s="6">
        <v>4</v>
      </c>
      <c r="AK29" s="6">
        <v>1</v>
      </c>
      <c r="AL29" s="6">
        <v>3</v>
      </c>
      <c r="AM29" s="6">
        <v>4</v>
      </c>
      <c r="AN29" s="6">
        <v>2</v>
      </c>
      <c r="AO29" s="6">
        <v>4</v>
      </c>
      <c r="AP29" s="6">
        <v>2</v>
      </c>
      <c r="AQ29" s="6">
        <v>4</v>
      </c>
      <c r="AR29" s="6">
        <v>3</v>
      </c>
      <c r="AS29" s="6">
        <v>3</v>
      </c>
      <c r="AT29" s="6">
        <v>2</v>
      </c>
      <c r="AU29" s="6">
        <v>2</v>
      </c>
      <c r="AV29" s="6">
        <v>2</v>
      </c>
      <c r="AW29" s="6">
        <v>2</v>
      </c>
      <c r="AX29" s="6">
        <v>3</v>
      </c>
      <c r="AY29" s="7">
        <v>2</v>
      </c>
      <c r="AZ29" s="7">
        <v>2</v>
      </c>
      <c r="BA29" s="7">
        <v>3</v>
      </c>
      <c r="BB29" s="7">
        <v>2</v>
      </c>
      <c r="BC29" s="7">
        <v>3</v>
      </c>
      <c r="BD29" s="7">
        <v>2</v>
      </c>
      <c r="BE29" s="7">
        <v>2</v>
      </c>
      <c r="BF29" s="7">
        <v>4</v>
      </c>
      <c r="BG29" s="7">
        <v>3</v>
      </c>
      <c r="BH29" s="7">
        <v>2</v>
      </c>
      <c r="BI29" s="6">
        <v>5</v>
      </c>
      <c r="BJ29" s="6">
        <v>6</v>
      </c>
      <c r="BK29" s="6">
        <v>6</v>
      </c>
      <c r="BL29" s="6">
        <v>6</v>
      </c>
      <c r="BM29" s="6">
        <v>3</v>
      </c>
      <c r="BN29" s="4" t="s">
        <v>38</v>
      </c>
      <c r="BO29" s="4" t="s">
        <v>39</v>
      </c>
      <c r="BP29" s="4" t="s">
        <v>40</v>
      </c>
      <c r="BQ29" s="4" t="s">
        <v>41</v>
      </c>
      <c r="BR29" s="4" t="s">
        <v>42</v>
      </c>
      <c r="BS29" s="4" t="s">
        <v>43</v>
      </c>
      <c r="BT29" s="4" t="s">
        <v>44</v>
      </c>
      <c r="BU29" s="4" t="s">
        <v>45</v>
      </c>
      <c r="BV29" s="4" t="s">
        <v>46</v>
      </c>
      <c r="BW29" s="4" t="s">
        <v>47</v>
      </c>
      <c r="BX29" s="4" t="s">
        <v>48</v>
      </c>
      <c r="BY29" s="4" t="s">
        <v>61</v>
      </c>
      <c r="BZ29" s="4" t="s">
        <v>50</v>
      </c>
      <c r="CA29" s="4" t="s">
        <v>51</v>
      </c>
      <c r="CB29" s="4" t="s">
        <v>63</v>
      </c>
      <c r="CC29" s="4" t="s">
        <v>71</v>
      </c>
      <c r="CD29" s="4" t="s">
        <v>65</v>
      </c>
      <c r="CE29" s="4" t="s">
        <v>66</v>
      </c>
      <c r="CF29" s="4" t="s">
        <v>56</v>
      </c>
      <c r="CG29" s="4" t="s">
        <v>57</v>
      </c>
      <c r="CH29" s="4" t="s">
        <v>58</v>
      </c>
      <c r="CI29" s="5">
        <v>1</v>
      </c>
      <c r="CJ29" s="5" t="s">
        <v>182</v>
      </c>
      <c r="CK29" s="5" t="s">
        <v>113</v>
      </c>
      <c r="CL29" s="5" t="s">
        <v>113</v>
      </c>
      <c r="CM29" s="5" t="s">
        <v>113</v>
      </c>
      <c r="CN29" s="5" t="s">
        <v>113</v>
      </c>
      <c r="CO29" s="5" t="s">
        <v>138</v>
      </c>
      <c r="CP29" s="5" t="s">
        <v>126</v>
      </c>
      <c r="CQ29" s="6" t="s">
        <v>194</v>
      </c>
      <c r="CR29" s="6" t="s">
        <v>198</v>
      </c>
      <c r="CS29" s="6" t="s">
        <v>36</v>
      </c>
      <c r="CT29" s="6" t="s">
        <v>36</v>
      </c>
      <c r="CU29" s="6" t="s">
        <v>36</v>
      </c>
      <c r="CV29" s="6" t="s">
        <v>36</v>
      </c>
      <c r="CW29" s="6" t="s">
        <v>194</v>
      </c>
      <c r="CX29" s="6" t="s">
        <v>194</v>
      </c>
      <c r="CY29" s="6" t="s">
        <v>194</v>
      </c>
      <c r="CZ29" s="5">
        <v>1</v>
      </c>
      <c r="DA29" s="5">
        <v>0</v>
      </c>
      <c r="DB29" s="5">
        <v>1</v>
      </c>
      <c r="DC29" s="5">
        <v>3</v>
      </c>
      <c r="DD29" s="5" t="s">
        <v>208</v>
      </c>
      <c r="DE29" s="5">
        <v>1</v>
      </c>
      <c r="DF29" s="5">
        <v>0</v>
      </c>
      <c r="DG29" s="5">
        <v>1</v>
      </c>
      <c r="DH29" s="5">
        <v>0</v>
      </c>
      <c r="DI29" s="5">
        <v>1</v>
      </c>
      <c r="DJ29" s="5">
        <v>1</v>
      </c>
      <c r="DK29" s="5">
        <v>0</v>
      </c>
      <c r="DL29" s="5" t="s">
        <v>214</v>
      </c>
      <c r="DM29" s="5" t="s">
        <v>212</v>
      </c>
      <c r="DN29" s="5" t="s">
        <v>213</v>
      </c>
      <c r="DO29" s="6" t="s">
        <v>221</v>
      </c>
      <c r="DP29" s="6" t="s">
        <v>219</v>
      </c>
      <c r="DQ29" s="6" t="s">
        <v>228</v>
      </c>
      <c r="DR29" s="6" t="s">
        <v>221</v>
      </c>
      <c r="DS29" s="6" t="s">
        <v>222</v>
      </c>
      <c r="DT29" s="6" t="s">
        <v>224</v>
      </c>
      <c r="DU29" s="6" t="s">
        <v>236</v>
      </c>
      <c r="DV29" s="6" t="s">
        <v>224</v>
      </c>
      <c r="DW29" s="6" t="s">
        <v>223</v>
      </c>
      <c r="DX29" s="6" t="s">
        <v>223</v>
      </c>
      <c r="DY29" s="6" t="s">
        <v>221</v>
      </c>
      <c r="DZ29" s="6" t="s">
        <v>218</v>
      </c>
      <c r="EA29" s="6" t="s">
        <v>226</v>
      </c>
      <c r="EB29" s="6" t="s">
        <v>225</v>
      </c>
      <c r="EC29" s="6" t="s">
        <v>226</v>
      </c>
      <c r="ED29" s="6" t="s">
        <v>227</v>
      </c>
      <c r="EE29" s="6" t="s">
        <v>229</v>
      </c>
      <c r="EF29" s="6" t="s">
        <v>220</v>
      </c>
      <c r="EG29" s="6" t="s">
        <v>220</v>
      </c>
      <c r="EH29" s="6" t="s">
        <v>220</v>
      </c>
      <c r="EI29" s="6" t="s">
        <v>228</v>
      </c>
      <c r="EJ29" s="6" t="s">
        <v>220</v>
      </c>
      <c r="EK29" s="6" t="s">
        <v>220</v>
      </c>
      <c r="EL29" s="6" t="s">
        <v>220</v>
      </c>
      <c r="EM29" s="6" t="s">
        <v>229</v>
      </c>
      <c r="EN29" s="6" t="s">
        <v>229</v>
      </c>
      <c r="EO29" s="6" t="s">
        <v>237</v>
      </c>
      <c r="EP29" s="6" t="s">
        <v>194</v>
      </c>
      <c r="EQ29" s="6" t="s">
        <v>269</v>
      </c>
    </row>
    <row r="30" spans="1:147" ht="12.75" x14ac:dyDescent="0.2">
      <c r="A30" s="1" t="s">
        <v>16</v>
      </c>
      <c r="B30" s="2">
        <v>36</v>
      </c>
      <c r="C30" s="2" t="s">
        <v>1</v>
      </c>
      <c r="D30" s="2">
        <v>0</v>
      </c>
      <c r="E30" s="2">
        <v>0</v>
      </c>
      <c r="F30" s="2">
        <v>0</v>
      </c>
      <c r="G30" s="2">
        <v>2</v>
      </c>
      <c r="H30" s="2">
        <v>1</v>
      </c>
      <c r="I30" s="2">
        <v>0</v>
      </c>
      <c r="J30" s="2">
        <v>1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2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6">
        <v>2</v>
      </c>
      <c r="Z30" s="6">
        <v>3</v>
      </c>
      <c r="AA30" s="6">
        <v>3</v>
      </c>
      <c r="AB30" s="6">
        <v>2</v>
      </c>
      <c r="AC30" s="6">
        <v>2</v>
      </c>
      <c r="AD30" s="6">
        <v>5</v>
      </c>
      <c r="AE30" s="6">
        <v>1</v>
      </c>
      <c r="AF30" s="6">
        <v>4</v>
      </c>
      <c r="AG30" s="6">
        <v>4</v>
      </c>
      <c r="AH30" s="6">
        <v>1</v>
      </c>
      <c r="AI30" s="6">
        <v>3</v>
      </c>
      <c r="AJ30" s="6">
        <v>3</v>
      </c>
      <c r="AK30" s="6">
        <v>1</v>
      </c>
      <c r="AL30" s="6">
        <v>3</v>
      </c>
      <c r="AM30" s="6">
        <v>4</v>
      </c>
      <c r="AN30" s="6">
        <v>2</v>
      </c>
      <c r="AO30" s="6">
        <v>2</v>
      </c>
      <c r="AP30" s="6">
        <v>3</v>
      </c>
      <c r="AQ30" s="6">
        <v>3</v>
      </c>
      <c r="AR30" s="6">
        <v>2</v>
      </c>
      <c r="AS30" s="6">
        <v>3</v>
      </c>
      <c r="AT30" s="6">
        <v>4</v>
      </c>
      <c r="AU30" s="6">
        <v>3</v>
      </c>
      <c r="AV30" s="6">
        <v>4</v>
      </c>
      <c r="AW30" s="6">
        <v>5</v>
      </c>
      <c r="AX30" s="6">
        <v>3</v>
      </c>
      <c r="AY30" s="7">
        <v>4</v>
      </c>
      <c r="AZ30" s="7">
        <v>2</v>
      </c>
      <c r="BA30" s="7">
        <v>4</v>
      </c>
      <c r="BB30" s="7">
        <v>4</v>
      </c>
      <c r="BC30" s="7">
        <v>1</v>
      </c>
      <c r="BD30" s="7">
        <v>4</v>
      </c>
      <c r="BE30" s="7">
        <v>3</v>
      </c>
      <c r="BF30" s="7">
        <v>1</v>
      </c>
      <c r="BG30" s="7">
        <v>4</v>
      </c>
      <c r="BH30" s="7">
        <v>2</v>
      </c>
      <c r="BI30" s="6">
        <v>2</v>
      </c>
      <c r="BJ30" s="6">
        <v>1</v>
      </c>
      <c r="BK30" s="6">
        <v>3</v>
      </c>
      <c r="BL30" s="6">
        <v>3</v>
      </c>
      <c r="BM30" s="6">
        <v>7</v>
      </c>
      <c r="BN30" s="4" t="s">
        <v>75</v>
      </c>
      <c r="BO30" s="4" t="s">
        <v>76</v>
      </c>
      <c r="BP30" s="4" t="s">
        <v>40</v>
      </c>
      <c r="BQ30" s="4" t="s">
        <v>82</v>
      </c>
      <c r="BR30" s="4" t="s">
        <v>83</v>
      </c>
      <c r="BS30" s="4" t="s">
        <v>43</v>
      </c>
      <c r="BT30" s="4" t="s">
        <v>44</v>
      </c>
      <c r="BU30" s="4" t="s">
        <v>60</v>
      </c>
      <c r="BV30" s="4" t="s">
        <v>46</v>
      </c>
      <c r="BW30" s="4" t="s">
        <v>85</v>
      </c>
      <c r="BX30" s="4" t="s">
        <v>48</v>
      </c>
      <c r="BY30" s="4" t="s">
        <v>49</v>
      </c>
      <c r="BZ30" s="4" t="s">
        <v>50</v>
      </c>
      <c r="CA30" s="4" t="s">
        <v>51</v>
      </c>
      <c r="CB30" s="4" t="s">
        <v>52</v>
      </c>
      <c r="CC30" s="4" t="s">
        <v>64</v>
      </c>
      <c r="CD30" s="4" t="s">
        <v>54</v>
      </c>
      <c r="CE30" s="4" t="s">
        <v>55</v>
      </c>
      <c r="CF30" s="4" t="s">
        <v>56</v>
      </c>
      <c r="CG30" s="4" t="s">
        <v>93</v>
      </c>
      <c r="CH30" s="4" t="s">
        <v>67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 t="s">
        <v>155</v>
      </c>
      <c r="CP30" s="5" t="s">
        <v>183</v>
      </c>
      <c r="CQ30" s="6" t="s">
        <v>194</v>
      </c>
      <c r="CR30" s="6" t="s">
        <v>206</v>
      </c>
      <c r="CS30" s="6" t="s">
        <v>36</v>
      </c>
      <c r="CT30" s="6" t="s">
        <v>194</v>
      </c>
      <c r="CU30" s="6" t="s">
        <v>194</v>
      </c>
      <c r="CV30" s="6" t="s">
        <v>194</v>
      </c>
      <c r="CW30" s="6" t="s">
        <v>194</v>
      </c>
      <c r="CX30" s="6" t="s">
        <v>194</v>
      </c>
      <c r="CY30" s="6" t="s">
        <v>194</v>
      </c>
      <c r="CZ30" s="5">
        <v>1</v>
      </c>
      <c r="DA30" s="5">
        <v>0</v>
      </c>
      <c r="DB30" s="5">
        <v>1</v>
      </c>
      <c r="DC30" s="5">
        <v>2</v>
      </c>
      <c r="DD30" s="5" t="s">
        <v>208</v>
      </c>
      <c r="DE30" s="5">
        <v>1</v>
      </c>
      <c r="DF30" s="5">
        <v>0</v>
      </c>
      <c r="DG30" s="5">
        <v>2</v>
      </c>
      <c r="DH30" s="5">
        <v>1</v>
      </c>
      <c r="DI30" s="5">
        <v>1</v>
      </c>
      <c r="DJ30" s="5">
        <v>0</v>
      </c>
      <c r="DK30" s="5">
        <v>0</v>
      </c>
      <c r="DL30" s="5" t="s">
        <v>209</v>
      </c>
      <c r="DM30" s="5" t="s">
        <v>212</v>
      </c>
      <c r="DN30" s="5" t="s">
        <v>213</v>
      </c>
      <c r="DO30" s="6" t="s">
        <v>221</v>
      </c>
      <c r="DP30" s="6" t="s">
        <v>233</v>
      </c>
      <c r="DQ30" s="6" t="s">
        <v>230</v>
      </c>
      <c r="DR30" s="6" t="s">
        <v>223</v>
      </c>
      <c r="DS30" s="6" t="s">
        <v>221</v>
      </c>
      <c r="DT30" s="6" t="s">
        <v>224</v>
      </c>
      <c r="DU30" s="6" t="s">
        <v>236</v>
      </c>
      <c r="DV30" s="6" t="s">
        <v>221</v>
      </c>
      <c r="DW30" s="6" t="s">
        <v>221</v>
      </c>
      <c r="DX30" s="6" t="s">
        <v>221</v>
      </c>
      <c r="DY30" s="6" t="s">
        <v>226</v>
      </c>
      <c r="DZ30" s="6" t="s">
        <v>226</v>
      </c>
      <c r="EA30" s="6" t="s">
        <v>226</v>
      </c>
      <c r="EB30" s="6" t="s">
        <v>225</v>
      </c>
      <c r="EC30" s="6" t="s">
        <v>221</v>
      </c>
      <c r="ED30" s="6" t="s">
        <v>244</v>
      </c>
      <c r="EE30" s="6" t="s">
        <v>229</v>
      </c>
      <c r="EF30" s="6" t="s">
        <v>220</v>
      </c>
      <c r="EG30" s="6" t="s">
        <v>230</v>
      </c>
      <c r="EH30" s="6" t="s">
        <v>220</v>
      </c>
      <c r="EI30" s="6" t="s">
        <v>230</v>
      </c>
      <c r="EJ30" s="6" t="s">
        <v>220</v>
      </c>
      <c r="EK30" s="6" t="s">
        <v>230</v>
      </c>
      <c r="EL30" s="6" t="s">
        <v>220</v>
      </c>
      <c r="EM30" s="6" t="s">
        <v>230</v>
      </c>
      <c r="EN30" s="6" t="s">
        <v>220</v>
      </c>
      <c r="EO30" s="6" t="s">
        <v>249</v>
      </c>
      <c r="EP30" s="6" t="s">
        <v>240</v>
      </c>
      <c r="EQ30" s="6" t="s">
        <v>270</v>
      </c>
    </row>
    <row r="31" spans="1:147" ht="12.75" x14ac:dyDescent="0.2">
      <c r="A31" s="1" t="s">
        <v>19</v>
      </c>
      <c r="B31" s="2">
        <v>23</v>
      </c>
      <c r="C31" s="2" t="s">
        <v>1</v>
      </c>
      <c r="D31" s="2">
        <v>0</v>
      </c>
      <c r="E31" s="2">
        <v>1</v>
      </c>
      <c r="F31" s="2">
        <v>0</v>
      </c>
      <c r="G31" s="2">
        <v>2</v>
      </c>
      <c r="H31" s="2">
        <v>2</v>
      </c>
      <c r="I31" s="2">
        <v>1</v>
      </c>
      <c r="J31" s="2">
        <v>3</v>
      </c>
      <c r="K31" s="2">
        <v>2</v>
      </c>
      <c r="L31" s="2">
        <v>2</v>
      </c>
      <c r="M31" s="2">
        <v>2</v>
      </c>
      <c r="N31" s="2">
        <v>2</v>
      </c>
      <c r="O31" s="2">
        <v>0</v>
      </c>
      <c r="P31" s="2">
        <v>0</v>
      </c>
      <c r="Q31" s="2">
        <v>1</v>
      </c>
      <c r="R31" s="2">
        <v>0</v>
      </c>
      <c r="S31" s="2">
        <v>1</v>
      </c>
      <c r="T31" s="2">
        <v>1</v>
      </c>
      <c r="U31" s="2">
        <v>2</v>
      </c>
      <c r="V31" s="2">
        <v>0</v>
      </c>
      <c r="W31" s="2">
        <v>0</v>
      </c>
      <c r="X31" s="2">
        <v>0</v>
      </c>
      <c r="Y31" s="6">
        <v>3</v>
      </c>
      <c r="Z31" s="6">
        <v>3</v>
      </c>
      <c r="AA31" s="6">
        <v>4</v>
      </c>
      <c r="AB31" s="6">
        <v>3</v>
      </c>
      <c r="AC31" s="6">
        <v>5</v>
      </c>
      <c r="AD31" s="6">
        <v>3</v>
      </c>
      <c r="AE31" s="6">
        <v>4</v>
      </c>
      <c r="AF31" s="6">
        <v>1</v>
      </c>
      <c r="AG31" s="6">
        <v>4</v>
      </c>
      <c r="AH31" s="6">
        <v>4</v>
      </c>
      <c r="AI31" s="6">
        <v>3</v>
      </c>
      <c r="AJ31" s="6">
        <v>3</v>
      </c>
      <c r="AK31" s="6">
        <v>3</v>
      </c>
      <c r="AL31" s="6">
        <v>5</v>
      </c>
      <c r="AM31" s="6">
        <v>4</v>
      </c>
      <c r="AN31" s="6">
        <v>3</v>
      </c>
      <c r="AO31" s="6">
        <v>5</v>
      </c>
      <c r="AP31" s="6">
        <v>2</v>
      </c>
      <c r="AQ31" s="6">
        <v>4</v>
      </c>
      <c r="AR31" s="6">
        <v>3</v>
      </c>
      <c r="AS31" s="6">
        <v>2</v>
      </c>
      <c r="AT31" s="6">
        <v>4</v>
      </c>
      <c r="AU31" s="6">
        <v>4</v>
      </c>
      <c r="AV31" s="6">
        <v>3</v>
      </c>
      <c r="AW31" s="6">
        <v>1</v>
      </c>
      <c r="AX31" s="6">
        <v>4</v>
      </c>
      <c r="AY31" s="7">
        <v>3</v>
      </c>
      <c r="AZ31" s="7">
        <v>3</v>
      </c>
      <c r="BA31" s="7">
        <v>4</v>
      </c>
      <c r="BB31" s="7">
        <v>3</v>
      </c>
      <c r="BC31" s="7">
        <v>2</v>
      </c>
      <c r="BD31" s="7">
        <v>2</v>
      </c>
      <c r="BE31" s="7">
        <v>3</v>
      </c>
      <c r="BF31" s="7">
        <v>2</v>
      </c>
      <c r="BG31" s="7">
        <v>1</v>
      </c>
      <c r="BH31" s="7">
        <v>0</v>
      </c>
      <c r="BI31" s="6">
        <v>6</v>
      </c>
      <c r="BJ31" s="6">
        <v>6</v>
      </c>
      <c r="BK31" s="6">
        <v>5</v>
      </c>
      <c r="BL31" s="6">
        <v>5</v>
      </c>
      <c r="BM31" s="6">
        <v>3</v>
      </c>
      <c r="BN31" s="4" t="s">
        <v>75</v>
      </c>
      <c r="BO31" s="4" t="s">
        <v>76</v>
      </c>
      <c r="BP31" s="4" t="s">
        <v>94</v>
      </c>
      <c r="BQ31" s="4" t="s">
        <v>82</v>
      </c>
      <c r="BR31" s="4" t="s">
        <v>83</v>
      </c>
      <c r="BS31" s="4" t="s">
        <v>43</v>
      </c>
      <c r="BT31" s="4" t="s">
        <v>44</v>
      </c>
      <c r="BU31" s="4" t="s">
        <v>60</v>
      </c>
      <c r="BV31" s="4" t="s">
        <v>46</v>
      </c>
      <c r="BW31" s="4" t="s">
        <v>85</v>
      </c>
      <c r="BX31" s="4" t="s">
        <v>48</v>
      </c>
      <c r="BY31" s="4" t="s">
        <v>61</v>
      </c>
      <c r="BZ31" s="4" t="s">
        <v>50</v>
      </c>
      <c r="CA31" s="4" t="s">
        <v>51</v>
      </c>
      <c r="CB31" s="4" t="s">
        <v>63</v>
      </c>
      <c r="CC31" s="4" t="s">
        <v>88</v>
      </c>
      <c r="CD31" s="4" t="s">
        <v>65</v>
      </c>
      <c r="CE31" s="4" t="s">
        <v>66</v>
      </c>
      <c r="CF31" s="4" t="s">
        <v>56</v>
      </c>
      <c r="CG31" s="4" t="s">
        <v>93</v>
      </c>
      <c r="CH31" s="4" t="s">
        <v>67</v>
      </c>
      <c r="CI31" s="5" t="s">
        <v>152</v>
      </c>
      <c r="CJ31" s="5" t="s">
        <v>184</v>
      </c>
      <c r="CK31" s="5" t="s">
        <v>185</v>
      </c>
      <c r="CL31" s="5" t="s">
        <v>186</v>
      </c>
      <c r="CM31" s="5" t="s">
        <v>152</v>
      </c>
      <c r="CN31" s="5" t="s">
        <v>187</v>
      </c>
      <c r="CO31" s="5" t="s">
        <v>188</v>
      </c>
      <c r="CP31" s="5" t="s">
        <v>189</v>
      </c>
      <c r="CQ31" s="6" t="s">
        <v>36</v>
      </c>
      <c r="CR31" s="6" t="s">
        <v>193</v>
      </c>
      <c r="CS31" s="6" t="s">
        <v>194</v>
      </c>
      <c r="CT31" s="6" t="s">
        <v>36</v>
      </c>
      <c r="CU31" s="6" t="s">
        <v>36</v>
      </c>
      <c r="CV31" s="6" t="s">
        <v>36</v>
      </c>
      <c r="CW31" s="6" t="s">
        <v>194</v>
      </c>
      <c r="CX31" s="6" t="s">
        <v>194</v>
      </c>
      <c r="CY31" s="6" t="s">
        <v>36</v>
      </c>
      <c r="CZ31" s="5">
        <v>1</v>
      </c>
      <c r="DA31" s="5">
        <v>0</v>
      </c>
      <c r="DB31" s="5">
        <v>1</v>
      </c>
      <c r="DC31" s="5">
        <v>2</v>
      </c>
      <c r="DD31" s="5" t="s">
        <v>208</v>
      </c>
      <c r="DE31" s="5">
        <v>1</v>
      </c>
      <c r="DF31" s="5">
        <v>0</v>
      </c>
      <c r="DG31" s="5">
        <v>1</v>
      </c>
      <c r="DH31" s="5">
        <v>0</v>
      </c>
      <c r="DI31" s="5">
        <v>1</v>
      </c>
      <c r="DJ31" s="5">
        <v>0</v>
      </c>
      <c r="DK31" s="5">
        <v>0</v>
      </c>
      <c r="DL31" s="5" t="s">
        <v>209</v>
      </c>
      <c r="DM31" s="5" t="s">
        <v>212</v>
      </c>
      <c r="DN31" s="5" t="s">
        <v>213</v>
      </c>
      <c r="DO31" s="6" t="s">
        <v>225</v>
      </c>
      <c r="DP31" s="6" t="s">
        <v>239</v>
      </c>
      <c r="DQ31" s="6" t="s">
        <v>229</v>
      </c>
      <c r="DR31" s="6" t="s">
        <v>221</v>
      </c>
      <c r="DS31" s="6" t="s">
        <v>223</v>
      </c>
      <c r="DT31" s="6" t="s">
        <v>224</v>
      </c>
      <c r="DU31" s="6" t="s">
        <v>223</v>
      </c>
      <c r="DV31" s="6" t="s">
        <v>221</v>
      </c>
      <c r="DW31" s="6" t="s">
        <v>221</v>
      </c>
      <c r="DX31" s="6" t="s">
        <v>223</v>
      </c>
      <c r="DY31" s="6" t="s">
        <v>221</v>
      </c>
      <c r="DZ31" s="6" t="s">
        <v>226</v>
      </c>
      <c r="EA31" s="6" t="s">
        <v>221</v>
      </c>
      <c r="EB31" s="6" t="s">
        <v>226</v>
      </c>
      <c r="EC31" s="6" t="s">
        <v>221</v>
      </c>
      <c r="ED31" s="6" t="s">
        <v>227</v>
      </c>
      <c r="EE31" s="6" t="s">
        <v>251</v>
      </c>
      <c r="EF31" s="6" t="s">
        <v>230</v>
      </c>
      <c r="EG31" s="6" t="s">
        <v>229</v>
      </c>
      <c r="EH31" s="6" t="s">
        <v>229</v>
      </c>
      <c r="EI31" s="6" t="s">
        <v>229</v>
      </c>
      <c r="EJ31" s="6" t="s">
        <v>220</v>
      </c>
      <c r="EK31" s="6" t="s">
        <v>229</v>
      </c>
      <c r="EL31" s="6" t="s">
        <v>220</v>
      </c>
      <c r="EM31" s="6" t="s">
        <v>230</v>
      </c>
      <c r="EN31" s="6" t="s">
        <v>228</v>
      </c>
      <c r="EO31" s="6" t="s">
        <v>271</v>
      </c>
      <c r="EP31" s="6" t="s">
        <v>240</v>
      </c>
      <c r="EQ31" s="6" t="s">
        <v>272</v>
      </c>
    </row>
    <row r="32" spans="1:147" ht="12.75" x14ac:dyDescent="0.2">
      <c r="A32" s="1" t="s">
        <v>33</v>
      </c>
      <c r="B32" s="2">
        <v>33</v>
      </c>
      <c r="C32" s="2" t="s">
        <v>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2</v>
      </c>
      <c r="S32" s="2">
        <v>2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6">
        <v>3</v>
      </c>
      <c r="Z32" s="6">
        <v>2</v>
      </c>
      <c r="AA32" s="6">
        <v>4</v>
      </c>
      <c r="AB32" s="6">
        <v>3</v>
      </c>
      <c r="AC32" s="6">
        <v>1</v>
      </c>
      <c r="AD32" s="6">
        <v>3</v>
      </c>
      <c r="AE32" s="6">
        <v>3</v>
      </c>
      <c r="AF32" s="6">
        <v>4</v>
      </c>
      <c r="AG32" s="6">
        <v>3</v>
      </c>
      <c r="AH32" s="6">
        <v>3</v>
      </c>
      <c r="AI32" s="6">
        <v>3</v>
      </c>
      <c r="AJ32" s="6">
        <v>2</v>
      </c>
      <c r="AK32" s="6">
        <v>3</v>
      </c>
      <c r="AL32" s="6">
        <v>3</v>
      </c>
      <c r="AM32" s="6">
        <v>3</v>
      </c>
      <c r="AN32" s="6">
        <v>3</v>
      </c>
      <c r="AO32" s="6">
        <v>5</v>
      </c>
      <c r="AP32" s="6">
        <v>4</v>
      </c>
      <c r="AQ32" s="6">
        <v>2</v>
      </c>
      <c r="AR32" s="6">
        <v>3</v>
      </c>
      <c r="AS32" s="6">
        <v>3</v>
      </c>
      <c r="AT32" s="6">
        <v>3</v>
      </c>
      <c r="AU32" s="6">
        <v>3</v>
      </c>
      <c r="AV32" s="6">
        <v>3</v>
      </c>
      <c r="AW32" s="6">
        <v>3</v>
      </c>
      <c r="AX32" s="6">
        <v>3</v>
      </c>
      <c r="AY32" s="7">
        <v>4</v>
      </c>
      <c r="AZ32" s="7">
        <v>4</v>
      </c>
      <c r="BA32" s="7">
        <v>3</v>
      </c>
      <c r="BB32" s="7">
        <v>1</v>
      </c>
      <c r="BC32" s="7">
        <v>2</v>
      </c>
      <c r="BD32" s="7">
        <v>4</v>
      </c>
      <c r="BE32" s="7">
        <v>2</v>
      </c>
      <c r="BF32" s="7">
        <v>1</v>
      </c>
      <c r="BG32" s="7">
        <v>4</v>
      </c>
      <c r="BH32" s="7">
        <v>4</v>
      </c>
      <c r="BI32" s="6">
        <v>6</v>
      </c>
      <c r="BJ32" s="6">
        <v>5</v>
      </c>
      <c r="BK32" s="6">
        <v>6</v>
      </c>
      <c r="BL32" s="6">
        <v>4</v>
      </c>
      <c r="BM32" s="6">
        <v>1</v>
      </c>
      <c r="BN32" s="4" t="s">
        <v>79</v>
      </c>
      <c r="BO32" s="4" t="s">
        <v>39</v>
      </c>
      <c r="BP32" s="4" t="s">
        <v>40</v>
      </c>
      <c r="BQ32" s="4" t="s">
        <v>41</v>
      </c>
      <c r="BR32" s="4" t="s">
        <v>42</v>
      </c>
      <c r="BS32" s="4" t="s">
        <v>43</v>
      </c>
      <c r="BT32" s="4" t="s">
        <v>44</v>
      </c>
      <c r="BU32" s="4" t="s">
        <v>45</v>
      </c>
      <c r="BV32" s="4" t="s">
        <v>46</v>
      </c>
      <c r="BW32" s="4" t="s">
        <v>85</v>
      </c>
      <c r="BX32" s="4" t="s">
        <v>48</v>
      </c>
      <c r="BY32" s="4" t="s">
        <v>61</v>
      </c>
      <c r="BZ32" s="4" t="s">
        <v>50</v>
      </c>
      <c r="CA32" s="4" t="s">
        <v>51</v>
      </c>
      <c r="CB32" s="4" t="s">
        <v>63</v>
      </c>
      <c r="CC32" s="4" t="s">
        <v>71</v>
      </c>
      <c r="CD32" s="4" t="s">
        <v>69</v>
      </c>
      <c r="CE32" s="4" t="s">
        <v>66</v>
      </c>
      <c r="CF32" s="4" t="s">
        <v>56</v>
      </c>
      <c r="CG32" s="4" t="s">
        <v>57</v>
      </c>
      <c r="CH32" s="4" t="s">
        <v>67</v>
      </c>
      <c r="CI32" s="5" t="s">
        <v>36</v>
      </c>
      <c r="CJ32" s="5">
        <v>12</v>
      </c>
      <c r="CK32" s="5" t="s">
        <v>36</v>
      </c>
      <c r="CL32" s="5" t="s">
        <v>190</v>
      </c>
      <c r="CM32" s="5" t="s">
        <v>36</v>
      </c>
      <c r="CN32" s="5">
        <v>2</v>
      </c>
      <c r="CO32" s="5">
        <v>24</v>
      </c>
      <c r="CP32" s="5" t="s">
        <v>191</v>
      </c>
      <c r="CQ32" s="6" t="s">
        <v>36</v>
      </c>
      <c r="CR32" s="6" t="s">
        <v>198</v>
      </c>
      <c r="CS32" s="6" t="s">
        <v>194</v>
      </c>
      <c r="CT32" s="6" t="s">
        <v>194</v>
      </c>
      <c r="CU32" s="6" t="s">
        <v>36</v>
      </c>
      <c r="CV32" s="6" t="s">
        <v>36</v>
      </c>
      <c r="CW32" s="6" t="s">
        <v>36</v>
      </c>
      <c r="CX32" s="6" t="s">
        <v>36</v>
      </c>
      <c r="CY32" s="6" t="s">
        <v>36</v>
      </c>
      <c r="CZ32" s="5">
        <v>1</v>
      </c>
      <c r="DA32" s="5">
        <v>3</v>
      </c>
      <c r="DB32" s="5">
        <v>1</v>
      </c>
      <c r="DC32" s="5">
        <v>2</v>
      </c>
      <c r="DD32" s="5">
        <v>1</v>
      </c>
      <c r="DE32" s="5">
        <v>1</v>
      </c>
      <c r="DF32" s="5">
        <v>0</v>
      </c>
      <c r="DG32" s="5">
        <v>3</v>
      </c>
      <c r="DH32" s="5">
        <v>0</v>
      </c>
      <c r="DI32" s="5">
        <v>1</v>
      </c>
      <c r="DJ32" s="5">
        <v>0</v>
      </c>
      <c r="DK32" s="5">
        <v>0</v>
      </c>
      <c r="DL32" s="5" t="s">
        <v>209</v>
      </c>
      <c r="DM32" s="5" t="s">
        <v>212</v>
      </c>
      <c r="DN32" s="5" t="s">
        <v>213</v>
      </c>
      <c r="DO32" s="6" t="s">
        <v>226</v>
      </c>
      <c r="DP32" s="6" t="s">
        <v>219</v>
      </c>
      <c r="DQ32" s="6" t="s">
        <v>229</v>
      </c>
      <c r="DR32" s="6" t="s">
        <v>221</v>
      </c>
      <c r="DS32" s="6" t="s">
        <v>221</v>
      </c>
      <c r="DT32" s="6" t="s">
        <v>236</v>
      </c>
      <c r="DU32" s="6" t="s">
        <v>223</v>
      </c>
      <c r="DV32" s="6" t="s">
        <v>223</v>
      </c>
      <c r="DW32" s="6" t="s">
        <v>224</v>
      </c>
      <c r="DX32" s="6" t="s">
        <v>224</v>
      </c>
      <c r="DY32" s="6" t="s">
        <v>218</v>
      </c>
      <c r="DZ32" s="6" t="s">
        <v>218</v>
      </c>
      <c r="EA32" s="6" t="s">
        <v>226</v>
      </c>
      <c r="EB32" s="6" t="s">
        <v>225</v>
      </c>
      <c r="EC32" s="6" t="s">
        <v>226</v>
      </c>
      <c r="ED32" s="6" t="s">
        <v>227</v>
      </c>
      <c r="EE32" s="6" t="s">
        <v>220</v>
      </c>
      <c r="EF32" s="6" t="s">
        <v>228</v>
      </c>
      <c r="EG32" s="6" t="s">
        <v>220</v>
      </c>
      <c r="EH32" s="6" t="s">
        <v>228</v>
      </c>
      <c r="EI32" s="6" t="s">
        <v>220</v>
      </c>
      <c r="EJ32" s="6" t="s">
        <v>220</v>
      </c>
      <c r="EK32" s="6" t="s">
        <v>228</v>
      </c>
      <c r="EL32" s="6" t="s">
        <v>228</v>
      </c>
      <c r="EM32" s="6" t="s">
        <v>228</v>
      </c>
      <c r="EN32" s="6" t="s">
        <v>229</v>
      </c>
      <c r="EO32" s="6" t="s">
        <v>249</v>
      </c>
      <c r="EP32" s="6" t="s">
        <v>240</v>
      </c>
      <c r="EQ32" s="6" t="s">
        <v>238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9AC4-1AE7-4A2B-9E20-54073B5B9E1A}">
  <dimension ref="A1:FK40"/>
  <sheetViews>
    <sheetView topLeftCell="CQ10" zoomScale="120" zoomScaleNormal="120" workbookViewId="0">
      <selection activeCell="CW2" sqref="CW2"/>
    </sheetView>
  </sheetViews>
  <sheetFormatPr defaultRowHeight="12.75" x14ac:dyDescent="0.2"/>
  <cols>
    <col min="101" max="101" width="19.85546875" customWidth="1"/>
    <col min="126" max="151" width="5.140625" bestFit="1" customWidth="1"/>
    <col min="152" max="153" width="36.28515625" customWidth="1"/>
    <col min="154" max="154" width="30.5703125" customWidth="1"/>
    <col min="155" max="155" width="22.140625" customWidth="1"/>
    <col min="156" max="156" width="17.7109375" customWidth="1"/>
    <col min="157" max="157" width="15.5703125" customWidth="1"/>
  </cols>
  <sheetData>
    <row r="1" spans="1:157" x14ac:dyDescent="0.2">
      <c r="A1" s="21" t="s">
        <v>613</v>
      </c>
      <c r="B1" s="27" t="s">
        <v>603</v>
      </c>
      <c r="C1" s="27" t="s">
        <v>604</v>
      </c>
      <c r="D1" s="27" t="s">
        <v>634</v>
      </c>
      <c r="E1" s="17" t="s">
        <v>740</v>
      </c>
      <c r="F1" s="17" t="s">
        <v>741</v>
      </c>
      <c r="G1" s="17" t="s">
        <v>742</v>
      </c>
      <c r="H1" s="17" t="s">
        <v>743</v>
      </c>
      <c r="I1" s="17" t="s">
        <v>744</v>
      </c>
      <c r="J1" s="17" t="s">
        <v>745</v>
      </c>
      <c r="K1" s="17" t="s">
        <v>746</v>
      </c>
      <c r="L1" s="17" t="s">
        <v>747</v>
      </c>
      <c r="M1" s="17" t="s">
        <v>748</v>
      </c>
      <c r="N1" s="17" t="s">
        <v>749</v>
      </c>
      <c r="O1" s="17" t="s">
        <v>750</v>
      </c>
      <c r="P1" s="17" t="s">
        <v>751</v>
      </c>
      <c r="Q1" s="17" t="s">
        <v>752</v>
      </c>
      <c r="R1" s="17" t="s">
        <v>753</v>
      </c>
      <c r="S1" s="17" t="s">
        <v>754</v>
      </c>
      <c r="T1" s="17" t="s">
        <v>755</v>
      </c>
      <c r="U1" s="17" t="s">
        <v>756</v>
      </c>
      <c r="V1" s="17" t="s">
        <v>757</v>
      </c>
      <c r="W1" s="17" t="s">
        <v>758</v>
      </c>
      <c r="X1" s="17" t="s">
        <v>759</v>
      </c>
      <c r="Y1" s="17" t="s">
        <v>760</v>
      </c>
      <c r="Z1" s="32" t="s">
        <v>776</v>
      </c>
      <c r="AA1" s="18" t="s">
        <v>640</v>
      </c>
      <c r="AB1" s="18" t="s">
        <v>641</v>
      </c>
      <c r="AC1" s="18" t="s">
        <v>642</v>
      </c>
      <c r="AD1" s="18" t="s">
        <v>643</v>
      </c>
      <c r="AE1" s="18" t="s">
        <v>644</v>
      </c>
      <c r="AF1" s="18" t="s">
        <v>645</v>
      </c>
      <c r="AG1" s="18" t="s">
        <v>646</v>
      </c>
      <c r="AH1" s="18" t="s">
        <v>647</v>
      </c>
      <c r="AI1" s="18" t="s">
        <v>648</v>
      </c>
      <c r="AJ1" s="18" t="s">
        <v>649</v>
      </c>
      <c r="AK1" s="18" t="s">
        <v>650</v>
      </c>
      <c r="AL1" s="18" t="s">
        <v>651</v>
      </c>
      <c r="AM1" s="18" t="s">
        <v>652</v>
      </c>
      <c r="AN1" s="18" t="s">
        <v>653</v>
      </c>
      <c r="AO1" s="18" t="s">
        <v>654</v>
      </c>
      <c r="AP1" s="18" t="s">
        <v>655</v>
      </c>
      <c r="AQ1" s="18" t="s">
        <v>656</v>
      </c>
      <c r="AR1" s="18" t="s">
        <v>657</v>
      </c>
      <c r="AS1" s="18" t="s">
        <v>658</v>
      </c>
      <c r="AT1" s="18" t="s">
        <v>659</v>
      </c>
      <c r="AU1" s="18" t="s">
        <v>660</v>
      </c>
      <c r="AV1" s="18" t="s">
        <v>635</v>
      </c>
      <c r="AW1" s="18" t="s">
        <v>636</v>
      </c>
      <c r="AX1" s="18" t="s">
        <v>637</v>
      </c>
      <c r="AY1" s="18" t="s">
        <v>638</v>
      </c>
      <c r="AZ1" s="18" t="s">
        <v>639</v>
      </c>
      <c r="BA1" s="33" t="s">
        <v>776</v>
      </c>
      <c r="BB1" s="19" t="s">
        <v>666</v>
      </c>
      <c r="BC1" s="19" t="s">
        <v>667</v>
      </c>
      <c r="BD1" s="19" t="s">
        <v>668</v>
      </c>
      <c r="BE1" s="19" t="s">
        <v>669</v>
      </c>
      <c r="BF1" s="19" t="s">
        <v>670</v>
      </c>
      <c r="BG1" s="19" t="s">
        <v>671</v>
      </c>
      <c r="BH1" s="19" t="s">
        <v>672</v>
      </c>
      <c r="BI1" s="19" t="s">
        <v>673</v>
      </c>
      <c r="BJ1" s="19" t="s">
        <v>674</v>
      </c>
      <c r="BK1" s="19" t="s">
        <v>675</v>
      </c>
      <c r="BL1" s="34" t="s">
        <v>776</v>
      </c>
      <c r="BM1" s="28" t="s">
        <v>661</v>
      </c>
      <c r="BN1" s="28" t="s">
        <v>662</v>
      </c>
      <c r="BO1" s="28" t="s">
        <v>663</v>
      </c>
      <c r="BP1" s="28" t="s">
        <v>664</v>
      </c>
      <c r="BQ1" s="28" t="s">
        <v>665</v>
      </c>
      <c r="BR1" s="35" t="s">
        <v>776</v>
      </c>
      <c r="BS1" s="16" t="s">
        <v>676</v>
      </c>
      <c r="BT1" s="16" t="s">
        <v>677</v>
      </c>
      <c r="BU1" s="16" t="s">
        <v>678</v>
      </c>
      <c r="BV1" s="16" t="s">
        <v>679</v>
      </c>
      <c r="BW1" s="16" t="s">
        <v>680</v>
      </c>
      <c r="BX1" s="16" t="s">
        <v>681</v>
      </c>
      <c r="BY1" s="16" t="s">
        <v>682</v>
      </c>
      <c r="BZ1" s="16" t="s">
        <v>683</v>
      </c>
      <c r="CA1" s="16" t="s">
        <v>684</v>
      </c>
      <c r="CB1" s="16" t="s">
        <v>685</v>
      </c>
      <c r="CC1" s="16" t="s">
        <v>686</v>
      </c>
      <c r="CD1" s="16" t="s">
        <v>687</v>
      </c>
      <c r="CE1" s="16" t="s">
        <v>688</v>
      </c>
      <c r="CF1" s="16" t="s">
        <v>689</v>
      </c>
      <c r="CG1" s="16" t="s">
        <v>690</v>
      </c>
      <c r="CH1" s="16" t="s">
        <v>691</v>
      </c>
      <c r="CI1" s="16" t="s">
        <v>692</v>
      </c>
      <c r="CJ1" s="16" t="s">
        <v>693</v>
      </c>
      <c r="CK1" s="16" t="s">
        <v>694</v>
      </c>
      <c r="CL1" s="16" t="s">
        <v>695</v>
      </c>
      <c r="CM1" s="16" t="s">
        <v>696</v>
      </c>
      <c r="CN1" s="36" t="s">
        <v>776</v>
      </c>
      <c r="CO1" s="20" t="s">
        <v>697</v>
      </c>
      <c r="CP1" s="20" t="s">
        <v>698</v>
      </c>
      <c r="CQ1" s="20" t="s">
        <v>699</v>
      </c>
      <c r="CR1" s="20" t="s">
        <v>700</v>
      </c>
      <c r="CS1" s="20" t="s">
        <v>701</v>
      </c>
      <c r="CT1" s="20" t="s">
        <v>702</v>
      </c>
      <c r="CU1" s="20" t="s">
        <v>703</v>
      </c>
      <c r="CV1" s="20" t="s">
        <v>704</v>
      </c>
      <c r="CW1" s="39" t="s">
        <v>777</v>
      </c>
      <c r="CX1" s="22" t="s">
        <v>705</v>
      </c>
      <c r="CY1" s="22" t="s">
        <v>706</v>
      </c>
      <c r="CZ1" s="22" t="s">
        <v>707</v>
      </c>
      <c r="DA1" s="22" t="s">
        <v>708</v>
      </c>
      <c r="DB1" s="22" t="s">
        <v>709</v>
      </c>
      <c r="DC1" s="22" t="s">
        <v>710</v>
      </c>
      <c r="DD1" s="22" t="s">
        <v>711</v>
      </c>
      <c r="DE1" s="22" t="s">
        <v>712</v>
      </c>
      <c r="DF1" s="22" t="s">
        <v>713</v>
      </c>
      <c r="DG1" s="23" t="s">
        <v>761</v>
      </c>
      <c r="DH1" s="23" t="s">
        <v>762</v>
      </c>
      <c r="DI1" s="23" t="s">
        <v>763</v>
      </c>
      <c r="DJ1" s="23" t="s">
        <v>764</v>
      </c>
      <c r="DK1" s="23" t="s">
        <v>765</v>
      </c>
      <c r="DL1" s="23" t="s">
        <v>766</v>
      </c>
      <c r="DM1" s="23" t="s">
        <v>767</v>
      </c>
      <c r="DN1" s="23" t="s">
        <v>768</v>
      </c>
      <c r="DO1" s="23" t="s">
        <v>769</v>
      </c>
      <c r="DP1" s="23" t="s">
        <v>770</v>
      </c>
      <c r="DQ1" s="23" t="s">
        <v>771</v>
      </c>
      <c r="DR1" s="23" t="s">
        <v>772</v>
      </c>
      <c r="DS1" s="23" t="s">
        <v>773</v>
      </c>
      <c r="DT1" s="23" t="s">
        <v>774</v>
      </c>
      <c r="DU1" s="23" t="s">
        <v>775</v>
      </c>
      <c r="DV1" s="24" t="s">
        <v>714</v>
      </c>
      <c r="DW1" s="24" t="s">
        <v>715</v>
      </c>
      <c r="DX1" s="24" t="s">
        <v>716</v>
      </c>
      <c r="DY1" s="24" t="s">
        <v>717</v>
      </c>
      <c r="DZ1" s="24" t="s">
        <v>718</v>
      </c>
      <c r="EA1" s="24" t="s">
        <v>719</v>
      </c>
      <c r="EB1" s="24" t="s">
        <v>720</v>
      </c>
      <c r="EC1" s="24" t="s">
        <v>721</v>
      </c>
      <c r="ED1" s="24" t="s">
        <v>722</v>
      </c>
      <c r="EE1" s="24" t="s">
        <v>723</v>
      </c>
      <c r="EF1" s="24" t="s">
        <v>724</v>
      </c>
      <c r="EG1" s="24" t="s">
        <v>725</v>
      </c>
      <c r="EH1" s="24" t="s">
        <v>726</v>
      </c>
      <c r="EI1" s="24" t="s">
        <v>727</v>
      </c>
      <c r="EJ1" s="24" t="s">
        <v>728</v>
      </c>
      <c r="EK1" s="24" t="s">
        <v>729</v>
      </c>
      <c r="EL1" s="24" t="s">
        <v>730</v>
      </c>
      <c r="EM1" s="24" t="s">
        <v>731</v>
      </c>
      <c r="EN1" s="24" t="s">
        <v>732</v>
      </c>
      <c r="EO1" s="24" t="s">
        <v>733</v>
      </c>
      <c r="EP1" s="24" t="s">
        <v>734</v>
      </c>
      <c r="EQ1" s="24" t="s">
        <v>735</v>
      </c>
      <c r="ER1" s="24" t="s">
        <v>736</v>
      </c>
      <c r="ES1" s="24" t="s">
        <v>737</v>
      </c>
      <c r="ET1" s="24" t="s">
        <v>738</v>
      </c>
      <c r="EU1" s="24" t="s">
        <v>739</v>
      </c>
      <c r="EV1" s="41" t="s">
        <v>787</v>
      </c>
      <c r="EW1" s="41" t="s">
        <v>788</v>
      </c>
      <c r="EX1" s="41" t="s">
        <v>786</v>
      </c>
      <c r="EY1" s="41" t="s">
        <v>783</v>
      </c>
      <c r="EZ1" s="42" t="s">
        <v>784</v>
      </c>
      <c r="FA1" s="42" t="s">
        <v>785</v>
      </c>
    </row>
    <row r="2" spans="1:157" x14ac:dyDescent="0.2">
      <c r="A2" s="6">
        <v>1</v>
      </c>
      <c r="B2" s="6">
        <v>24</v>
      </c>
      <c r="C2" s="6">
        <v>1</v>
      </c>
      <c r="D2" s="6">
        <v>0</v>
      </c>
      <c r="E2" s="6">
        <v>0</v>
      </c>
      <c r="F2" s="6">
        <v>1</v>
      </c>
      <c r="G2" s="6">
        <v>0</v>
      </c>
      <c r="H2" s="6">
        <v>2</v>
      </c>
      <c r="I2" s="6">
        <v>2</v>
      </c>
      <c r="J2" s="6">
        <v>1</v>
      </c>
      <c r="K2" s="6">
        <v>2</v>
      </c>
      <c r="L2" s="6">
        <v>2</v>
      </c>
      <c r="M2" s="6">
        <v>1</v>
      </c>
      <c r="N2" s="6">
        <v>2</v>
      </c>
      <c r="O2" s="6">
        <v>1</v>
      </c>
      <c r="P2" s="6">
        <v>0</v>
      </c>
      <c r="Q2" s="6">
        <v>0</v>
      </c>
      <c r="R2" s="6">
        <v>2</v>
      </c>
      <c r="S2" s="6">
        <v>2</v>
      </c>
      <c r="T2" s="6">
        <v>0</v>
      </c>
      <c r="U2" s="6">
        <v>1</v>
      </c>
      <c r="V2" s="6">
        <v>2</v>
      </c>
      <c r="W2" s="6">
        <v>0</v>
      </c>
      <c r="X2" s="6">
        <v>0</v>
      </c>
      <c r="Y2" s="6">
        <v>0</v>
      </c>
      <c r="Z2" s="6">
        <f t="shared" ref="Z2:Z32" si="0">SUM(E2:Y2)</f>
        <v>21</v>
      </c>
      <c r="AA2" s="6">
        <v>3</v>
      </c>
      <c r="AB2" s="6">
        <v>2</v>
      </c>
      <c r="AC2" s="6">
        <v>5</v>
      </c>
      <c r="AD2" s="6">
        <v>1</v>
      </c>
      <c r="AE2" s="6">
        <v>4</v>
      </c>
      <c r="AF2" s="6">
        <v>3</v>
      </c>
      <c r="AG2" s="6">
        <v>4</v>
      </c>
      <c r="AH2" s="6">
        <v>3</v>
      </c>
      <c r="AI2" s="6">
        <v>5</v>
      </c>
      <c r="AJ2" s="6">
        <v>5</v>
      </c>
      <c r="AK2" s="6">
        <v>3</v>
      </c>
      <c r="AL2" s="6">
        <v>4</v>
      </c>
      <c r="AM2" s="6">
        <v>1</v>
      </c>
      <c r="AN2" s="6">
        <v>4</v>
      </c>
      <c r="AO2" s="6">
        <v>4</v>
      </c>
      <c r="AP2" s="6">
        <v>2</v>
      </c>
      <c r="AQ2" s="6">
        <v>5</v>
      </c>
      <c r="AR2" s="6">
        <v>4</v>
      </c>
      <c r="AS2" s="6">
        <v>5</v>
      </c>
      <c r="AT2" s="6">
        <v>2</v>
      </c>
      <c r="AU2" s="6">
        <v>1</v>
      </c>
      <c r="AV2" s="6">
        <v>5</v>
      </c>
      <c r="AW2" s="6">
        <v>4</v>
      </c>
      <c r="AX2" s="6">
        <v>4</v>
      </c>
      <c r="AY2" s="6">
        <v>4</v>
      </c>
      <c r="AZ2" s="6">
        <v>3</v>
      </c>
      <c r="BA2" s="6">
        <f>SUM(AA2:AZ2)</f>
        <v>90</v>
      </c>
      <c r="BB2" s="6">
        <v>4</v>
      </c>
      <c r="BC2" s="6">
        <v>3</v>
      </c>
      <c r="BD2" s="6">
        <v>4</v>
      </c>
      <c r="BE2" s="6">
        <v>4</v>
      </c>
      <c r="BF2" s="6">
        <v>3</v>
      </c>
      <c r="BG2" s="6">
        <v>4</v>
      </c>
      <c r="BH2" s="6">
        <v>3</v>
      </c>
      <c r="BI2" s="6">
        <v>1</v>
      </c>
      <c r="BJ2" s="6">
        <v>3</v>
      </c>
      <c r="BK2" s="6">
        <v>1</v>
      </c>
      <c r="BL2" s="6">
        <f t="shared" ref="BL2:BL7" si="1">SUM(BB2:BK2)</f>
        <v>30</v>
      </c>
      <c r="BM2" s="6">
        <v>3</v>
      </c>
      <c r="BN2" s="6">
        <v>2</v>
      </c>
      <c r="BO2" s="6">
        <v>2</v>
      </c>
      <c r="BP2" s="6">
        <v>2</v>
      </c>
      <c r="BQ2" s="6">
        <v>7</v>
      </c>
      <c r="BR2" s="6">
        <f>SUM(BM2:BQ2)</f>
        <v>16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0</v>
      </c>
      <c r="CA2" s="6">
        <v>0</v>
      </c>
      <c r="CB2" s="6">
        <v>0</v>
      </c>
      <c r="CC2" s="6">
        <v>1</v>
      </c>
      <c r="CD2" s="6">
        <v>1</v>
      </c>
      <c r="CE2" s="6">
        <v>0</v>
      </c>
      <c r="CF2" s="6">
        <v>0</v>
      </c>
      <c r="CG2" s="6">
        <v>1</v>
      </c>
      <c r="CH2" s="6">
        <v>2</v>
      </c>
      <c r="CI2" s="6">
        <v>2</v>
      </c>
      <c r="CJ2" s="6">
        <v>1</v>
      </c>
      <c r="CK2" s="6">
        <v>0</v>
      </c>
      <c r="CL2" s="6">
        <v>0</v>
      </c>
      <c r="CM2" s="6">
        <v>1</v>
      </c>
      <c r="CN2">
        <f t="shared" ref="CN2:CN22" si="2">SUM(BS2:CM2)</f>
        <v>9</v>
      </c>
      <c r="CO2" s="6">
        <v>2</v>
      </c>
      <c r="CP2" s="6">
        <v>20</v>
      </c>
      <c r="CQ2" s="6">
        <v>2</v>
      </c>
      <c r="CR2" s="6">
        <v>20</v>
      </c>
      <c r="CS2" s="6">
        <v>1</v>
      </c>
      <c r="CT2" s="6">
        <v>30</v>
      </c>
      <c r="CU2" s="6">
        <v>540</v>
      </c>
      <c r="CV2" s="6">
        <v>540</v>
      </c>
      <c r="CW2" s="6" t="s">
        <v>790</v>
      </c>
      <c r="CX2" s="6">
        <v>2</v>
      </c>
      <c r="CY2" s="6">
        <v>1</v>
      </c>
      <c r="CZ2" s="6">
        <v>2</v>
      </c>
      <c r="DA2" s="6">
        <v>2</v>
      </c>
      <c r="DB2" s="6">
        <v>1</v>
      </c>
      <c r="DC2" s="6">
        <v>2</v>
      </c>
      <c r="DD2" s="6">
        <v>1</v>
      </c>
      <c r="DE2" s="6">
        <v>1</v>
      </c>
      <c r="DF2" s="6">
        <v>1</v>
      </c>
      <c r="DG2" s="6">
        <v>0</v>
      </c>
      <c r="DH2" s="6">
        <v>0</v>
      </c>
      <c r="DI2" s="6">
        <v>1</v>
      </c>
      <c r="DJ2" s="6">
        <v>1</v>
      </c>
      <c r="DK2" s="6">
        <v>0</v>
      </c>
      <c r="DL2" s="6">
        <v>1</v>
      </c>
      <c r="DM2" s="6">
        <v>0</v>
      </c>
      <c r="DN2" s="6">
        <v>2</v>
      </c>
      <c r="DO2" s="6">
        <v>0</v>
      </c>
      <c r="DP2" s="6">
        <v>0</v>
      </c>
      <c r="DQ2" s="6">
        <v>1</v>
      </c>
      <c r="DR2" s="6">
        <v>0</v>
      </c>
      <c r="DS2" s="6">
        <v>1</v>
      </c>
      <c r="DT2" s="6">
        <v>2</v>
      </c>
      <c r="DU2" s="6">
        <v>4</v>
      </c>
      <c r="DV2" s="6">
        <v>4</v>
      </c>
      <c r="DW2" s="6">
        <v>4</v>
      </c>
      <c r="DX2" s="6">
        <v>4</v>
      </c>
      <c r="DY2" s="6">
        <v>5</v>
      </c>
      <c r="DZ2" s="6">
        <v>4</v>
      </c>
      <c r="EA2" s="6">
        <v>4</v>
      </c>
      <c r="EB2" s="6">
        <v>4</v>
      </c>
      <c r="EC2" s="6">
        <v>4</v>
      </c>
      <c r="ED2" s="6">
        <v>3</v>
      </c>
      <c r="EE2" s="6">
        <v>4</v>
      </c>
      <c r="EF2" s="6">
        <v>4</v>
      </c>
      <c r="EG2" s="6">
        <v>3</v>
      </c>
      <c r="EH2" s="6">
        <v>4</v>
      </c>
      <c r="EI2" s="6">
        <v>3</v>
      </c>
      <c r="EJ2" s="6">
        <v>5</v>
      </c>
      <c r="EK2" s="6">
        <v>5</v>
      </c>
      <c r="EL2" s="6">
        <v>3</v>
      </c>
      <c r="EM2" s="6">
        <v>4</v>
      </c>
      <c r="EN2" s="6">
        <v>4</v>
      </c>
      <c r="EO2" s="6">
        <v>5</v>
      </c>
      <c r="EP2" s="6">
        <v>3</v>
      </c>
      <c r="EQ2" s="6">
        <v>5</v>
      </c>
      <c r="ER2" s="6">
        <v>2</v>
      </c>
      <c r="ES2" s="6">
        <v>3</v>
      </c>
      <c r="ET2" s="6">
        <v>3</v>
      </c>
      <c r="EU2" s="6">
        <v>4</v>
      </c>
      <c r="EV2" s="6">
        <f t="shared" ref="EV2:EV14" si="3">SUM(DV2:EU2)/26</f>
        <v>3.8461538461538463</v>
      </c>
      <c r="EW2" s="6">
        <f t="shared" ref="EW2:EW32" si="4">SUM(DV2,DV2:EU2)/26</f>
        <v>4</v>
      </c>
      <c r="EX2" s="6">
        <f t="shared" ref="EX2:EX32" si="5">SUM(DX2,DY2,EE2,EJ2,EK2,EL2,EM2)/7</f>
        <v>4.2857142857142856</v>
      </c>
      <c r="EY2" s="6">
        <f t="shared" ref="EY2:EY32" si="6">SUM(DZ2,EA2,EB2,EF2,EN2,EU2)/6</f>
        <v>4</v>
      </c>
      <c r="EZ2" s="3">
        <f t="shared" ref="EZ2:EZ32" si="7">SUM(EO2,EP2,EQ2)/3</f>
        <v>4.333333333333333</v>
      </c>
      <c r="FA2" s="3">
        <f t="shared" ref="FA2:FA10" si="8">SUM(EC2,ED2,EG2,EH2,EI2,ER2,ES2,ET2)/8</f>
        <v>3.125</v>
      </c>
    </row>
    <row r="3" spans="1:157" x14ac:dyDescent="0.2">
      <c r="A3" s="6">
        <v>2</v>
      </c>
      <c r="B3" s="6">
        <v>23</v>
      </c>
      <c r="C3" s="6">
        <v>2</v>
      </c>
      <c r="D3" s="6">
        <v>0</v>
      </c>
      <c r="E3" s="6">
        <v>0</v>
      </c>
      <c r="F3" s="6">
        <v>1</v>
      </c>
      <c r="G3" s="6">
        <v>0</v>
      </c>
      <c r="H3" s="6">
        <v>2</v>
      </c>
      <c r="I3" s="6">
        <v>1</v>
      </c>
      <c r="J3" s="6">
        <v>0</v>
      </c>
      <c r="K3" s="6">
        <v>0</v>
      </c>
      <c r="L3" s="6">
        <v>0</v>
      </c>
      <c r="M3" s="6">
        <v>0</v>
      </c>
      <c r="N3" s="6">
        <v>1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1</v>
      </c>
      <c r="Z3" s="6">
        <f t="shared" si="0"/>
        <v>6</v>
      </c>
      <c r="AA3" s="6">
        <v>2</v>
      </c>
      <c r="AB3" s="6">
        <v>1</v>
      </c>
      <c r="AC3" s="6">
        <v>5</v>
      </c>
      <c r="AD3" s="6">
        <v>1</v>
      </c>
      <c r="AE3" s="6">
        <v>3</v>
      </c>
      <c r="AF3" s="6">
        <v>2</v>
      </c>
      <c r="AG3" s="6">
        <v>5</v>
      </c>
      <c r="AH3" s="6">
        <v>5</v>
      </c>
      <c r="AI3" s="6">
        <v>4</v>
      </c>
      <c r="AJ3" s="6">
        <v>4</v>
      </c>
      <c r="AK3" s="6">
        <v>3</v>
      </c>
      <c r="AL3" s="6">
        <v>3</v>
      </c>
      <c r="AM3" s="6">
        <v>2</v>
      </c>
      <c r="AN3" s="6">
        <v>4</v>
      </c>
      <c r="AO3" s="6">
        <v>3</v>
      </c>
      <c r="AP3" s="6">
        <v>2</v>
      </c>
      <c r="AQ3" s="6">
        <v>3</v>
      </c>
      <c r="AR3" s="6">
        <v>1</v>
      </c>
      <c r="AS3" s="6">
        <v>2</v>
      </c>
      <c r="AT3" s="6">
        <v>3</v>
      </c>
      <c r="AU3" s="6">
        <v>4</v>
      </c>
      <c r="AV3" s="6">
        <v>3</v>
      </c>
      <c r="AW3" s="6">
        <v>3</v>
      </c>
      <c r="AX3" s="6">
        <v>4</v>
      </c>
      <c r="AY3" s="6">
        <v>3</v>
      </c>
      <c r="AZ3" s="6">
        <v>5</v>
      </c>
      <c r="BA3" s="6">
        <f>SUM(AA3:AZ3)</f>
        <v>80</v>
      </c>
      <c r="BB3" s="6">
        <v>3</v>
      </c>
      <c r="BC3" s="6">
        <v>4</v>
      </c>
      <c r="BD3" s="6">
        <v>3</v>
      </c>
      <c r="BE3" s="6">
        <v>4</v>
      </c>
      <c r="BF3" s="6">
        <v>3</v>
      </c>
      <c r="BG3" s="6">
        <v>3</v>
      </c>
      <c r="BH3" s="6">
        <v>2</v>
      </c>
      <c r="BI3" s="6">
        <v>1</v>
      </c>
      <c r="BJ3" s="6">
        <v>4</v>
      </c>
      <c r="BK3" s="6">
        <v>4</v>
      </c>
      <c r="BL3" s="6">
        <f t="shared" si="1"/>
        <v>31</v>
      </c>
      <c r="BM3" s="6">
        <v>5</v>
      </c>
      <c r="BN3" s="6">
        <v>4</v>
      </c>
      <c r="BO3" s="6">
        <v>7</v>
      </c>
      <c r="BP3" s="6">
        <v>5</v>
      </c>
      <c r="BQ3" s="6">
        <v>6</v>
      </c>
      <c r="BR3" s="6">
        <f>SUM(BM3:BQ3)</f>
        <v>27</v>
      </c>
      <c r="BS3" s="6">
        <v>0</v>
      </c>
      <c r="BT3" s="6">
        <v>0</v>
      </c>
      <c r="BU3" s="6">
        <v>0</v>
      </c>
      <c r="BV3" s="6">
        <v>0</v>
      </c>
      <c r="BW3" s="6">
        <v>1</v>
      </c>
      <c r="BX3" s="6">
        <v>0</v>
      </c>
      <c r="BY3" s="6">
        <v>0</v>
      </c>
      <c r="BZ3" s="6">
        <v>1</v>
      </c>
      <c r="CA3" s="6">
        <v>0</v>
      </c>
      <c r="CB3" s="6">
        <v>0</v>
      </c>
      <c r="CC3" s="6">
        <v>1</v>
      </c>
      <c r="CD3" s="6">
        <v>0</v>
      </c>
      <c r="CE3" s="6">
        <v>0</v>
      </c>
      <c r="CF3" s="6">
        <v>1</v>
      </c>
      <c r="CG3" s="6">
        <v>0</v>
      </c>
      <c r="CH3" s="6">
        <v>1</v>
      </c>
      <c r="CI3" s="6">
        <v>1</v>
      </c>
      <c r="CJ3" s="6">
        <v>0</v>
      </c>
      <c r="CK3" s="6">
        <v>0</v>
      </c>
      <c r="CL3" s="6">
        <v>0</v>
      </c>
      <c r="CM3" s="6">
        <v>0</v>
      </c>
      <c r="CN3">
        <f t="shared" si="2"/>
        <v>6</v>
      </c>
      <c r="CO3" s="6">
        <v>5</v>
      </c>
      <c r="CP3" s="6">
        <v>20</v>
      </c>
      <c r="CQ3" s="6">
        <v>7</v>
      </c>
      <c r="CR3" s="6">
        <v>120</v>
      </c>
      <c r="CS3" s="6">
        <v>2</v>
      </c>
      <c r="CT3" s="6">
        <v>20</v>
      </c>
      <c r="CU3" s="6">
        <v>120</v>
      </c>
      <c r="CV3" s="6">
        <v>120</v>
      </c>
      <c r="CW3" s="6" t="s">
        <v>778</v>
      </c>
      <c r="CX3" s="6">
        <v>2</v>
      </c>
      <c r="CY3" s="6">
        <v>1</v>
      </c>
      <c r="CZ3" s="6">
        <v>2</v>
      </c>
      <c r="DA3" s="6">
        <v>1</v>
      </c>
      <c r="DB3" s="6">
        <v>2</v>
      </c>
      <c r="DC3" s="6">
        <v>1</v>
      </c>
      <c r="DD3" s="6">
        <v>1</v>
      </c>
      <c r="DE3" s="6">
        <v>1</v>
      </c>
      <c r="DF3" s="6">
        <v>1</v>
      </c>
      <c r="DG3" s="6">
        <v>0</v>
      </c>
      <c r="DH3" s="6">
        <v>1</v>
      </c>
      <c r="DI3" s="6">
        <v>0</v>
      </c>
      <c r="DJ3" s="6">
        <v>1</v>
      </c>
      <c r="DK3" s="6">
        <v>0</v>
      </c>
      <c r="DL3" s="6">
        <v>1</v>
      </c>
      <c r="DM3" s="6">
        <v>0</v>
      </c>
      <c r="DN3" s="6">
        <v>1</v>
      </c>
      <c r="DO3" s="6">
        <v>0</v>
      </c>
      <c r="DP3" s="6">
        <v>0</v>
      </c>
      <c r="DQ3" s="6">
        <v>0</v>
      </c>
      <c r="DR3" s="6">
        <v>0</v>
      </c>
      <c r="DS3" s="6">
        <v>1</v>
      </c>
      <c r="DT3" s="6">
        <v>1</v>
      </c>
      <c r="DU3" s="6">
        <v>5</v>
      </c>
      <c r="DV3" s="6">
        <v>4</v>
      </c>
      <c r="DW3" s="6">
        <v>4</v>
      </c>
      <c r="DX3" s="6">
        <v>5</v>
      </c>
      <c r="DY3" s="6">
        <v>5</v>
      </c>
      <c r="DZ3" s="6">
        <v>4</v>
      </c>
      <c r="EA3" s="6">
        <v>4</v>
      </c>
      <c r="EB3" s="6">
        <v>3</v>
      </c>
      <c r="EC3" s="6">
        <v>4</v>
      </c>
      <c r="ED3" s="6">
        <v>3</v>
      </c>
      <c r="EE3" s="6">
        <v>4</v>
      </c>
      <c r="EF3" s="6">
        <v>4</v>
      </c>
      <c r="EG3" s="6">
        <v>5</v>
      </c>
      <c r="EH3" s="6">
        <v>5</v>
      </c>
      <c r="EI3" s="6">
        <v>4</v>
      </c>
      <c r="EJ3" s="6">
        <v>2</v>
      </c>
      <c r="EK3" s="6">
        <v>2</v>
      </c>
      <c r="EL3" s="6">
        <v>5</v>
      </c>
      <c r="EM3" s="6">
        <v>5</v>
      </c>
      <c r="EN3" s="6">
        <v>4</v>
      </c>
      <c r="EO3" s="6">
        <v>4</v>
      </c>
      <c r="EP3" s="6">
        <v>3</v>
      </c>
      <c r="EQ3" s="6">
        <v>4</v>
      </c>
      <c r="ER3" s="6">
        <v>3</v>
      </c>
      <c r="ES3" s="6">
        <v>3</v>
      </c>
      <c r="ET3" s="6">
        <v>2</v>
      </c>
      <c r="EU3" s="6">
        <v>4</v>
      </c>
      <c r="EV3" s="6">
        <f t="shared" si="3"/>
        <v>3.8076923076923075</v>
      </c>
      <c r="EW3" s="6">
        <f t="shared" si="4"/>
        <v>3.9615384615384617</v>
      </c>
      <c r="EX3" s="6">
        <f t="shared" si="5"/>
        <v>4</v>
      </c>
      <c r="EY3" s="6">
        <f t="shared" si="6"/>
        <v>3.8333333333333335</v>
      </c>
      <c r="EZ3" s="3">
        <f t="shared" si="7"/>
        <v>3.6666666666666665</v>
      </c>
      <c r="FA3" s="3">
        <f t="shared" si="8"/>
        <v>3.625</v>
      </c>
    </row>
    <row r="4" spans="1:157" x14ac:dyDescent="0.2">
      <c r="A4" s="3">
        <v>3</v>
      </c>
      <c r="B4" s="3">
        <v>45</v>
      </c>
      <c r="C4" s="3">
        <v>2</v>
      </c>
      <c r="D4" s="3">
        <v>0</v>
      </c>
      <c r="E4" s="3">
        <v>0</v>
      </c>
      <c r="F4" s="3">
        <v>2</v>
      </c>
      <c r="G4" s="3">
        <v>0</v>
      </c>
      <c r="H4" s="3">
        <v>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6">
        <f t="shared" si="0"/>
        <v>4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>
        <v>1</v>
      </c>
      <c r="BC4" s="3">
        <v>1</v>
      </c>
      <c r="BD4" s="3">
        <v>1</v>
      </c>
      <c r="BE4" s="3">
        <v>4</v>
      </c>
      <c r="BF4" s="3">
        <v>4</v>
      </c>
      <c r="BG4" s="3">
        <v>1</v>
      </c>
      <c r="BH4" s="3">
        <v>4</v>
      </c>
      <c r="BI4" s="3">
        <v>4</v>
      </c>
      <c r="BJ4" s="3">
        <v>1</v>
      </c>
      <c r="BK4" s="3">
        <v>1</v>
      </c>
      <c r="BL4" s="6">
        <f t="shared" si="1"/>
        <v>22</v>
      </c>
      <c r="BM4" s="3"/>
      <c r="BN4" s="3"/>
      <c r="BO4" s="3"/>
      <c r="BP4" s="3"/>
      <c r="BQ4" s="3"/>
      <c r="BR4" s="3"/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3</v>
      </c>
      <c r="CD4" s="3">
        <v>0</v>
      </c>
      <c r="CE4" s="3">
        <v>0</v>
      </c>
      <c r="CF4" s="3">
        <v>1</v>
      </c>
      <c r="CG4" s="3">
        <v>0</v>
      </c>
      <c r="CH4" s="3">
        <v>1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7">
        <f t="shared" si="2"/>
        <v>5</v>
      </c>
      <c r="CO4" s="3">
        <v>2</v>
      </c>
      <c r="CP4" s="3">
        <v>120</v>
      </c>
      <c r="CQ4" s="3">
        <v>3</v>
      </c>
      <c r="CR4" s="3">
        <v>180</v>
      </c>
      <c r="CS4" s="3">
        <v>3</v>
      </c>
      <c r="CT4" s="3">
        <v>180</v>
      </c>
      <c r="CU4" s="3">
        <v>330</v>
      </c>
      <c r="CV4" s="3">
        <v>120</v>
      </c>
      <c r="CW4" s="40" t="s">
        <v>778</v>
      </c>
      <c r="CX4" s="3">
        <v>1</v>
      </c>
      <c r="CY4" s="3">
        <v>3</v>
      </c>
      <c r="CZ4" s="3">
        <v>1</v>
      </c>
      <c r="DA4" s="3">
        <v>2</v>
      </c>
      <c r="DB4" s="3">
        <v>2</v>
      </c>
      <c r="DC4" s="3">
        <v>1</v>
      </c>
      <c r="DD4" s="3">
        <v>1</v>
      </c>
      <c r="DE4" s="3">
        <v>1</v>
      </c>
      <c r="DF4" s="3">
        <v>1</v>
      </c>
      <c r="DG4" s="3">
        <v>1</v>
      </c>
      <c r="DH4" s="3">
        <v>0</v>
      </c>
      <c r="DI4" s="3">
        <v>1</v>
      </c>
      <c r="DJ4" s="3">
        <v>3</v>
      </c>
      <c r="DK4" s="3">
        <v>0</v>
      </c>
      <c r="DL4" s="3">
        <v>1</v>
      </c>
      <c r="DM4" s="3">
        <v>2</v>
      </c>
      <c r="DN4" s="3">
        <v>2</v>
      </c>
      <c r="DO4" s="3">
        <v>0</v>
      </c>
      <c r="DP4" s="3">
        <v>1</v>
      </c>
      <c r="DQ4" s="3">
        <v>0</v>
      </c>
      <c r="DR4" s="3">
        <v>0</v>
      </c>
      <c r="DS4" s="3">
        <v>1</v>
      </c>
      <c r="DT4" s="3">
        <v>1</v>
      </c>
      <c r="DU4" s="3">
        <v>5</v>
      </c>
      <c r="DV4" s="3">
        <v>4</v>
      </c>
      <c r="DW4" s="3">
        <v>5</v>
      </c>
      <c r="DX4" s="3">
        <v>4</v>
      </c>
      <c r="DY4" s="3">
        <v>4</v>
      </c>
      <c r="DZ4" s="3">
        <v>4</v>
      </c>
      <c r="EA4" s="3">
        <v>5</v>
      </c>
      <c r="EB4" s="3">
        <v>3</v>
      </c>
      <c r="EC4" s="3">
        <v>4</v>
      </c>
      <c r="ED4" s="3">
        <v>4</v>
      </c>
      <c r="EE4" s="3">
        <v>5</v>
      </c>
      <c r="EF4" s="3">
        <v>5</v>
      </c>
      <c r="EG4" s="3">
        <v>3</v>
      </c>
      <c r="EH4" s="3">
        <v>4</v>
      </c>
      <c r="EI4" s="3">
        <v>4</v>
      </c>
      <c r="EJ4" s="3">
        <v>5</v>
      </c>
      <c r="EK4" s="3">
        <v>4</v>
      </c>
      <c r="EL4" s="3">
        <v>5</v>
      </c>
      <c r="EM4" s="3">
        <v>5</v>
      </c>
      <c r="EN4" s="3">
        <v>5</v>
      </c>
      <c r="EO4" s="3">
        <v>5</v>
      </c>
      <c r="EP4" s="3">
        <v>5</v>
      </c>
      <c r="EQ4" s="3">
        <v>4</v>
      </c>
      <c r="ER4" s="3">
        <v>5</v>
      </c>
      <c r="ES4" s="3">
        <v>5</v>
      </c>
      <c r="ET4" s="3">
        <v>5</v>
      </c>
      <c r="EU4" s="3">
        <v>5</v>
      </c>
      <c r="EV4" s="6">
        <f t="shared" si="3"/>
        <v>4.4615384615384617</v>
      </c>
      <c r="EW4" s="6">
        <f t="shared" si="4"/>
        <v>4.615384615384615</v>
      </c>
      <c r="EX4" s="6">
        <f t="shared" si="5"/>
        <v>4.5714285714285712</v>
      </c>
      <c r="EY4" s="6">
        <f t="shared" si="6"/>
        <v>4.5</v>
      </c>
      <c r="EZ4" s="3">
        <f t="shared" si="7"/>
        <v>4.666666666666667</v>
      </c>
      <c r="FA4" s="3">
        <f t="shared" si="8"/>
        <v>4.25</v>
      </c>
    </row>
    <row r="5" spans="1:157" x14ac:dyDescent="0.2">
      <c r="A5" s="6">
        <v>4</v>
      </c>
      <c r="B5" s="6">
        <v>33</v>
      </c>
      <c r="C5" s="6">
        <v>2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1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f t="shared" si="0"/>
        <v>1</v>
      </c>
      <c r="AA5" s="6">
        <v>3</v>
      </c>
      <c r="AB5" s="6">
        <v>1</v>
      </c>
      <c r="AC5" s="6">
        <v>2</v>
      </c>
      <c r="AD5" s="6">
        <v>1</v>
      </c>
      <c r="AE5" s="6">
        <v>2</v>
      </c>
      <c r="AF5" s="6">
        <v>1</v>
      </c>
      <c r="AG5" s="6">
        <v>3</v>
      </c>
      <c r="AH5" s="6">
        <v>2</v>
      </c>
      <c r="AI5" s="6">
        <v>1</v>
      </c>
      <c r="AJ5" s="6">
        <v>1</v>
      </c>
      <c r="AK5" s="6">
        <v>1</v>
      </c>
      <c r="AL5" s="6">
        <v>1</v>
      </c>
      <c r="AM5" s="6">
        <v>1</v>
      </c>
      <c r="AN5" s="6">
        <v>3</v>
      </c>
      <c r="AO5" s="6">
        <v>5</v>
      </c>
      <c r="AP5" s="6">
        <v>1</v>
      </c>
      <c r="AQ5" s="6">
        <v>1</v>
      </c>
      <c r="AR5" s="6">
        <v>1</v>
      </c>
      <c r="AS5" s="6">
        <v>5</v>
      </c>
      <c r="AT5" s="6">
        <v>3</v>
      </c>
      <c r="AU5" s="6">
        <v>2</v>
      </c>
      <c r="AV5" s="6">
        <v>5</v>
      </c>
      <c r="AW5" s="6">
        <v>5</v>
      </c>
      <c r="AX5" s="6">
        <v>1</v>
      </c>
      <c r="AY5" s="6">
        <v>1</v>
      </c>
      <c r="AZ5" s="6">
        <v>5</v>
      </c>
      <c r="BA5" s="6">
        <f t="shared" ref="BA5:BA19" si="9">SUM(AA5:AZ5)</f>
        <v>58</v>
      </c>
      <c r="BB5" s="6">
        <v>1</v>
      </c>
      <c r="BC5" s="6">
        <v>0</v>
      </c>
      <c r="BD5" s="6">
        <v>1</v>
      </c>
      <c r="BE5" s="6">
        <v>1</v>
      </c>
      <c r="BF5" s="6">
        <v>4</v>
      </c>
      <c r="BG5" s="6">
        <v>1</v>
      </c>
      <c r="BH5" s="6">
        <v>2</v>
      </c>
      <c r="BI5" s="6">
        <v>4</v>
      </c>
      <c r="BJ5" s="6">
        <v>1</v>
      </c>
      <c r="BK5" s="6">
        <v>0</v>
      </c>
      <c r="BL5" s="6">
        <f t="shared" si="1"/>
        <v>15</v>
      </c>
      <c r="BM5" s="6">
        <v>6</v>
      </c>
      <c r="BN5" s="6">
        <v>6</v>
      </c>
      <c r="BO5" s="6">
        <v>7</v>
      </c>
      <c r="BP5" s="6">
        <v>6</v>
      </c>
      <c r="BQ5" s="6">
        <v>1</v>
      </c>
      <c r="BR5" s="6">
        <f t="shared" ref="BR5:BR10" si="10">SUM(BM5:BQ5)</f>
        <v>26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37">
        <f t="shared" si="2"/>
        <v>0</v>
      </c>
      <c r="CO5" s="6">
        <v>0</v>
      </c>
      <c r="CP5" s="6">
        <v>0</v>
      </c>
      <c r="CQ5" s="6">
        <v>0</v>
      </c>
      <c r="CR5" s="6">
        <v>0</v>
      </c>
      <c r="CS5" s="6">
        <v>0</v>
      </c>
      <c r="CT5" s="6">
        <v>0</v>
      </c>
      <c r="CU5" s="6">
        <v>300</v>
      </c>
      <c r="CV5" s="6">
        <v>480</v>
      </c>
      <c r="CW5" s="6" t="s">
        <v>779</v>
      </c>
      <c r="CX5" s="6">
        <v>2</v>
      </c>
      <c r="CY5" s="6">
        <v>2</v>
      </c>
      <c r="CZ5" s="6">
        <v>1</v>
      </c>
      <c r="DA5" s="6">
        <v>1</v>
      </c>
      <c r="DB5" s="6">
        <v>2</v>
      </c>
      <c r="DC5" s="6">
        <v>1</v>
      </c>
      <c r="DD5" s="6">
        <v>2</v>
      </c>
      <c r="DE5" s="6">
        <v>1</v>
      </c>
      <c r="DF5" s="6">
        <v>1</v>
      </c>
      <c r="DG5" s="6">
        <v>1</v>
      </c>
      <c r="DH5" s="6">
        <v>0</v>
      </c>
      <c r="DI5" s="6">
        <v>0</v>
      </c>
      <c r="DJ5" s="6">
        <v>2</v>
      </c>
      <c r="DK5" s="6">
        <v>0</v>
      </c>
      <c r="DL5" s="6">
        <v>1</v>
      </c>
      <c r="DM5" s="6">
        <v>0</v>
      </c>
      <c r="DN5" s="6">
        <v>1</v>
      </c>
      <c r="DO5" s="6">
        <v>0</v>
      </c>
      <c r="DP5" s="6">
        <v>0</v>
      </c>
      <c r="DQ5" s="6">
        <v>0</v>
      </c>
      <c r="DR5" s="6">
        <v>0</v>
      </c>
      <c r="DS5" s="6">
        <v>2</v>
      </c>
      <c r="DT5" s="6">
        <v>2</v>
      </c>
      <c r="DU5" s="6">
        <v>5</v>
      </c>
      <c r="DV5" s="6">
        <v>5</v>
      </c>
      <c r="DW5" s="6">
        <v>4</v>
      </c>
      <c r="DX5" s="6">
        <v>5</v>
      </c>
      <c r="DY5" s="6">
        <v>5</v>
      </c>
      <c r="DZ5" s="6">
        <v>4</v>
      </c>
      <c r="EA5" s="6">
        <v>5</v>
      </c>
      <c r="EB5" s="6">
        <v>4</v>
      </c>
      <c r="EC5" s="6">
        <v>5</v>
      </c>
      <c r="ED5" s="6">
        <v>5</v>
      </c>
      <c r="EE5" s="6">
        <v>5</v>
      </c>
      <c r="EF5" s="6">
        <v>5</v>
      </c>
      <c r="EG5" s="6">
        <v>4</v>
      </c>
      <c r="EH5" s="6">
        <v>4</v>
      </c>
      <c r="EI5" s="6">
        <v>4</v>
      </c>
      <c r="EJ5" s="6">
        <v>5</v>
      </c>
      <c r="EK5" s="6">
        <v>5</v>
      </c>
      <c r="EL5" s="6">
        <v>5</v>
      </c>
      <c r="EM5" s="6">
        <v>5</v>
      </c>
      <c r="EN5" s="6">
        <v>5</v>
      </c>
      <c r="EO5" s="6">
        <v>5</v>
      </c>
      <c r="EP5" s="6">
        <v>4</v>
      </c>
      <c r="EQ5" s="6">
        <v>4</v>
      </c>
      <c r="ER5" s="6">
        <v>4</v>
      </c>
      <c r="ES5" s="6">
        <v>4</v>
      </c>
      <c r="ET5" s="6">
        <v>4</v>
      </c>
      <c r="EU5" s="6">
        <v>5</v>
      </c>
      <c r="EV5" s="6">
        <f t="shared" si="3"/>
        <v>4.5769230769230766</v>
      </c>
      <c r="EW5" s="6">
        <f t="shared" si="4"/>
        <v>4.7692307692307692</v>
      </c>
      <c r="EX5" s="6">
        <f t="shared" si="5"/>
        <v>5</v>
      </c>
      <c r="EY5" s="6">
        <f t="shared" si="6"/>
        <v>4.666666666666667</v>
      </c>
      <c r="EZ5" s="3">
        <f t="shared" si="7"/>
        <v>4.333333333333333</v>
      </c>
      <c r="FA5" s="3">
        <f t="shared" si="8"/>
        <v>4.25</v>
      </c>
    </row>
    <row r="6" spans="1:157" x14ac:dyDescent="0.2">
      <c r="A6" s="6">
        <v>5</v>
      </c>
      <c r="B6" s="6">
        <v>39</v>
      </c>
      <c r="C6" s="6">
        <v>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1</v>
      </c>
      <c r="M6" s="6">
        <v>0</v>
      </c>
      <c r="N6" s="6">
        <v>1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1</v>
      </c>
      <c r="W6" s="6">
        <v>0</v>
      </c>
      <c r="X6" s="6">
        <v>0</v>
      </c>
      <c r="Y6" s="6">
        <v>0</v>
      </c>
      <c r="Z6" s="6">
        <f t="shared" si="0"/>
        <v>3</v>
      </c>
      <c r="AA6" s="6">
        <v>2</v>
      </c>
      <c r="AB6" s="6">
        <v>2</v>
      </c>
      <c r="AC6" s="6">
        <v>4</v>
      </c>
      <c r="AD6" s="6">
        <v>1</v>
      </c>
      <c r="AE6" s="6">
        <v>4</v>
      </c>
      <c r="AF6" s="6">
        <v>3</v>
      </c>
      <c r="AG6" s="6">
        <v>4</v>
      </c>
      <c r="AH6" s="6">
        <v>3</v>
      </c>
      <c r="AI6" s="6">
        <v>5</v>
      </c>
      <c r="AJ6" s="6">
        <v>4</v>
      </c>
      <c r="AK6" s="6">
        <v>3</v>
      </c>
      <c r="AL6" s="6">
        <v>2</v>
      </c>
      <c r="AM6" s="6">
        <v>3</v>
      </c>
      <c r="AN6" s="6">
        <v>3</v>
      </c>
      <c r="AO6" s="6">
        <v>2</v>
      </c>
      <c r="AP6" s="6">
        <v>2</v>
      </c>
      <c r="AQ6" s="6">
        <v>4</v>
      </c>
      <c r="AR6" s="6">
        <v>1</v>
      </c>
      <c r="AS6" s="6">
        <v>4</v>
      </c>
      <c r="AT6" s="6">
        <v>3</v>
      </c>
      <c r="AU6" s="6">
        <v>2</v>
      </c>
      <c r="AV6" s="6">
        <v>3</v>
      </c>
      <c r="AW6" s="6">
        <v>4</v>
      </c>
      <c r="AX6" s="6">
        <v>4</v>
      </c>
      <c r="AY6" s="6">
        <v>4</v>
      </c>
      <c r="AZ6" s="6">
        <v>4</v>
      </c>
      <c r="BA6" s="6">
        <f t="shared" si="9"/>
        <v>80</v>
      </c>
      <c r="BB6" s="6">
        <v>1</v>
      </c>
      <c r="BC6" s="6">
        <v>1</v>
      </c>
      <c r="BD6" s="6">
        <v>1</v>
      </c>
      <c r="BE6" s="6">
        <v>4</v>
      </c>
      <c r="BF6" s="6">
        <v>3</v>
      </c>
      <c r="BG6" s="6">
        <v>3</v>
      </c>
      <c r="BH6" s="6">
        <v>4</v>
      </c>
      <c r="BI6" s="6">
        <v>3</v>
      </c>
      <c r="BJ6" s="6">
        <v>1</v>
      </c>
      <c r="BK6" s="6">
        <v>0</v>
      </c>
      <c r="BL6" s="6">
        <f t="shared" si="1"/>
        <v>21</v>
      </c>
      <c r="BM6" s="6">
        <v>6</v>
      </c>
      <c r="BN6" s="6">
        <v>5</v>
      </c>
      <c r="BO6" s="6">
        <v>5</v>
      </c>
      <c r="BP6" s="6">
        <v>6</v>
      </c>
      <c r="BQ6" s="6">
        <v>5</v>
      </c>
      <c r="BR6" s="6">
        <f t="shared" si="10"/>
        <v>27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1</v>
      </c>
      <c r="BY6" s="6">
        <v>0</v>
      </c>
      <c r="BZ6" s="6">
        <v>2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1</v>
      </c>
      <c r="CH6" s="6">
        <v>0</v>
      </c>
      <c r="CI6" s="6">
        <v>1</v>
      </c>
      <c r="CJ6" s="6">
        <v>1</v>
      </c>
      <c r="CK6" s="6">
        <v>1</v>
      </c>
      <c r="CL6" s="6">
        <v>0</v>
      </c>
      <c r="CM6" s="6">
        <v>0</v>
      </c>
      <c r="CN6" s="37">
        <f t="shared" si="2"/>
        <v>7</v>
      </c>
      <c r="CO6" s="6">
        <v>4</v>
      </c>
      <c r="CP6" s="6">
        <v>30</v>
      </c>
      <c r="CQ6" s="6">
        <v>1</v>
      </c>
      <c r="CR6" s="6">
        <v>120</v>
      </c>
      <c r="CS6" s="6">
        <v>5</v>
      </c>
      <c r="CT6" s="6">
        <v>300</v>
      </c>
      <c r="CU6" s="6">
        <v>900</v>
      </c>
      <c r="CV6" s="6">
        <v>300</v>
      </c>
      <c r="CW6" s="6" t="s">
        <v>789</v>
      </c>
      <c r="CX6" s="6">
        <v>2</v>
      </c>
      <c r="CY6" s="6">
        <v>3</v>
      </c>
      <c r="CZ6" s="6">
        <v>2</v>
      </c>
      <c r="DA6" s="6">
        <v>2</v>
      </c>
      <c r="DB6" s="6">
        <v>2</v>
      </c>
      <c r="DC6" s="6">
        <v>2</v>
      </c>
      <c r="DD6" s="6">
        <v>2</v>
      </c>
      <c r="DE6" s="6">
        <v>1</v>
      </c>
      <c r="DF6" s="6">
        <v>2</v>
      </c>
      <c r="DG6" s="6">
        <v>1</v>
      </c>
      <c r="DH6" s="6">
        <v>0</v>
      </c>
      <c r="DI6" s="6">
        <v>1</v>
      </c>
      <c r="DJ6" s="6">
        <v>2</v>
      </c>
      <c r="DK6" s="6">
        <v>0</v>
      </c>
      <c r="DL6" s="6">
        <v>1</v>
      </c>
      <c r="DM6" s="6">
        <v>1</v>
      </c>
      <c r="DN6" s="6">
        <v>2</v>
      </c>
      <c r="DO6" s="6">
        <v>0</v>
      </c>
      <c r="DP6" s="6">
        <v>1</v>
      </c>
      <c r="DQ6" s="6">
        <v>0</v>
      </c>
      <c r="DR6" s="6">
        <v>0</v>
      </c>
      <c r="DS6" s="6">
        <v>1</v>
      </c>
      <c r="DT6" s="6">
        <v>1</v>
      </c>
      <c r="DU6" s="6">
        <v>5</v>
      </c>
      <c r="DV6" s="6">
        <v>4</v>
      </c>
      <c r="DW6" s="6">
        <v>4</v>
      </c>
      <c r="DX6" s="6">
        <v>5</v>
      </c>
      <c r="DY6" s="6">
        <v>5</v>
      </c>
      <c r="DZ6" s="6">
        <v>3</v>
      </c>
      <c r="EA6" s="6">
        <v>5</v>
      </c>
      <c r="EB6" s="6">
        <v>4</v>
      </c>
      <c r="EC6" s="6">
        <v>4</v>
      </c>
      <c r="ED6" s="6">
        <v>5</v>
      </c>
      <c r="EE6" s="6">
        <v>4</v>
      </c>
      <c r="EF6" s="6">
        <v>5</v>
      </c>
      <c r="EG6" s="6">
        <v>3</v>
      </c>
      <c r="EH6" s="6">
        <v>4</v>
      </c>
      <c r="EI6" s="6">
        <v>4</v>
      </c>
      <c r="EJ6" s="6">
        <v>5</v>
      </c>
      <c r="EK6" s="6">
        <v>5</v>
      </c>
      <c r="EL6" s="6">
        <v>4</v>
      </c>
      <c r="EM6" s="6">
        <v>4</v>
      </c>
      <c r="EN6" s="6">
        <v>4</v>
      </c>
      <c r="EO6" s="6">
        <v>4</v>
      </c>
      <c r="EP6" s="6">
        <v>4</v>
      </c>
      <c r="EQ6" s="6">
        <v>3</v>
      </c>
      <c r="ER6" s="6">
        <v>4</v>
      </c>
      <c r="ES6" s="6">
        <v>4</v>
      </c>
      <c r="ET6" s="6">
        <v>5</v>
      </c>
      <c r="EU6" s="6">
        <v>4</v>
      </c>
      <c r="EV6" s="6">
        <f t="shared" si="3"/>
        <v>4.1923076923076925</v>
      </c>
      <c r="EW6" s="6">
        <f t="shared" si="4"/>
        <v>4.3461538461538458</v>
      </c>
      <c r="EX6" s="6">
        <f t="shared" si="5"/>
        <v>4.5714285714285712</v>
      </c>
      <c r="EY6" s="6">
        <f t="shared" si="6"/>
        <v>4.166666666666667</v>
      </c>
      <c r="EZ6" s="3">
        <f t="shared" si="7"/>
        <v>3.6666666666666665</v>
      </c>
      <c r="FA6" s="3">
        <f t="shared" si="8"/>
        <v>4.125</v>
      </c>
    </row>
    <row r="7" spans="1:157" x14ac:dyDescent="0.2">
      <c r="A7" s="6">
        <v>6</v>
      </c>
      <c r="B7" s="6">
        <v>31</v>
      </c>
      <c r="C7" s="6">
        <v>2</v>
      </c>
      <c r="D7" s="6">
        <v>0</v>
      </c>
      <c r="E7" s="6">
        <v>0</v>
      </c>
      <c r="F7" s="6">
        <v>2</v>
      </c>
      <c r="G7" s="6">
        <v>2</v>
      </c>
      <c r="H7" s="6">
        <v>2</v>
      </c>
      <c r="I7" s="6">
        <v>2</v>
      </c>
      <c r="J7" s="6">
        <v>0</v>
      </c>
      <c r="K7" s="6">
        <v>1</v>
      </c>
      <c r="L7" s="6">
        <v>2</v>
      </c>
      <c r="M7" s="6">
        <v>2</v>
      </c>
      <c r="N7" s="6">
        <v>2</v>
      </c>
      <c r="O7" s="6">
        <v>1</v>
      </c>
      <c r="P7" s="6">
        <v>2</v>
      </c>
      <c r="Q7" s="6">
        <v>2</v>
      </c>
      <c r="R7" s="6">
        <v>1</v>
      </c>
      <c r="S7" s="6">
        <v>1</v>
      </c>
      <c r="T7" s="6">
        <v>0</v>
      </c>
      <c r="U7" s="6">
        <v>0</v>
      </c>
      <c r="V7" s="6">
        <v>2</v>
      </c>
      <c r="W7" s="6">
        <v>0</v>
      </c>
      <c r="X7" s="6">
        <v>0</v>
      </c>
      <c r="Y7" s="6">
        <v>1</v>
      </c>
      <c r="Z7" s="6">
        <f t="shared" si="0"/>
        <v>25</v>
      </c>
      <c r="AA7" s="6">
        <v>3</v>
      </c>
      <c r="AB7" s="6">
        <v>3</v>
      </c>
      <c r="AC7" s="6">
        <v>4</v>
      </c>
      <c r="AD7" s="6">
        <v>4</v>
      </c>
      <c r="AE7" s="6">
        <v>1</v>
      </c>
      <c r="AF7" s="6">
        <v>4</v>
      </c>
      <c r="AG7" s="6">
        <v>2</v>
      </c>
      <c r="AH7" s="6">
        <v>4</v>
      </c>
      <c r="AI7" s="6">
        <v>4</v>
      </c>
      <c r="AJ7" s="6">
        <v>3</v>
      </c>
      <c r="AK7" s="6">
        <v>3</v>
      </c>
      <c r="AL7" s="6">
        <v>3</v>
      </c>
      <c r="AM7" s="6">
        <v>1</v>
      </c>
      <c r="AN7" s="6">
        <v>5</v>
      </c>
      <c r="AO7" s="6">
        <v>4</v>
      </c>
      <c r="AP7" s="6">
        <v>3</v>
      </c>
      <c r="AQ7" s="6">
        <v>5</v>
      </c>
      <c r="AR7" s="6">
        <v>3</v>
      </c>
      <c r="AS7" s="6">
        <v>2</v>
      </c>
      <c r="AT7" s="6">
        <v>4</v>
      </c>
      <c r="AU7" s="6">
        <v>2</v>
      </c>
      <c r="AV7" s="6">
        <v>3</v>
      </c>
      <c r="AW7" s="6">
        <v>1</v>
      </c>
      <c r="AX7" s="6">
        <v>3</v>
      </c>
      <c r="AY7" s="6">
        <v>3</v>
      </c>
      <c r="AZ7" s="6">
        <v>2</v>
      </c>
      <c r="BA7" s="6">
        <f t="shared" si="9"/>
        <v>79</v>
      </c>
      <c r="BB7" s="6">
        <v>2</v>
      </c>
      <c r="BC7" s="6">
        <v>2</v>
      </c>
      <c r="BD7" s="6">
        <v>3</v>
      </c>
      <c r="BE7" s="6">
        <v>4</v>
      </c>
      <c r="BF7" s="6">
        <v>3</v>
      </c>
      <c r="BG7" s="6">
        <v>2</v>
      </c>
      <c r="BH7" s="6">
        <v>4</v>
      </c>
      <c r="BI7" s="6">
        <v>2</v>
      </c>
      <c r="BJ7" s="6">
        <v>3</v>
      </c>
      <c r="BK7" s="6">
        <v>3</v>
      </c>
      <c r="BL7" s="6">
        <f t="shared" si="1"/>
        <v>28</v>
      </c>
      <c r="BM7" s="6">
        <v>5</v>
      </c>
      <c r="BN7" s="6">
        <v>6</v>
      </c>
      <c r="BO7" s="6">
        <v>5</v>
      </c>
      <c r="BP7" s="6">
        <v>5</v>
      </c>
      <c r="BQ7" s="6">
        <v>3</v>
      </c>
      <c r="BR7" s="6">
        <f t="shared" si="10"/>
        <v>24</v>
      </c>
      <c r="BS7" s="6">
        <v>1</v>
      </c>
      <c r="BT7" s="6">
        <v>1</v>
      </c>
      <c r="BU7" s="6">
        <v>0</v>
      </c>
      <c r="BV7" s="6">
        <v>0</v>
      </c>
      <c r="BW7" s="6">
        <v>0</v>
      </c>
      <c r="BX7" s="6">
        <v>1</v>
      </c>
      <c r="BY7" s="6">
        <v>1</v>
      </c>
      <c r="BZ7" s="6">
        <v>1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1</v>
      </c>
      <c r="CI7" s="6">
        <v>1</v>
      </c>
      <c r="CJ7" s="6">
        <v>0</v>
      </c>
      <c r="CK7" s="6">
        <v>0</v>
      </c>
      <c r="CL7" s="6">
        <v>0</v>
      </c>
      <c r="CM7" s="6">
        <v>0</v>
      </c>
      <c r="CN7" s="37">
        <f t="shared" si="2"/>
        <v>7</v>
      </c>
      <c r="CO7" s="6">
        <v>0</v>
      </c>
      <c r="CP7" s="6">
        <v>5</v>
      </c>
      <c r="CQ7" s="6">
        <v>0</v>
      </c>
      <c r="CR7" s="6">
        <v>0</v>
      </c>
      <c r="CS7" s="6">
        <v>0</v>
      </c>
      <c r="CT7" s="6">
        <v>0</v>
      </c>
      <c r="CU7" s="6">
        <v>15</v>
      </c>
      <c r="CV7" s="6">
        <v>6</v>
      </c>
      <c r="CW7" s="6" t="s">
        <v>779</v>
      </c>
      <c r="CX7" s="6">
        <v>2</v>
      </c>
      <c r="CY7" s="6">
        <v>1</v>
      </c>
      <c r="CZ7" s="6">
        <v>2</v>
      </c>
      <c r="DA7" s="6">
        <v>2</v>
      </c>
      <c r="DB7" s="6">
        <v>2</v>
      </c>
      <c r="DC7" s="6">
        <v>2</v>
      </c>
      <c r="DD7" s="6">
        <v>2</v>
      </c>
      <c r="DE7" s="6">
        <v>1</v>
      </c>
      <c r="DF7" s="6">
        <v>1</v>
      </c>
      <c r="DG7" s="6">
        <v>2</v>
      </c>
      <c r="DH7" s="6">
        <v>2</v>
      </c>
      <c r="DI7" s="6">
        <v>1</v>
      </c>
      <c r="DJ7" s="6">
        <v>2</v>
      </c>
      <c r="DK7" s="6">
        <v>0</v>
      </c>
      <c r="DL7" s="6">
        <v>2</v>
      </c>
      <c r="DM7" s="6">
        <v>0</v>
      </c>
      <c r="DN7" s="6">
        <v>2</v>
      </c>
      <c r="DO7" s="6">
        <v>0</v>
      </c>
      <c r="DP7" s="6">
        <v>1</v>
      </c>
      <c r="DQ7" s="6">
        <v>0</v>
      </c>
      <c r="DR7" s="6">
        <v>0</v>
      </c>
      <c r="DS7" s="6">
        <v>1</v>
      </c>
      <c r="DT7" s="6">
        <v>1</v>
      </c>
      <c r="DU7" s="6">
        <v>5</v>
      </c>
      <c r="DV7" s="6">
        <v>3</v>
      </c>
      <c r="DW7" s="6">
        <v>3</v>
      </c>
      <c r="DX7" s="6">
        <v>4</v>
      </c>
      <c r="DY7" s="6">
        <v>5</v>
      </c>
      <c r="DZ7" s="6">
        <v>4</v>
      </c>
      <c r="EA7" s="6">
        <v>4</v>
      </c>
      <c r="EB7" s="6">
        <v>3</v>
      </c>
      <c r="EC7" s="6">
        <v>2</v>
      </c>
      <c r="ED7" s="6">
        <v>4</v>
      </c>
      <c r="EE7" s="6">
        <v>4</v>
      </c>
      <c r="EF7" s="6">
        <v>3</v>
      </c>
      <c r="EG7" s="6">
        <v>3</v>
      </c>
      <c r="EH7" s="6">
        <v>3</v>
      </c>
      <c r="EI7" s="6">
        <v>2</v>
      </c>
      <c r="EJ7" s="6">
        <v>4</v>
      </c>
      <c r="EK7" s="6">
        <v>4</v>
      </c>
      <c r="EL7" s="6">
        <v>4</v>
      </c>
      <c r="EM7" s="6">
        <v>3</v>
      </c>
      <c r="EN7" s="6">
        <v>4</v>
      </c>
      <c r="EO7" s="6">
        <v>3</v>
      </c>
      <c r="EP7" s="6">
        <v>4</v>
      </c>
      <c r="EQ7" s="6">
        <v>3</v>
      </c>
      <c r="ER7" s="6">
        <v>4</v>
      </c>
      <c r="ES7" s="6">
        <v>4</v>
      </c>
      <c r="ET7" s="6">
        <v>4</v>
      </c>
      <c r="EU7" s="6">
        <v>4</v>
      </c>
      <c r="EV7" s="6">
        <f t="shared" si="3"/>
        <v>3.5384615384615383</v>
      </c>
      <c r="EW7" s="6">
        <f t="shared" si="4"/>
        <v>3.6538461538461537</v>
      </c>
      <c r="EX7" s="6">
        <f t="shared" si="5"/>
        <v>4</v>
      </c>
      <c r="EY7" s="6">
        <f t="shared" si="6"/>
        <v>3.6666666666666665</v>
      </c>
      <c r="EZ7" s="3">
        <f t="shared" si="7"/>
        <v>3.3333333333333335</v>
      </c>
      <c r="FA7" s="3">
        <f t="shared" si="8"/>
        <v>3.25</v>
      </c>
    </row>
    <row r="8" spans="1:157" x14ac:dyDescent="0.2">
      <c r="A8" s="6">
        <v>7</v>
      </c>
      <c r="B8" s="6">
        <v>35</v>
      </c>
      <c r="C8" s="6">
        <v>1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1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f t="shared" si="0"/>
        <v>3</v>
      </c>
      <c r="AA8" s="6">
        <v>2</v>
      </c>
      <c r="AB8" s="6">
        <v>1</v>
      </c>
      <c r="AC8" s="6">
        <v>4</v>
      </c>
      <c r="AD8" s="6">
        <v>1</v>
      </c>
      <c r="AE8" s="6">
        <v>1</v>
      </c>
      <c r="AF8" s="6">
        <v>1</v>
      </c>
      <c r="AG8" s="6">
        <v>1</v>
      </c>
      <c r="AH8" s="6">
        <v>2</v>
      </c>
      <c r="AI8" s="6">
        <v>4</v>
      </c>
      <c r="AJ8" s="6">
        <v>1</v>
      </c>
      <c r="AK8" s="6">
        <v>1</v>
      </c>
      <c r="AL8" s="6">
        <v>1</v>
      </c>
      <c r="AM8" s="6">
        <v>1</v>
      </c>
      <c r="AN8" s="6">
        <v>5</v>
      </c>
      <c r="AO8" s="6">
        <v>1</v>
      </c>
      <c r="AP8" s="6">
        <v>1</v>
      </c>
      <c r="AQ8" s="6">
        <v>5</v>
      </c>
      <c r="AR8" s="6">
        <v>1</v>
      </c>
      <c r="AS8" s="6">
        <v>2</v>
      </c>
      <c r="AT8" s="6">
        <v>1</v>
      </c>
      <c r="AU8" s="6">
        <v>1</v>
      </c>
      <c r="AV8" s="6">
        <v>2</v>
      </c>
      <c r="AW8" s="6">
        <v>5</v>
      </c>
      <c r="AX8" s="6">
        <v>5</v>
      </c>
      <c r="AY8" s="6">
        <v>1</v>
      </c>
      <c r="AZ8" s="6">
        <v>5</v>
      </c>
      <c r="BA8" s="6">
        <f t="shared" si="9"/>
        <v>56</v>
      </c>
      <c r="BB8" s="6">
        <v>1</v>
      </c>
      <c r="BC8" s="6">
        <v>1</v>
      </c>
      <c r="BD8" s="6">
        <v>1</v>
      </c>
      <c r="BE8" s="6">
        <v>4</v>
      </c>
      <c r="BF8" s="6">
        <v>2</v>
      </c>
      <c r="BG8" s="6">
        <v>2</v>
      </c>
      <c r="BH8" s="6">
        <v>4</v>
      </c>
      <c r="BI8" s="6">
        <v>4</v>
      </c>
      <c r="BJ8" s="6">
        <v>1</v>
      </c>
      <c r="BK8" s="6">
        <v>1</v>
      </c>
      <c r="BL8" s="6">
        <v>30</v>
      </c>
      <c r="BM8" s="6">
        <v>7</v>
      </c>
      <c r="BN8" s="6">
        <v>7</v>
      </c>
      <c r="BO8" s="6">
        <v>7</v>
      </c>
      <c r="BP8" s="6">
        <v>7</v>
      </c>
      <c r="BQ8" s="6">
        <v>7</v>
      </c>
      <c r="BR8" s="6">
        <f t="shared" si="10"/>
        <v>35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37">
        <f t="shared" si="2"/>
        <v>0</v>
      </c>
      <c r="CO8" s="6">
        <v>7</v>
      </c>
      <c r="CP8" s="6">
        <v>60</v>
      </c>
      <c r="CQ8" s="6">
        <v>7</v>
      </c>
      <c r="CR8" s="6">
        <v>120</v>
      </c>
      <c r="CS8" s="6">
        <v>0</v>
      </c>
      <c r="CT8" s="6">
        <v>0</v>
      </c>
      <c r="CU8" s="6">
        <v>240</v>
      </c>
      <c r="CV8" s="6">
        <v>240</v>
      </c>
      <c r="CW8" s="6" t="s">
        <v>778</v>
      </c>
      <c r="CX8" s="6">
        <v>1</v>
      </c>
      <c r="CY8" s="6">
        <v>4</v>
      </c>
      <c r="CZ8" s="6">
        <v>2</v>
      </c>
      <c r="DA8" s="6">
        <v>2</v>
      </c>
      <c r="DB8" s="6">
        <v>2</v>
      </c>
      <c r="DC8" s="6">
        <v>1</v>
      </c>
      <c r="DD8" s="6">
        <v>1</v>
      </c>
      <c r="DE8" s="6">
        <v>1</v>
      </c>
      <c r="DF8" s="6">
        <v>1</v>
      </c>
      <c r="DG8" s="6">
        <v>2</v>
      </c>
      <c r="DH8" s="6">
        <v>0</v>
      </c>
      <c r="DI8" s="6">
        <v>1</v>
      </c>
      <c r="DJ8" s="6">
        <v>1</v>
      </c>
      <c r="DK8" s="6">
        <v>0</v>
      </c>
      <c r="DL8" s="6">
        <v>1</v>
      </c>
      <c r="DM8" s="6">
        <v>0</v>
      </c>
      <c r="DN8" s="6">
        <v>2</v>
      </c>
      <c r="DO8" s="6">
        <v>0</v>
      </c>
      <c r="DP8" s="6">
        <v>1</v>
      </c>
      <c r="DQ8" s="6">
        <v>0</v>
      </c>
      <c r="DR8" s="6">
        <v>1</v>
      </c>
      <c r="DS8" s="6">
        <v>1</v>
      </c>
      <c r="DT8" s="6">
        <v>1</v>
      </c>
      <c r="DU8" s="6">
        <v>5</v>
      </c>
      <c r="DV8" s="6">
        <v>5</v>
      </c>
      <c r="DW8" s="6">
        <v>5</v>
      </c>
      <c r="DX8" s="6">
        <v>4</v>
      </c>
      <c r="DY8" s="6">
        <v>5</v>
      </c>
      <c r="DZ8" s="6">
        <v>5</v>
      </c>
      <c r="EA8" s="6">
        <v>5</v>
      </c>
      <c r="EB8" s="6">
        <v>4</v>
      </c>
      <c r="EC8" s="6">
        <v>5</v>
      </c>
      <c r="ED8" s="6">
        <v>5</v>
      </c>
      <c r="EE8" s="6">
        <v>5</v>
      </c>
      <c r="EF8" s="6">
        <v>5</v>
      </c>
      <c r="EG8" s="6">
        <v>4</v>
      </c>
      <c r="EH8" s="6">
        <v>5</v>
      </c>
      <c r="EI8" s="6">
        <v>4</v>
      </c>
      <c r="EJ8" s="6">
        <v>5</v>
      </c>
      <c r="EK8" s="6">
        <v>5</v>
      </c>
      <c r="EL8" s="6">
        <v>5</v>
      </c>
      <c r="EM8" s="6">
        <v>5</v>
      </c>
      <c r="EN8" s="6">
        <v>5</v>
      </c>
      <c r="EO8" s="6">
        <v>5</v>
      </c>
      <c r="EP8" s="6">
        <v>5</v>
      </c>
      <c r="EQ8" s="6">
        <v>5</v>
      </c>
      <c r="ER8" s="6">
        <v>5</v>
      </c>
      <c r="ES8" s="6">
        <v>5</v>
      </c>
      <c r="ET8" s="6">
        <v>5</v>
      </c>
      <c r="EU8" s="6">
        <v>5</v>
      </c>
      <c r="EV8" s="6">
        <f t="shared" si="3"/>
        <v>4.8461538461538458</v>
      </c>
      <c r="EW8" s="6">
        <f t="shared" si="4"/>
        <v>5.0384615384615383</v>
      </c>
      <c r="EX8" s="6">
        <f t="shared" si="5"/>
        <v>4.8571428571428568</v>
      </c>
      <c r="EY8" s="6">
        <f t="shared" si="6"/>
        <v>4.833333333333333</v>
      </c>
      <c r="EZ8" s="3">
        <f t="shared" si="7"/>
        <v>5</v>
      </c>
      <c r="FA8" s="3">
        <f t="shared" si="8"/>
        <v>4.75</v>
      </c>
    </row>
    <row r="9" spans="1:157" x14ac:dyDescent="0.2">
      <c r="A9" s="6">
        <v>8</v>
      </c>
      <c r="B9" s="6">
        <v>28</v>
      </c>
      <c r="C9" s="6">
        <v>2</v>
      </c>
      <c r="D9" s="6">
        <v>0</v>
      </c>
      <c r="E9" s="6">
        <v>0</v>
      </c>
      <c r="F9" s="6">
        <v>0</v>
      </c>
      <c r="G9" s="6">
        <v>1</v>
      </c>
      <c r="H9" s="6">
        <v>1</v>
      </c>
      <c r="I9" s="6">
        <v>1</v>
      </c>
      <c r="J9" s="6">
        <v>0</v>
      </c>
      <c r="K9" s="6">
        <v>1</v>
      </c>
      <c r="L9" s="6">
        <v>2</v>
      </c>
      <c r="M9" s="6">
        <v>1</v>
      </c>
      <c r="N9" s="6">
        <v>1</v>
      </c>
      <c r="O9" s="6">
        <v>0</v>
      </c>
      <c r="P9" s="6">
        <v>0</v>
      </c>
      <c r="Q9" s="6">
        <v>0</v>
      </c>
      <c r="R9" s="6">
        <v>1</v>
      </c>
      <c r="S9" s="6">
        <v>0</v>
      </c>
      <c r="T9" s="6">
        <v>0</v>
      </c>
      <c r="U9" s="6">
        <v>1</v>
      </c>
      <c r="V9" s="6">
        <v>0</v>
      </c>
      <c r="W9" s="6">
        <v>0</v>
      </c>
      <c r="X9" s="6">
        <v>0</v>
      </c>
      <c r="Y9" s="6">
        <v>0</v>
      </c>
      <c r="Z9" s="6">
        <f t="shared" si="0"/>
        <v>10</v>
      </c>
      <c r="AA9" s="6">
        <v>4</v>
      </c>
      <c r="AB9" s="6">
        <v>3</v>
      </c>
      <c r="AC9" s="6">
        <v>3</v>
      </c>
      <c r="AD9" s="6">
        <v>2</v>
      </c>
      <c r="AE9" s="6">
        <v>5</v>
      </c>
      <c r="AF9" s="6">
        <v>3</v>
      </c>
      <c r="AG9" s="6">
        <v>4</v>
      </c>
      <c r="AH9" s="6">
        <v>3</v>
      </c>
      <c r="AI9" s="6">
        <v>3</v>
      </c>
      <c r="AJ9" s="6">
        <v>3</v>
      </c>
      <c r="AK9" s="6">
        <v>1</v>
      </c>
      <c r="AL9" s="6">
        <v>2</v>
      </c>
      <c r="AM9" s="6">
        <v>1</v>
      </c>
      <c r="AN9" s="6">
        <v>4</v>
      </c>
      <c r="AO9" s="6">
        <v>4</v>
      </c>
      <c r="AP9" s="6">
        <v>3</v>
      </c>
      <c r="AQ9" s="6">
        <v>4</v>
      </c>
      <c r="AR9" s="6">
        <v>2</v>
      </c>
      <c r="AS9" s="6">
        <v>4</v>
      </c>
      <c r="AT9" s="6">
        <v>4</v>
      </c>
      <c r="AU9" s="6">
        <v>2</v>
      </c>
      <c r="AV9" s="6">
        <v>4</v>
      </c>
      <c r="AW9" s="6">
        <v>4</v>
      </c>
      <c r="AX9" s="6">
        <v>3</v>
      </c>
      <c r="AY9" s="6">
        <v>3</v>
      </c>
      <c r="AZ9" s="6">
        <v>3</v>
      </c>
      <c r="BA9" s="6">
        <f t="shared" si="9"/>
        <v>81</v>
      </c>
      <c r="BB9" s="6">
        <v>3</v>
      </c>
      <c r="BC9" s="6">
        <v>2</v>
      </c>
      <c r="BD9" s="6">
        <v>4</v>
      </c>
      <c r="BE9" s="6">
        <v>2</v>
      </c>
      <c r="BF9" s="6">
        <v>2</v>
      </c>
      <c r="BG9" s="6">
        <v>4</v>
      </c>
      <c r="BH9" s="6">
        <v>2</v>
      </c>
      <c r="BI9" s="6">
        <v>1</v>
      </c>
      <c r="BJ9" s="6">
        <v>2</v>
      </c>
      <c r="BK9" s="6">
        <v>4</v>
      </c>
      <c r="BL9" s="6">
        <f t="shared" ref="BL9:BL32" si="11">SUM(BB9:BK9)</f>
        <v>26</v>
      </c>
      <c r="BM9" s="6">
        <v>6</v>
      </c>
      <c r="BN9" s="6">
        <v>6</v>
      </c>
      <c r="BO9" s="6">
        <v>6</v>
      </c>
      <c r="BP9" s="6">
        <v>7</v>
      </c>
      <c r="BQ9" s="6">
        <v>3</v>
      </c>
      <c r="BR9" s="6">
        <f t="shared" si="10"/>
        <v>28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1</v>
      </c>
      <c r="BY9" s="6">
        <v>0</v>
      </c>
      <c r="BZ9" s="6">
        <v>0</v>
      </c>
      <c r="CA9" s="6">
        <v>0</v>
      </c>
      <c r="CB9" s="6">
        <v>0</v>
      </c>
      <c r="CC9" s="6">
        <v>1</v>
      </c>
      <c r="CD9" s="6">
        <v>1</v>
      </c>
      <c r="CE9" s="6">
        <v>0</v>
      </c>
      <c r="CF9" s="6">
        <v>3</v>
      </c>
      <c r="CG9" s="6">
        <v>0</v>
      </c>
      <c r="CH9" s="6">
        <v>1</v>
      </c>
      <c r="CI9" s="6">
        <v>2</v>
      </c>
      <c r="CJ9" s="6">
        <v>0</v>
      </c>
      <c r="CK9" s="6">
        <v>0</v>
      </c>
      <c r="CL9" s="6">
        <v>0</v>
      </c>
      <c r="CM9" s="6">
        <v>1</v>
      </c>
      <c r="CN9" s="37">
        <f t="shared" si="2"/>
        <v>10</v>
      </c>
      <c r="CO9" s="6">
        <v>1</v>
      </c>
      <c r="CP9" s="6">
        <v>0</v>
      </c>
      <c r="CQ9" s="6">
        <v>1</v>
      </c>
      <c r="CR9" s="6">
        <v>60</v>
      </c>
      <c r="CS9" s="6">
        <v>0</v>
      </c>
      <c r="CT9" s="6">
        <v>0</v>
      </c>
      <c r="CU9" s="6">
        <v>120</v>
      </c>
      <c r="CV9" s="6">
        <v>120</v>
      </c>
      <c r="CW9" s="6" t="s">
        <v>791</v>
      </c>
      <c r="CX9" s="6">
        <v>2</v>
      </c>
      <c r="CY9" s="6">
        <v>5</v>
      </c>
      <c r="CZ9" s="6">
        <v>2</v>
      </c>
      <c r="DA9" s="6">
        <v>2</v>
      </c>
      <c r="DB9" s="6">
        <v>2</v>
      </c>
      <c r="DC9" s="6">
        <v>1</v>
      </c>
      <c r="DD9" s="6">
        <v>1</v>
      </c>
      <c r="DE9" s="6">
        <v>1</v>
      </c>
      <c r="DF9" s="6">
        <v>2</v>
      </c>
      <c r="DG9" s="6">
        <v>1</v>
      </c>
      <c r="DH9" s="6">
        <v>0</v>
      </c>
      <c r="DI9" s="6">
        <v>0</v>
      </c>
      <c r="DJ9" s="6">
        <v>1</v>
      </c>
      <c r="DK9" s="6">
        <v>0</v>
      </c>
      <c r="DL9" s="6">
        <v>1</v>
      </c>
      <c r="DM9" s="6">
        <v>0</v>
      </c>
      <c r="DN9" s="6">
        <v>1</v>
      </c>
      <c r="DO9" s="6">
        <v>0</v>
      </c>
      <c r="DP9" s="6">
        <v>0</v>
      </c>
      <c r="DQ9" s="6">
        <v>0</v>
      </c>
      <c r="DR9" s="6">
        <v>0</v>
      </c>
      <c r="DS9" s="6">
        <v>1</v>
      </c>
      <c r="DT9" s="6">
        <v>1</v>
      </c>
      <c r="DU9" s="6">
        <v>5</v>
      </c>
      <c r="DV9" s="6">
        <v>4</v>
      </c>
      <c r="DW9" s="6">
        <v>3</v>
      </c>
      <c r="DX9" s="6">
        <v>5</v>
      </c>
      <c r="DY9" s="6">
        <v>4</v>
      </c>
      <c r="DZ9" s="6">
        <v>4</v>
      </c>
      <c r="EA9" s="6">
        <v>5</v>
      </c>
      <c r="EB9" s="6">
        <v>3</v>
      </c>
      <c r="EC9" s="6">
        <v>3</v>
      </c>
      <c r="ED9" s="6">
        <v>3</v>
      </c>
      <c r="EE9" s="6">
        <v>3</v>
      </c>
      <c r="EF9" s="6">
        <v>2</v>
      </c>
      <c r="EG9" s="6">
        <v>5</v>
      </c>
      <c r="EH9" s="6">
        <v>3</v>
      </c>
      <c r="EI9" s="6">
        <v>3</v>
      </c>
      <c r="EJ9" s="6">
        <v>4</v>
      </c>
      <c r="EK9" s="6">
        <v>2</v>
      </c>
      <c r="EL9" s="6">
        <v>2</v>
      </c>
      <c r="EM9" s="6">
        <v>2</v>
      </c>
      <c r="EN9" s="6">
        <v>2</v>
      </c>
      <c r="EO9" s="6">
        <v>3</v>
      </c>
      <c r="EP9" s="6">
        <v>2</v>
      </c>
      <c r="EQ9" s="6">
        <v>4</v>
      </c>
      <c r="ER9" s="6">
        <v>3</v>
      </c>
      <c r="ES9" s="6">
        <v>2</v>
      </c>
      <c r="ET9" s="6">
        <v>4</v>
      </c>
      <c r="EU9" s="6">
        <v>4</v>
      </c>
      <c r="EV9" s="6">
        <f t="shared" si="3"/>
        <v>3.2307692307692308</v>
      </c>
      <c r="EW9" s="6">
        <f t="shared" si="4"/>
        <v>3.3846153846153846</v>
      </c>
      <c r="EX9" s="6">
        <f t="shared" si="5"/>
        <v>3.1428571428571428</v>
      </c>
      <c r="EY9" s="6">
        <f t="shared" si="6"/>
        <v>3.3333333333333335</v>
      </c>
      <c r="EZ9" s="3">
        <f t="shared" si="7"/>
        <v>3</v>
      </c>
      <c r="FA9" s="3">
        <f t="shared" si="8"/>
        <v>3.25</v>
      </c>
    </row>
    <row r="10" spans="1:157" x14ac:dyDescent="0.2">
      <c r="A10" s="6">
        <v>9</v>
      </c>
      <c r="B10" s="6">
        <v>44</v>
      </c>
      <c r="C10" s="6">
        <v>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f t="shared" si="0"/>
        <v>1</v>
      </c>
      <c r="AA10" s="6">
        <v>3</v>
      </c>
      <c r="AB10" s="6">
        <v>2</v>
      </c>
      <c r="AC10" s="6">
        <v>4</v>
      </c>
      <c r="AD10" s="6">
        <v>1</v>
      </c>
      <c r="AE10" s="6">
        <v>4</v>
      </c>
      <c r="AF10" s="6">
        <v>1</v>
      </c>
      <c r="AG10" s="6">
        <v>4</v>
      </c>
      <c r="AH10" s="6">
        <v>4</v>
      </c>
      <c r="AI10" s="6">
        <v>5</v>
      </c>
      <c r="AJ10" s="6">
        <v>5</v>
      </c>
      <c r="AK10" s="6">
        <v>1</v>
      </c>
      <c r="AL10" s="6">
        <v>3</v>
      </c>
      <c r="AM10" s="6">
        <v>1</v>
      </c>
      <c r="AN10" s="6">
        <v>5</v>
      </c>
      <c r="AO10" s="6">
        <v>4</v>
      </c>
      <c r="AP10" s="6">
        <v>1</v>
      </c>
      <c r="AQ10" s="6">
        <v>5</v>
      </c>
      <c r="AR10" s="6">
        <v>1</v>
      </c>
      <c r="AS10" s="6">
        <v>3</v>
      </c>
      <c r="AT10" s="6">
        <v>1</v>
      </c>
      <c r="AU10" s="6">
        <v>3</v>
      </c>
      <c r="AV10" s="6">
        <v>4</v>
      </c>
      <c r="AW10" s="6">
        <v>2</v>
      </c>
      <c r="AX10" s="6">
        <v>5</v>
      </c>
      <c r="AY10" s="6">
        <v>1</v>
      </c>
      <c r="AZ10" s="6">
        <v>2</v>
      </c>
      <c r="BA10" s="6">
        <f t="shared" si="9"/>
        <v>75</v>
      </c>
      <c r="BB10" s="6">
        <v>2</v>
      </c>
      <c r="BC10" s="6">
        <v>2</v>
      </c>
      <c r="BD10" s="6">
        <v>1</v>
      </c>
      <c r="BE10" s="6">
        <v>4</v>
      </c>
      <c r="BF10" s="6">
        <v>4</v>
      </c>
      <c r="BG10" s="6">
        <v>1</v>
      </c>
      <c r="BH10" s="6">
        <v>3</v>
      </c>
      <c r="BI10" s="6">
        <v>4</v>
      </c>
      <c r="BJ10" s="6">
        <v>1</v>
      </c>
      <c r="BK10" s="6">
        <v>1</v>
      </c>
      <c r="BL10" s="6">
        <f t="shared" si="11"/>
        <v>23</v>
      </c>
      <c r="BM10" s="6">
        <v>7</v>
      </c>
      <c r="BN10" s="6">
        <v>7</v>
      </c>
      <c r="BO10" s="6">
        <v>7</v>
      </c>
      <c r="BP10" s="6">
        <v>7</v>
      </c>
      <c r="BQ10" s="6">
        <v>6</v>
      </c>
      <c r="BR10" s="6">
        <f t="shared" si="10"/>
        <v>34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37">
        <f t="shared" si="2"/>
        <v>0</v>
      </c>
      <c r="CO10" s="6">
        <v>2</v>
      </c>
      <c r="CP10" s="6">
        <v>20</v>
      </c>
      <c r="CQ10" s="6">
        <v>2</v>
      </c>
      <c r="CR10" s="6">
        <v>50</v>
      </c>
      <c r="CS10" s="6">
        <v>4</v>
      </c>
      <c r="CT10" s="6">
        <v>50</v>
      </c>
      <c r="CU10" s="6">
        <v>360</v>
      </c>
      <c r="CV10" s="6">
        <v>60</v>
      </c>
      <c r="CW10" s="6" t="s">
        <v>778</v>
      </c>
      <c r="CX10" s="6">
        <v>1</v>
      </c>
      <c r="CY10" s="6">
        <v>9</v>
      </c>
      <c r="CZ10" s="6">
        <v>2</v>
      </c>
      <c r="DA10" s="6">
        <v>1</v>
      </c>
      <c r="DB10" s="6">
        <v>2</v>
      </c>
      <c r="DC10" s="6">
        <v>1</v>
      </c>
      <c r="DD10" s="6">
        <v>1</v>
      </c>
      <c r="DE10" s="6">
        <v>1</v>
      </c>
      <c r="DF10" s="6">
        <v>1</v>
      </c>
      <c r="DG10" s="6">
        <v>3</v>
      </c>
      <c r="DH10" s="6">
        <v>4</v>
      </c>
      <c r="DI10" s="6">
        <v>2</v>
      </c>
      <c r="DJ10" s="6">
        <v>4</v>
      </c>
      <c r="DK10" s="6">
        <v>0</v>
      </c>
      <c r="DL10" s="6">
        <v>2</v>
      </c>
      <c r="DM10" s="6">
        <v>1</v>
      </c>
      <c r="DN10" s="6">
        <v>3</v>
      </c>
      <c r="DO10" s="6">
        <v>0</v>
      </c>
      <c r="DP10" s="6">
        <v>2</v>
      </c>
      <c r="DQ10" s="6">
        <v>0</v>
      </c>
      <c r="DR10" s="6">
        <v>0</v>
      </c>
      <c r="DS10" s="6">
        <v>1</v>
      </c>
      <c r="DT10" s="6">
        <v>1</v>
      </c>
      <c r="DU10" s="6">
        <v>5</v>
      </c>
      <c r="DV10" s="6">
        <v>5</v>
      </c>
      <c r="DW10" s="6">
        <v>5</v>
      </c>
      <c r="DX10" s="6">
        <v>5</v>
      </c>
      <c r="DY10" s="6">
        <v>5</v>
      </c>
      <c r="DZ10" s="6">
        <v>4</v>
      </c>
      <c r="EA10" s="6">
        <v>5</v>
      </c>
      <c r="EB10" s="6">
        <v>4</v>
      </c>
      <c r="EC10" s="6">
        <v>4</v>
      </c>
      <c r="ED10" s="6">
        <v>5</v>
      </c>
      <c r="EE10" s="6">
        <v>5</v>
      </c>
      <c r="EF10" s="6">
        <v>5</v>
      </c>
      <c r="EG10" s="6">
        <v>5</v>
      </c>
      <c r="EH10" s="6">
        <v>5</v>
      </c>
      <c r="EI10" s="6">
        <v>5</v>
      </c>
      <c r="EJ10" s="6">
        <v>5</v>
      </c>
      <c r="EK10" s="6">
        <v>5</v>
      </c>
      <c r="EL10" s="6">
        <v>5</v>
      </c>
      <c r="EM10" s="6">
        <v>5</v>
      </c>
      <c r="EN10" s="6">
        <v>5</v>
      </c>
      <c r="EO10" s="6">
        <v>4</v>
      </c>
      <c r="EP10" s="6">
        <v>4</v>
      </c>
      <c r="EQ10" s="6">
        <v>5</v>
      </c>
      <c r="ER10" s="6">
        <v>5</v>
      </c>
      <c r="ES10" s="6">
        <v>5</v>
      </c>
      <c r="ET10" s="6">
        <v>5</v>
      </c>
      <c r="EU10" s="6">
        <v>5</v>
      </c>
      <c r="EV10" s="6">
        <f t="shared" si="3"/>
        <v>4.8076923076923075</v>
      </c>
      <c r="EW10" s="6">
        <f t="shared" si="4"/>
        <v>5</v>
      </c>
      <c r="EX10" s="6">
        <f t="shared" si="5"/>
        <v>5</v>
      </c>
      <c r="EY10" s="6">
        <f t="shared" si="6"/>
        <v>4.666666666666667</v>
      </c>
      <c r="EZ10" s="3">
        <f t="shared" si="7"/>
        <v>4.333333333333333</v>
      </c>
      <c r="FA10" s="3">
        <f t="shared" si="8"/>
        <v>4.875</v>
      </c>
    </row>
    <row r="11" spans="1:157" x14ac:dyDescent="0.2">
      <c r="A11" s="3">
        <v>10</v>
      </c>
      <c r="B11" s="3">
        <v>28</v>
      </c>
      <c r="C11" s="3">
        <v>2</v>
      </c>
      <c r="D11" s="3">
        <v>0</v>
      </c>
      <c r="E11" s="3">
        <v>0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6">
        <f t="shared" si="0"/>
        <v>7</v>
      </c>
      <c r="AA11" s="3">
        <v>1</v>
      </c>
      <c r="AB11" s="3">
        <v>2</v>
      </c>
      <c r="AC11" s="3">
        <v>5</v>
      </c>
      <c r="AD11" s="3">
        <v>2</v>
      </c>
      <c r="AE11" s="3">
        <v>4</v>
      </c>
      <c r="AF11" s="3">
        <v>2</v>
      </c>
      <c r="AG11" s="3">
        <v>1</v>
      </c>
      <c r="AH11" s="3">
        <v>2</v>
      </c>
      <c r="AI11" s="3">
        <v>4</v>
      </c>
      <c r="AJ11" s="3">
        <v>2</v>
      </c>
      <c r="AK11" s="3">
        <v>1</v>
      </c>
      <c r="AL11" s="3">
        <v>5</v>
      </c>
      <c r="AM11" s="3">
        <v>2</v>
      </c>
      <c r="AN11" s="3">
        <v>4</v>
      </c>
      <c r="AO11" s="3">
        <v>3</v>
      </c>
      <c r="AP11" s="3">
        <v>2</v>
      </c>
      <c r="AQ11" s="3">
        <v>4</v>
      </c>
      <c r="AR11" s="3">
        <v>2</v>
      </c>
      <c r="AS11" s="3">
        <v>3</v>
      </c>
      <c r="AT11" s="3">
        <v>1</v>
      </c>
      <c r="AU11" s="3">
        <v>3</v>
      </c>
      <c r="AV11" s="3">
        <v>2</v>
      </c>
      <c r="AW11" s="3">
        <v>5</v>
      </c>
      <c r="AX11" s="3">
        <v>5</v>
      </c>
      <c r="AY11" s="3">
        <v>3</v>
      </c>
      <c r="AZ11" s="3">
        <v>2</v>
      </c>
      <c r="BA11" s="6">
        <f t="shared" si="9"/>
        <v>72</v>
      </c>
      <c r="BB11" s="3">
        <v>2</v>
      </c>
      <c r="BC11" s="3">
        <v>3</v>
      </c>
      <c r="BD11" s="3">
        <v>2</v>
      </c>
      <c r="BE11" s="3">
        <v>4</v>
      </c>
      <c r="BF11" s="3">
        <v>2</v>
      </c>
      <c r="BG11" s="3">
        <v>2</v>
      </c>
      <c r="BH11" s="3">
        <v>2</v>
      </c>
      <c r="BI11" s="3">
        <v>3</v>
      </c>
      <c r="BJ11" s="3">
        <v>3</v>
      </c>
      <c r="BK11" s="3">
        <v>0</v>
      </c>
      <c r="BL11" s="6">
        <f t="shared" si="11"/>
        <v>23</v>
      </c>
      <c r="BM11" s="3"/>
      <c r="BN11" s="3"/>
      <c r="BO11" s="3"/>
      <c r="BP11" s="3"/>
      <c r="BQ11" s="3"/>
      <c r="BR11" s="3"/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7">
        <f t="shared" si="2"/>
        <v>0</v>
      </c>
      <c r="CO11" s="3"/>
      <c r="CP11" s="3"/>
      <c r="CQ11" s="3"/>
      <c r="CR11" s="3"/>
      <c r="CS11" s="3"/>
      <c r="CT11" s="3"/>
      <c r="CU11" s="3"/>
      <c r="CV11" s="3"/>
      <c r="CW11" s="3"/>
      <c r="CX11" s="3">
        <v>2</v>
      </c>
      <c r="CY11" s="3">
        <v>7</v>
      </c>
      <c r="CZ11" s="3">
        <v>1</v>
      </c>
      <c r="DA11" s="3">
        <v>1</v>
      </c>
      <c r="DB11" s="3">
        <v>1</v>
      </c>
      <c r="DC11" s="3">
        <v>2</v>
      </c>
      <c r="DD11" s="3">
        <v>2</v>
      </c>
      <c r="DE11" s="3">
        <v>2</v>
      </c>
      <c r="DF11" s="3">
        <v>2</v>
      </c>
      <c r="DG11" s="3">
        <v>0</v>
      </c>
      <c r="DH11" s="3">
        <v>0</v>
      </c>
      <c r="DI11" s="3">
        <v>1</v>
      </c>
      <c r="DJ11" s="3">
        <v>1</v>
      </c>
      <c r="DK11" s="3">
        <v>0</v>
      </c>
      <c r="DL11" s="3">
        <v>1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1</v>
      </c>
      <c r="DS11" s="3">
        <v>1</v>
      </c>
      <c r="DT11" s="3">
        <v>1</v>
      </c>
      <c r="DU11" s="3">
        <v>5</v>
      </c>
      <c r="DV11" s="3">
        <v>3</v>
      </c>
      <c r="DW11" s="3">
        <v>3</v>
      </c>
      <c r="DX11" s="3">
        <v>4</v>
      </c>
      <c r="DY11" s="3">
        <v>4</v>
      </c>
      <c r="DZ11" s="3">
        <v>4</v>
      </c>
      <c r="EA11" s="3">
        <v>4</v>
      </c>
      <c r="EB11" s="3">
        <v>3</v>
      </c>
      <c r="EC11" s="3">
        <v>4</v>
      </c>
      <c r="ED11" s="3">
        <v>3</v>
      </c>
      <c r="EE11" s="3">
        <v>3</v>
      </c>
      <c r="EF11" s="3">
        <v>3</v>
      </c>
      <c r="EG11" s="3">
        <v>3</v>
      </c>
      <c r="EH11" s="3">
        <v>4</v>
      </c>
      <c r="EI11" s="3">
        <v>4</v>
      </c>
      <c r="EJ11" s="3">
        <v>4</v>
      </c>
      <c r="EK11" s="3">
        <v>4</v>
      </c>
      <c r="EL11" s="3">
        <v>2</v>
      </c>
      <c r="EM11" s="3">
        <v>3</v>
      </c>
      <c r="EN11" s="3">
        <v>3</v>
      </c>
      <c r="EO11" s="3">
        <v>3</v>
      </c>
      <c r="EP11" s="3">
        <v>3</v>
      </c>
      <c r="EQ11" s="3">
        <v>2</v>
      </c>
      <c r="ER11" s="3">
        <v>3</v>
      </c>
      <c r="ES11" s="3">
        <v>2</v>
      </c>
      <c r="ET11" s="3">
        <v>3</v>
      </c>
      <c r="EU11" s="3">
        <v>3</v>
      </c>
      <c r="EV11" s="6">
        <f t="shared" si="3"/>
        <v>3.2307692307692308</v>
      </c>
      <c r="EW11" s="6">
        <f t="shared" si="4"/>
        <v>3.3461538461538463</v>
      </c>
      <c r="EX11" s="6">
        <f t="shared" si="5"/>
        <v>3.4285714285714284</v>
      </c>
      <c r="EY11" s="6">
        <f t="shared" si="6"/>
        <v>3.3333333333333335</v>
      </c>
      <c r="EZ11" s="3">
        <f t="shared" si="7"/>
        <v>2.6666666666666665</v>
      </c>
      <c r="FA11" s="3">
        <v>3.125</v>
      </c>
    </row>
    <row r="12" spans="1:157" x14ac:dyDescent="0.2">
      <c r="A12" s="6">
        <v>11</v>
      </c>
      <c r="B12" s="6">
        <v>37</v>
      </c>
      <c r="C12" s="6">
        <v>1</v>
      </c>
      <c r="D12" s="6">
        <v>0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f t="shared" si="0"/>
        <v>1</v>
      </c>
      <c r="AA12" s="6">
        <v>3</v>
      </c>
      <c r="AB12" s="6">
        <v>3</v>
      </c>
      <c r="AC12" s="6">
        <v>4</v>
      </c>
      <c r="AD12" s="6">
        <v>1</v>
      </c>
      <c r="AE12" s="6">
        <v>4</v>
      </c>
      <c r="AF12" s="6">
        <v>3</v>
      </c>
      <c r="AG12" s="6">
        <v>3</v>
      </c>
      <c r="AH12" s="6">
        <v>2</v>
      </c>
      <c r="AI12" s="6">
        <v>4</v>
      </c>
      <c r="AJ12" s="6">
        <v>3</v>
      </c>
      <c r="AK12" s="6">
        <v>2</v>
      </c>
      <c r="AL12" s="6">
        <v>3</v>
      </c>
      <c r="AM12" s="6">
        <v>2</v>
      </c>
      <c r="AN12" s="6">
        <v>4</v>
      </c>
      <c r="AO12" s="6">
        <v>3</v>
      </c>
      <c r="AP12" s="6">
        <v>3</v>
      </c>
      <c r="AQ12" s="6">
        <v>3</v>
      </c>
      <c r="AR12" s="6">
        <v>2</v>
      </c>
      <c r="AS12" s="6">
        <v>3</v>
      </c>
      <c r="AT12" s="6">
        <v>2</v>
      </c>
      <c r="AU12" s="6">
        <v>2</v>
      </c>
      <c r="AV12" s="6">
        <v>4</v>
      </c>
      <c r="AW12" s="6">
        <v>3</v>
      </c>
      <c r="AX12" s="6">
        <v>4</v>
      </c>
      <c r="AY12" s="6">
        <v>3</v>
      </c>
      <c r="AZ12" s="6">
        <v>4</v>
      </c>
      <c r="BA12" s="6">
        <f t="shared" si="9"/>
        <v>77</v>
      </c>
      <c r="BB12" s="6">
        <v>3</v>
      </c>
      <c r="BC12" s="6">
        <v>1</v>
      </c>
      <c r="BD12" s="6">
        <v>1</v>
      </c>
      <c r="BE12" s="6">
        <v>4</v>
      </c>
      <c r="BF12" s="6">
        <v>4</v>
      </c>
      <c r="BG12" s="6">
        <v>2</v>
      </c>
      <c r="BH12" s="6">
        <v>4</v>
      </c>
      <c r="BI12" s="6">
        <v>4</v>
      </c>
      <c r="BJ12" s="6">
        <v>1</v>
      </c>
      <c r="BK12" s="6">
        <v>1</v>
      </c>
      <c r="BL12" s="6">
        <f t="shared" si="11"/>
        <v>25</v>
      </c>
      <c r="BM12" s="6">
        <v>6</v>
      </c>
      <c r="BN12" s="6">
        <v>6</v>
      </c>
      <c r="BO12" s="6">
        <v>6</v>
      </c>
      <c r="BP12" s="6">
        <v>6</v>
      </c>
      <c r="BQ12" s="6">
        <v>5</v>
      </c>
      <c r="BR12" s="6">
        <f t="shared" ref="BR12:BR29" si="12">SUM(BM12:BQ12)</f>
        <v>29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37">
        <f t="shared" si="2"/>
        <v>0</v>
      </c>
      <c r="CO12" s="6">
        <v>2</v>
      </c>
      <c r="CP12" s="6">
        <v>30</v>
      </c>
      <c r="CQ12" s="6"/>
      <c r="CR12" s="6">
        <v>30</v>
      </c>
      <c r="CS12" s="6">
        <v>2</v>
      </c>
      <c r="CT12" s="6">
        <v>90</v>
      </c>
      <c r="CU12" s="6">
        <v>240</v>
      </c>
      <c r="CV12" s="6">
        <v>420</v>
      </c>
      <c r="CW12" s="6" t="s">
        <v>791</v>
      </c>
      <c r="CX12" s="6">
        <v>1</v>
      </c>
      <c r="CY12" s="6">
        <v>10</v>
      </c>
      <c r="CZ12" s="6">
        <v>2</v>
      </c>
      <c r="DA12" s="6">
        <v>2</v>
      </c>
      <c r="DB12" s="6">
        <v>2</v>
      </c>
      <c r="DC12" s="6">
        <v>1</v>
      </c>
      <c r="DD12" s="6">
        <v>2</v>
      </c>
      <c r="DE12" s="6">
        <v>1</v>
      </c>
      <c r="DF12" s="6">
        <v>2</v>
      </c>
      <c r="DG12" s="6">
        <v>2</v>
      </c>
      <c r="DH12" s="6">
        <v>1</v>
      </c>
      <c r="DI12" s="6">
        <v>3</v>
      </c>
      <c r="DJ12" s="6">
        <v>3</v>
      </c>
      <c r="DK12" s="6">
        <v>0</v>
      </c>
      <c r="DL12" s="6">
        <v>1</v>
      </c>
      <c r="DM12" s="6">
        <v>1</v>
      </c>
      <c r="DN12" s="6">
        <v>2</v>
      </c>
      <c r="DO12" s="6">
        <v>0</v>
      </c>
      <c r="DP12" s="6">
        <v>0</v>
      </c>
      <c r="DQ12" s="6">
        <v>2</v>
      </c>
      <c r="DR12" s="6">
        <v>1</v>
      </c>
      <c r="DS12" s="6">
        <v>2</v>
      </c>
      <c r="DT12" s="6">
        <v>1</v>
      </c>
      <c r="DU12" s="6">
        <v>4</v>
      </c>
      <c r="DV12" s="6">
        <v>4</v>
      </c>
      <c r="DW12" s="6">
        <v>4</v>
      </c>
      <c r="DX12" s="6">
        <v>5</v>
      </c>
      <c r="DY12" s="6">
        <v>5</v>
      </c>
      <c r="DZ12" s="6">
        <v>4</v>
      </c>
      <c r="EA12" s="6">
        <v>5</v>
      </c>
      <c r="EB12" s="6">
        <v>3</v>
      </c>
      <c r="EC12" s="6">
        <v>4</v>
      </c>
      <c r="ED12" s="6">
        <v>3</v>
      </c>
      <c r="EE12" s="6">
        <v>4</v>
      </c>
      <c r="EF12" s="6">
        <v>5</v>
      </c>
      <c r="EG12" s="6">
        <v>4</v>
      </c>
      <c r="EH12" s="6">
        <v>4</v>
      </c>
      <c r="EI12" s="6">
        <v>4</v>
      </c>
      <c r="EJ12" s="6">
        <v>5</v>
      </c>
      <c r="EK12" s="6">
        <v>4</v>
      </c>
      <c r="EL12" s="6">
        <v>4</v>
      </c>
      <c r="EM12" s="6">
        <v>4</v>
      </c>
      <c r="EN12" s="6">
        <v>4</v>
      </c>
      <c r="EO12" s="6">
        <v>4</v>
      </c>
      <c r="EP12" s="6">
        <v>4</v>
      </c>
      <c r="EQ12" s="6">
        <v>4</v>
      </c>
      <c r="ER12" s="6">
        <v>4</v>
      </c>
      <c r="ES12" s="6">
        <v>4</v>
      </c>
      <c r="ET12" s="6">
        <v>4</v>
      </c>
      <c r="EU12" s="6">
        <v>4</v>
      </c>
      <c r="EV12" s="6">
        <f t="shared" si="3"/>
        <v>4.115384615384615</v>
      </c>
      <c r="EW12" s="6">
        <f t="shared" si="4"/>
        <v>4.2692307692307692</v>
      </c>
      <c r="EX12" s="6">
        <f t="shared" si="5"/>
        <v>4.4285714285714288</v>
      </c>
      <c r="EY12" s="6">
        <f t="shared" si="6"/>
        <v>4.166666666666667</v>
      </c>
      <c r="EZ12" s="3">
        <f t="shared" si="7"/>
        <v>4</v>
      </c>
      <c r="FA12" s="3">
        <f t="shared" ref="FA12:FA32" si="13">SUM(EC12,ED12,EG12,EH12,EI12,ER12,ES12,ET12)/8</f>
        <v>3.875</v>
      </c>
    </row>
    <row r="13" spans="1:157" x14ac:dyDescent="0.2">
      <c r="A13" s="6">
        <v>12</v>
      </c>
      <c r="B13" s="6">
        <v>30</v>
      </c>
      <c r="C13" s="6">
        <v>2</v>
      </c>
      <c r="D13" s="6">
        <v>0</v>
      </c>
      <c r="E13" s="6">
        <v>2</v>
      </c>
      <c r="F13" s="6">
        <v>2</v>
      </c>
      <c r="G13" s="6">
        <v>2</v>
      </c>
      <c r="H13" s="6">
        <v>2</v>
      </c>
      <c r="I13" s="6">
        <v>2</v>
      </c>
      <c r="J13" s="6">
        <v>1</v>
      </c>
      <c r="K13" s="6">
        <v>2</v>
      </c>
      <c r="L13" s="6">
        <v>2</v>
      </c>
      <c r="M13" s="6">
        <v>2</v>
      </c>
      <c r="N13" s="6">
        <v>2</v>
      </c>
      <c r="O13" s="6">
        <v>2</v>
      </c>
      <c r="P13" s="6">
        <v>2</v>
      </c>
      <c r="Q13" s="6">
        <v>2</v>
      </c>
      <c r="R13" s="6">
        <v>2</v>
      </c>
      <c r="S13" s="6">
        <v>1</v>
      </c>
      <c r="T13" s="6">
        <v>1</v>
      </c>
      <c r="U13" s="6">
        <v>2</v>
      </c>
      <c r="V13" s="6">
        <v>2</v>
      </c>
      <c r="W13" s="6">
        <v>0</v>
      </c>
      <c r="X13" s="6">
        <v>1</v>
      </c>
      <c r="Y13" s="6">
        <v>2</v>
      </c>
      <c r="Z13" s="6">
        <f t="shared" si="0"/>
        <v>36</v>
      </c>
      <c r="AA13" s="6">
        <v>5</v>
      </c>
      <c r="AB13" s="6">
        <v>3</v>
      </c>
      <c r="AC13" s="6">
        <v>3</v>
      </c>
      <c r="AD13" s="6">
        <v>5</v>
      </c>
      <c r="AE13" s="6">
        <v>3</v>
      </c>
      <c r="AF13" s="6">
        <v>4</v>
      </c>
      <c r="AG13" s="6">
        <v>2</v>
      </c>
      <c r="AH13" s="6">
        <v>3</v>
      </c>
      <c r="AI13" s="6">
        <v>3</v>
      </c>
      <c r="AJ13" s="6">
        <v>2</v>
      </c>
      <c r="AK13" s="6">
        <v>2</v>
      </c>
      <c r="AL13" s="6">
        <v>3</v>
      </c>
      <c r="AM13" s="6">
        <v>4</v>
      </c>
      <c r="AN13" s="6">
        <v>3</v>
      </c>
      <c r="AO13" s="6">
        <v>4</v>
      </c>
      <c r="AP13" s="6">
        <v>4</v>
      </c>
      <c r="AQ13" s="6">
        <v>2</v>
      </c>
      <c r="AR13" s="6">
        <v>2</v>
      </c>
      <c r="AS13" s="6">
        <v>3</v>
      </c>
      <c r="AT13" s="6">
        <v>4</v>
      </c>
      <c r="AU13" s="6">
        <v>3</v>
      </c>
      <c r="AV13" s="6">
        <v>3</v>
      </c>
      <c r="AW13" s="6">
        <v>2</v>
      </c>
      <c r="AX13" s="6">
        <v>3</v>
      </c>
      <c r="AY13" s="6">
        <v>5</v>
      </c>
      <c r="AZ13" s="6">
        <v>3</v>
      </c>
      <c r="BA13" s="6">
        <f t="shared" si="9"/>
        <v>83</v>
      </c>
      <c r="BB13" s="6">
        <v>3</v>
      </c>
      <c r="BC13" s="6">
        <v>2</v>
      </c>
      <c r="BD13" s="6">
        <v>4</v>
      </c>
      <c r="BE13" s="6">
        <v>2</v>
      </c>
      <c r="BF13" s="6">
        <v>2</v>
      </c>
      <c r="BG13" s="6">
        <v>3</v>
      </c>
      <c r="BH13" s="6">
        <v>2</v>
      </c>
      <c r="BI13" s="6">
        <v>2</v>
      </c>
      <c r="BJ13" s="6">
        <v>3</v>
      </c>
      <c r="BK13" s="6">
        <v>4</v>
      </c>
      <c r="BL13" s="6">
        <f t="shared" si="11"/>
        <v>27</v>
      </c>
      <c r="BM13" s="6">
        <v>4</v>
      </c>
      <c r="BN13" s="6">
        <v>4</v>
      </c>
      <c r="BO13" s="6">
        <v>3</v>
      </c>
      <c r="BP13" s="6">
        <v>6</v>
      </c>
      <c r="BQ13" s="6">
        <v>3</v>
      </c>
      <c r="BR13" s="6">
        <f t="shared" si="12"/>
        <v>20</v>
      </c>
      <c r="BS13" s="6">
        <v>2</v>
      </c>
      <c r="BT13" s="6">
        <v>3</v>
      </c>
      <c r="BU13" s="6">
        <v>3</v>
      </c>
      <c r="BV13" s="6">
        <v>1</v>
      </c>
      <c r="BW13" s="6">
        <v>2</v>
      </c>
      <c r="BX13" s="6">
        <v>2</v>
      </c>
      <c r="BY13" s="6">
        <v>0</v>
      </c>
      <c r="BZ13" s="6">
        <v>2</v>
      </c>
      <c r="CA13" s="6">
        <v>0</v>
      </c>
      <c r="CB13" s="6">
        <v>1</v>
      </c>
      <c r="CC13" s="6">
        <v>1</v>
      </c>
      <c r="CD13" s="6">
        <v>1</v>
      </c>
      <c r="CE13" s="6">
        <v>1</v>
      </c>
      <c r="CF13" s="6">
        <v>1</v>
      </c>
      <c r="CG13" s="6">
        <v>2</v>
      </c>
      <c r="CH13" s="6">
        <v>3</v>
      </c>
      <c r="CI13" s="6">
        <v>2</v>
      </c>
      <c r="CJ13" s="6">
        <v>0</v>
      </c>
      <c r="CK13" s="6">
        <v>0</v>
      </c>
      <c r="CL13" s="6">
        <v>13</v>
      </c>
      <c r="CM13" s="6">
        <v>2</v>
      </c>
      <c r="CN13" s="37">
        <f t="shared" si="2"/>
        <v>42</v>
      </c>
      <c r="CO13" s="6">
        <v>2</v>
      </c>
      <c r="CP13" s="6">
        <v>10</v>
      </c>
      <c r="CQ13" s="6">
        <v>2</v>
      </c>
      <c r="CR13" s="6">
        <v>10</v>
      </c>
      <c r="CS13" s="6">
        <v>3</v>
      </c>
      <c r="CT13" s="6">
        <v>180</v>
      </c>
      <c r="CU13" s="6">
        <v>120</v>
      </c>
      <c r="CV13" s="6">
        <v>120</v>
      </c>
      <c r="CW13" s="6" t="s">
        <v>778</v>
      </c>
      <c r="CX13" s="6">
        <v>1</v>
      </c>
      <c r="CY13" s="6">
        <v>1</v>
      </c>
      <c r="CZ13" s="6">
        <v>2</v>
      </c>
      <c r="DA13" s="6">
        <v>1</v>
      </c>
      <c r="DB13" s="6">
        <v>2</v>
      </c>
      <c r="DC13" s="6">
        <v>1</v>
      </c>
      <c r="DD13" s="6">
        <v>2</v>
      </c>
      <c r="DE13" s="6">
        <v>2</v>
      </c>
      <c r="DF13" s="6">
        <v>2</v>
      </c>
      <c r="DG13" s="6">
        <v>0</v>
      </c>
      <c r="DH13" s="6">
        <v>0</v>
      </c>
      <c r="DI13" s="6">
        <v>1</v>
      </c>
      <c r="DJ13" s="6">
        <v>2</v>
      </c>
      <c r="DK13" s="6">
        <v>0</v>
      </c>
      <c r="DL13" s="6">
        <v>1</v>
      </c>
      <c r="DM13" s="6">
        <v>1</v>
      </c>
      <c r="DN13" s="6">
        <v>1</v>
      </c>
      <c r="DO13" s="6">
        <v>0</v>
      </c>
      <c r="DP13" s="6">
        <v>1</v>
      </c>
      <c r="DQ13" s="6">
        <v>0</v>
      </c>
      <c r="DR13" s="6">
        <v>1</v>
      </c>
      <c r="DS13" s="6">
        <v>1</v>
      </c>
      <c r="DT13" s="6">
        <v>1</v>
      </c>
      <c r="DU13" s="6">
        <v>5</v>
      </c>
      <c r="DV13" s="6">
        <v>4</v>
      </c>
      <c r="DW13" s="6">
        <v>3</v>
      </c>
      <c r="DX13" s="6">
        <v>2</v>
      </c>
      <c r="DY13" s="6">
        <v>1</v>
      </c>
      <c r="DZ13" s="6">
        <v>2</v>
      </c>
      <c r="EA13" s="6">
        <v>4</v>
      </c>
      <c r="EB13" s="6">
        <v>2</v>
      </c>
      <c r="EC13" s="6">
        <v>3</v>
      </c>
      <c r="ED13" s="6">
        <v>3</v>
      </c>
      <c r="EE13" s="6">
        <v>2</v>
      </c>
      <c r="EF13" s="6">
        <v>3</v>
      </c>
      <c r="EG13" s="6">
        <v>2</v>
      </c>
      <c r="EH13" s="6">
        <v>4</v>
      </c>
      <c r="EI13" s="6">
        <v>3</v>
      </c>
      <c r="EJ13" s="6">
        <v>4</v>
      </c>
      <c r="EK13" s="6">
        <v>1</v>
      </c>
      <c r="EL13" s="6">
        <v>2</v>
      </c>
      <c r="EM13" s="6">
        <v>4</v>
      </c>
      <c r="EN13" s="6">
        <v>3</v>
      </c>
      <c r="EO13" s="6">
        <v>2</v>
      </c>
      <c r="EP13" s="6">
        <v>2</v>
      </c>
      <c r="EQ13" s="6">
        <v>4</v>
      </c>
      <c r="ER13" s="6">
        <v>2</v>
      </c>
      <c r="ES13" s="6">
        <v>2</v>
      </c>
      <c r="ET13" s="6">
        <v>2</v>
      </c>
      <c r="EU13" s="6">
        <v>1</v>
      </c>
      <c r="EV13" s="6">
        <f t="shared" si="3"/>
        <v>2.5769230769230771</v>
      </c>
      <c r="EW13" s="6">
        <f t="shared" si="4"/>
        <v>2.7307692307692308</v>
      </c>
      <c r="EX13" s="6">
        <f t="shared" si="5"/>
        <v>2.2857142857142856</v>
      </c>
      <c r="EY13" s="6">
        <f t="shared" si="6"/>
        <v>2.5</v>
      </c>
      <c r="EZ13" s="3">
        <f t="shared" si="7"/>
        <v>2.6666666666666665</v>
      </c>
      <c r="FA13" s="3">
        <f t="shared" si="13"/>
        <v>2.625</v>
      </c>
    </row>
    <row r="14" spans="1:157" x14ac:dyDescent="0.2">
      <c r="A14" s="6">
        <v>13</v>
      </c>
      <c r="B14" s="6">
        <v>37</v>
      </c>
      <c r="C14" s="6">
        <v>1</v>
      </c>
      <c r="D14" s="6">
        <v>0</v>
      </c>
      <c r="E14" s="6">
        <v>1</v>
      </c>
      <c r="F14" s="6">
        <v>0</v>
      </c>
      <c r="G14" s="6">
        <v>0</v>
      </c>
      <c r="H14" s="6">
        <v>2</v>
      </c>
      <c r="I14" s="6">
        <v>1</v>
      </c>
      <c r="J14" s="6">
        <v>0</v>
      </c>
      <c r="K14" s="6">
        <v>1</v>
      </c>
      <c r="L14" s="6">
        <v>2</v>
      </c>
      <c r="M14" s="6">
        <v>0</v>
      </c>
      <c r="N14" s="6">
        <v>2</v>
      </c>
      <c r="O14" s="6">
        <v>0</v>
      </c>
      <c r="P14" s="6">
        <v>1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f t="shared" si="0"/>
        <v>10</v>
      </c>
      <c r="AA14" s="6">
        <v>4</v>
      </c>
      <c r="AB14" s="6">
        <v>2</v>
      </c>
      <c r="AC14" s="6">
        <v>5</v>
      </c>
      <c r="AD14" s="6">
        <v>2</v>
      </c>
      <c r="AE14" s="6">
        <v>3</v>
      </c>
      <c r="AF14" s="6">
        <v>5</v>
      </c>
      <c r="AG14" s="6">
        <v>3</v>
      </c>
      <c r="AH14" s="6">
        <v>5</v>
      </c>
      <c r="AI14" s="6">
        <v>3</v>
      </c>
      <c r="AJ14" s="6">
        <v>1</v>
      </c>
      <c r="AK14" s="6">
        <v>1</v>
      </c>
      <c r="AL14" s="6">
        <v>1</v>
      </c>
      <c r="AM14" s="6">
        <v>3</v>
      </c>
      <c r="AN14" s="6">
        <v>3</v>
      </c>
      <c r="AO14" s="6">
        <v>3</v>
      </c>
      <c r="AP14" s="6">
        <v>2</v>
      </c>
      <c r="AQ14" s="6">
        <v>3</v>
      </c>
      <c r="AR14" s="6">
        <v>2</v>
      </c>
      <c r="AS14" s="6">
        <v>1</v>
      </c>
      <c r="AT14" s="6">
        <v>4</v>
      </c>
      <c r="AU14" s="6">
        <v>5</v>
      </c>
      <c r="AV14" s="6">
        <v>3</v>
      </c>
      <c r="AW14" s="6">
        <v>1</v>
      </c>
      <c r="AX14" s="6">
        <v>3</v>
      </c>
      <c r="AY14" s="6">
        <v>5</v>
      </c>
      <c r="AZ14" s="6">
        <v>3</v>
      </c>
      <c r="BA14" s="6">
        <f t="shared" si="9"/>
        <v>76</v>
      </c>
      <c r="BB14" s="6">
        <v>2</v>
      </c>
      <c r="BC14" s="6">
        <v>1</v>
      </c>
      <c r="BD14" s="6">
        <v>1</v>
      </c>
      <c r="BE14" s="6">
        <v>2</v>
      </c>
      <c r="BF14" s="6">
        <v>4</v>
      </c>
      <c r="BG14" s="6">
        <v>2</v>
      </c>
      <c r="BH14" s="6">
        <v>2</v>
      </c>
      <c r="BI14" s="6">
        <v>4</v>
      </c>
      <c r="BJ14" s="6">
        <v>2</v>
      </c>
      <c r="BK14" s="6">
        <v>2</v>
      </c>
      <c r="BL14" s="6">
        <f t="shared" si="11"/>
        <v>22</v>
      </c>
      <c r="BM14" s="6">
        <v>6</v>
      </c>
      <c r="BN14" s="6">
        <v>5</v>
      </c>
      <c r="BO14" s="6">
        <v>6</v>
      </c>
      <c r="BP14" s="6">
        <v>7</v>
      </c>
      <c r="BQ14" s="6">
        <v>5</v>
      </c>
      <c r="BR14" s="6">
        <f t="shared" si="12"/>
        <v>29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1</v>
      </c>
      <c r="CA14" s="6">
        <v>1</v>
      </c>
      <c r="CB14" s="6">
        <v>0</v>
      </c>
      <c r="CC14" s="6">
        <v>0</v>
      </c>
      <c r="CD14" s="6">
        <v>1</v>
      </c>
      <c r="CE14" s="6">
        <v>0</v>
      </c>
      <c r="CF14" s="6">
        <v>0</v>
      </c>
      <c r="CG14" s="6">
        <v>1</v>
      </c>
      <c r="CH14" s="6">
        <v>1</v>
      </c>
      <c r="CI14" s="6">
        <v>1</v>
      </c>
      <c r="CJ14" s="6">
        <v>0</v>
      </c>
      <c r="CK14" s="6">
        <v>0</v>
      </c>
      <c r="CL14" s="6">
        <v>0</v>
      </c>
      <c r="CM14" s="6">
        <v>1</v>
      </c>
      <c r="CN14" s="37">
        <f t="shared" si="2"/>
        <v>7</v>
      </c>
      <c r="CO14" s="6">
        <v>5</v>
      </c>
      <c r="CP14" s="6">
        <v>30</v>
      </c>
      <c r="CQ14" s="6">
        <v>5</v>
      </c>
      <c r="CR14" s="6">
        <v>40</v>
      </c>
      <c r="CS14" s="6">
        <v>5</v>
      </c>
      <c r="CT14" s="6">
        <v>10</v>
      </c>
      <c r="CU14" s="6">
        <v>480</v>
      </c>
      <c r="CV14" s="6">
        <v>480</v>
      </c>
      <c r="CW14" s="6" t="s">
        <v>789</v>
      </c>
      <c r="CX14" s="6">
        <v>1</v>
      </c>
      <c r="CY14" s="6">
        <v>11</v>
      </c>
      <c r="CZ14" s="6">
        <v>2</v>
      </c>
      <c r="DA14" s="6">
        <v>2</v>
      </c>
      <c r="DB14" s="6">
        <v>2</v>
      </c>
      <c r="DC14" s="6">
        <v>1</v>
      </c>
      <c r="DD14" s="6">
        <v>1</v>
      </c>
      <c r="DE14" s="6">
        <v>2</v>
      </c>
      <c r="DF14" s="6">
        <v>1</v>
      </c>
      <c r="DG14" s="6">
        <v>1</v>
      </c>
      <c r="DH14" s="6">
        <v>1</v>
      </c>
      <c r="DI14" s="6">
        <v>1</v>
      </c>
      <c r="DJ14" s="6">
        <v>3</v>
      </c>
      <c r="DK14" s="6">
        <v>0</v>
      </c>
      <c r="DL14" s="6">
        <v>1</v>
      </c>
      <c r="DM14" s="6">
        <v>1</v>
      </c>
      <c r="DN14" s="6">
        <v>1</v>
      </c>
      <c r="DO14" s="6">
        <v>0</v>
      </c>
      <c r="DP14" s="6">
        <v>1</v>
      </c>
      <c r="DQ14" s="6">
        <v>1</v>
      </c>
      <c r="DR14" s="6">
        <v>1</v>
      </c>
      <c r="DS14" s="6">
        <v>2</v>
      </c>
      <c r="DT14" s="6">
        <v>1</v>
      </c>
      <c r="DU14" s="6">
        <v>5</v>
      </c>
      <c r="DV14" s="6">
        <v>5</v>
      </c>
      <c r="DW14" s="6">
        <v>3</v>
      </c>
      <c r="DX14" s="6">
        <v>5</v>
      </c>
      <c r="DY14" s="6">
        <v>3</v>
      </c>
      <c r="DZ14" s="6">
        <v>4</v>
      </c>
      <c r="EA14" s="6">
        <v>4</v>
      </c>
      <c r="EB14" s="6">
        <v>3</v>
      </c>
      <c r="EC14" s="6">
        <v>3</v>
      </c>
      <c r="ED14" s="6">
        <v>4</v>
      </c>
      <c r="EE14" s="6">
        <v>2</v>
      </c>
      <c r="EF14" s="6">
        <v>5</v>
      </c>
      <c r="EG14" s="6">
        <v>3</v>
      </c>
      <c r="EH14" s="6">
        <v>4</v>
      </c>
      <c r="EI14" s="6">
        <v>4</v>
      </c>
      <c r="EJ14" s="6">
        <v>5</v>
      </c>
      <c r="EK14" s="6">
        <v>4</v>
      </c>
      <c r="EL14" s="6">
        <v>3</v>
      </c>
      <c r="EM14" s="6">
        <v>3</v>
      </c>
      <c r="EN14" s="6">
        <v>4</v>
      </c>
      <c r="EO14" s="6">
        <v>4</v>
      </c>
      <c r="EP14" s="6">
        <v>4</v>
      </c>
      <c r="EQ14" s="6">
        <v>3</v>
      </c>
      <c r="ER14" s="6">
        <v>5</v>
      </c>
      <c r="ES14" s="6">
        <v>4</v>
      </c>
      <c r="ET14" s="6">
        <v>4</v>
      </c>
      <c r="EU14" s="6">
        <v>3</v>
      </c>
      <c r="EV14" s="6">
        <f t="shared" si="3"/>
        <v>3.7692307692307692</v>
      </c>
      <c r="EW14" s="6">
        <f t="shared" si="4"/>
        <v>3.9615384615384617</v>
      </c>
      <c r="EX14" s="6">
        <f t="shared" si="5"/>
        <v>3.5714285714285716</v>
      </c>
      <c r="EY14" s="6">
        <f t="shared" si="6"/>
        <v>3.8333333333333335</v>
      </c>
      <c r="EZ14" s="3">
        <f t="shared" si="7"/>
        <v>3.6666666666666665</v>
      </c>
      <c r="FA14" s="3">
        <f t="shared" si="13"/>
        <v>3.875</v>
      </c>
    </row>
    <row r="15" spans="1:157" x14ac:dyDescent="0.2">
      <c r="A15" s="6">
        <v>14</v>
      </c>
      <c r="B15" s="6">
        <v>30</v>
      </c>
      <c r="C15" s="6">
        <v>2</v>
      </c>
      <c r="D15" s="6">
        <v>0</v>
      </c>
      <c r="E15" s="6">
        <v>1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f t="shared" si="0"/>
        <v>6</v>
      </c>
      <c r="AA15" s="6">
        <v>3</v>
      </c>
      <c r="AB15" s="6">
        <v>2</v>
      </c>
      <c r="AC15" s="6">
        <v>4</v>
      </c>
      <c r="AD15" s="6">
        <v>3</v>
      </c>
      <c r="AE15" s="6">
        <v>2</v>
      </c>
      <c r="AF15" s="6">
        <v>2</v>
      </c>
      <c r="AG15" s="6">
        <v>3</v>
      </c>
      <c r="AH15" s="6">
        <v>3</v>
      </c>
      <c r="AI15" s="6">
        <v>4</v>
      </c>
      <c r="AJ15" s="6">
        <v>2</v>
      </c>
      <c r="AK15" s="6">
        <v>1</v>
      </c>
      <c r="AL15" s="6">
        <v>3</v>
      </c>
      <c r="AM15" s="6">
        <v>2</v>
      </c>
      <c r="AN15" s="6">
        <v>4</v>
      </c>
      <c r="AO15" s="6">
        <v>4</v>
      </c>
      <c r="AP15" s="6">
        <v>2</v>
      </c>
      <c r="AQ15" s="6">
        <v>4</v>
      </c>
      <c r="AR15" s="6">
        <v>1</v>
      </c>
      <c r="AS15" s="6">
        <v>2</v>
      </c>
      <c r="AT15" s="6">
        <v>2</v>
      </c>
      <c r="AU15" s="6">
        <v>2</v>
      </c>
      <c r="AV15" s="6">
        <v>4</v>
      </c>
      <c r="AW15" s="6">
        <v>3</v>
      </c>
      <c r="AX15" s="6">
        <v>2</v>
      </c>
      <c r="AY15" s="6">
        <v>4</v>
      </c>
      <c r="AZ15" s="6">
        <v>4</v>
      </c>
      <c r="BA15" s="6">
        <f t="shared" si="9"/>
        <v>72</v>
      </c>
      <c r="BB15" s="6">
        <v>1</v>
      </c>
      <c r="BC15" s="6">
        <v>1</v>
      </c>
      <c r="BD15" s="6">
        <v>1</v>
      </c>
      <c r="BE15" s="6">
        <v>3</v>
      </c>
      <c r="BF15" s="6">
        <v>3</v>
      </c>
      <c r="BG15" s="6">
        <v>2</v>
      </c>
      <c r="BH15" s="6">
        <v>2</v>
      </c>
      <c r="BI15" s="6">
        <v>3</v>
      </c>
      <c r="BJ15" s="6">
        <v>1</v>
      </c>
      <c r="BK15" s="6">
        <v>1</v>
      </c>
      <c r="BL15" s="6">
        <f t="shared" si="11"/>
        <v>18</v>
      </c>
      <c r="BM15" s="6">
        <v>6</v>
      </c>
      <c r="BN15" s="6">
        <v>6</v>
      </c>
      <c r="BO15" s="6">
        <v>6</v>
      </c>
      <c r="BP15" s="6">
        <v>6</v>
      </c>
      <c r="BQ15" s="6">
        <v>6</v>
      </c>
      <c r="BR15" s="6">
        <f t="shared" si="12"/>
        <v>30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37">
        <f t="shared" si="2"/>
        <v>0</v>
      </c>
      <c r="CO15" s="6">
        <v>0</v>
      </c>
      <c r="CP15" s="6">
        <v>0</v>
      </c>
      <c r="CQ15" s="6">
        <v>2</v>
      </c>
      <c r="CR15" s="6">
        <v>60</v>
      </c>
      <c r="CS15" s="6">
        <v>2</v>
      </c>
      <c r="CT15" s="6">
        <v>60</v>
      </c>
      <c r="CU15" s="6">
        <v>600</v>
      </c>
      <c r="CV15" s="6">
        <v>600</v>
      </c>
      <c r="CW15" s="6" t="s">
        <v>791</v>
      </c>
      <c r="CX15" s="6">
        <v>2</v>
      </c>
      <c r="CY15" s="6">
        <v>10</v>
      </c>
      <c r="CZ15" s="6">
        <v>2</v>
      </c>
      <c r="DA15" s="6">
        <v>2</v>
      </c>
      <c r="DB15" s="6">
        <v>2</v>
      </c>
      <c r="DC15" s="6">
        <v>2</v>
      </c>
      <c r="DD15" s="6">
        <v>2</v>
      </c>
      <c r="DE15" s="6">
        <v>1</v>
      </c>
      <c r="DF15" s="6">
        <v>2</v>
      </c>
      <c r="DG15" s="6">
        <v>1</v>
      </c>
      <c r="DH15" s="6">
        <v>0</v>
      </c>
      <c r="DI15" s="6">
        <v>1</v>
      </c>
      <c r="DJ15" s="6">
        <v>3</v>
      </c>
      <c r="DK15" s="6">
        <v>0</v>
      </c>
      <c r="DL15" s="6">
        <v>1</v>
      </c>
      <c r="DM15" s="6">
        <v>1</v>
      </c>
      <c r="DN15" s="6">
        <v>4</v>
      </c>
      <c r="DO15" s="6">
        <v>1</v>
      </c>
      <c r="DP15" s="6">
        <v>1</v>
      </c>
      <c r="DQ15" s="6">
        <v>1</v>
      </c>
      <c r="DR15" s="6">
        <v>0</v>
      </c>
      <c r="DS15" s="6">
        <v>1</v>
      </c>
      <c r="DT15" s="6">
        <v>1</v>
      </c>
      <c r="DU15" s="6">
        <v>5</v>
      </c>
      <c r="DV15" s="6">
        <v>4</v>
      </c>
      <c r="DW15" s="6">
        <v>3</v>
      </c>
      <c r="DX15" s="6">
        <v>2</v>
      </c>
      <c r="DY15" s="6">
        <v>3</v>
      </c>
      <c r="DZ15" s="6">
        <v>3</v>
      </c>
      <c r="EA15" s="6">
        <v>4</v>
      </c>
      <c r="EB15" s="6">
        <v>4</v>
      </c>
      <c r="EC15" s="6">
        <v>4</v>
      </c>
      <c r="ED15" s="6">
        <v>4</v>
      </c>
      <c r="EE15" s="6">
        <v>4</v>
      </c>
      <c r="EF15" s="6">
        <v>3</v>
      </c>
      <c r="EG15" s="6">
        <v>4</v>
      </c>
      <c r="EH15" s="6">
        <v>4</v>
      </c>
      <c r="EI15" s="6">
        <v>3</v>
      </c>
      <c r="EJ15" s="6">
        <v>4</v>
      </c>
      <c r="EK15" s="6">
        <v>4</v>
      </c>
      <c r="EL15" s="6">
        <v>4</v>
      </c>
      <c r="EM15" s="6">
        <v>4</v>
      </c>
      <c r="EN15" s="6">
        <v>4</v>
      </c>
      <c r="EO15" s="6">
        <v>4</v>
      </c>
      <c r="EP15" s="6">
        <v>3</v>
      </c>
      <c r="EQ15" s="6">
        <v>4</v>
      </c>
      <c r="ER15" s="6">
        <v>4</v>
      </c>
      <c r="ES15" s="6">
        <v>4</v>
      </c>
      <c r="ET15" s="6">
        <v>4</v>
      </c>
      <c r="EU15" s="6">
        <v>5</v>
      </c>
      <c r="EV15" s="6">
        <v>3.8461538461538463</v>
      </c>
      <c r="EW15" s="6">
        <f t="shared" si="4"/>
        <v>3.8846153846153846</v>
      </c>
      <c r="EX15" s="6">
        <f t="shared" si="5"/>
        <v>3.5714285714285716</v>
      </c>
      <c r="EY15" s="6">
        <f t="shared" si="6"/>
        <v>3.8333333333333335</v>
      </c>
      <c r="EZ15" s="3">
        <f t="shared" si="7"/>
        <v>3.6666666666666665</v>
      </c>
      <c r="FA15" s="3">
        <f t="shared" si="13"/>
        <v>3.875</v>
      </c>
    </row>
    <row r="16" spans="1:157" x14ac:dyDescent="0.2">
      <c r="A16" s="6">
        <v>15</v>
      </c>
      <c r="B16" s="6">
        <v>29</v>
      </c>
      <c r="C16" s="6">
        <v>1</v>
      </c>
      <c r="D16" s="6">
        <v>0</v>
      </c>
      <c r="E16" s="6">
        <v>0</v>
      </c>
      <c r="F16" s="6">
        <v>2</v>
      </c>
      <c r="G16" s="6">
        <v>2</v>
      </c>
      <c r="H16" s="6">
        <v>2</v>
      </c>
      <c r="I16" s="6">
        <v>2</v>
      </c>
      <c r="J16" s="6">
        <v>0</v>
      </c>
      <c r="K16" s="6">
        <v>2</v>
      </c>
      <c r="L16" s="6">
        <v>2</v>
      </c>
      <c r="M16" s="6">
        <v>2</v>
      </c>
      <c r="N16" s="6">
        <v>2</v>
      </c>
      <c r="O16" s="6">
        <v>2</v>
      </c>
      <c r="P16" s="6">
        <v>1</v>
      </c>
      <c r="Q16" s="6">
        <v>1</v>
      </c>
      <c r="R16" s="6">
        <v>1</v>
      </c>
      <c r="S16" s="6">
        <v>1</v>
      </c>
      <c r="T16" s="6">
        <v>0</v>
      </c>
      <c r="U16" s="6">
        <v>2</v>
      </c>
      <c r="V16" s="6">
        <v>1</v>
      </c>
      <c r="W16" s="6">
        <v>0</v>
      </c>
      <c r="X16" s="6">
        <v>1</v>
      </c>
      <c r="Y16" s="6">
        <v>2</v>
      </c>
      <c r="Z16" s="6">
        <f t="shared" si="0"/>
        <v>28</v>
      </c>
      <c r="AA16" s="6">
        <v>3</v>
      </c>
      <c r="AB16" s="6">
        <v>3</v>
      </c>
      <c r="AC16" s="6">
        <v>5</v>
      </c>
      <c r="AD16" s="6">
        <v>3</v>
      </c>
      <c r="AE16" s="6">
        <v>5</v>
      </c>
      <c r="AF16" s="6">
        <v>3</v>
      </c>
      <c r="AG16" s="6">
        <v>4</v>
      </c>
      <c r="AH16" s="6">
        <v>3</v>
      </c>
      <c r="AI16" s="6">
        <v>4</v>
      </c>
      <c r="AJ16" s="6">
        <v>2</v>
      </c>
      <c r="AK16" s="6">
        <v>3</v>
      </c>
      <c r="AL16" s="6">
        <v>4</v>
      </c>
      <c r="AM16" s="6">
        <v>3</v>
      </c>
      <c r="AN16" s="6">
        <v>5</v>
      </c>
      <c r="AO16" s="6">
        <v>2</v>
      </c>
      <c r="AP16" s="6">
        <v>3</v>
      </c>
      <c r="AQ16" s="6">
        <v>2</v>
      </c>
      <c r="AR16" s="6">
        <v>3</v>
      </c>
      <c r="AS16" s="6">
        <v>4</v>
      </c>
      <c r="AT16" s="6">
        <v>4</v>
      </c>
      <c r="AU16" s="6">
        <v>1</v>
      </c>
      <c r="AV16" s="6">
        <v>4</v>
      </c>
      <c r="AW16" s="6">
        <v>3</v>
      </c>
      <c r="AX16" s="6">
        <v>4</v>
      </c>
      <c r="AY16" s="6">
        <v>5</v>
      </c>
      <c r="AZ16" s="6">
        <v>3</v>
      </c>
      <c r="BA16" s="6">
        <f t="shared" si="9"/>
        <v>88</v>
      </c>
      <c r="BB16" s="6">
        <v>2</v>
      </c>
      <c r="BC16" s="6">
        <v>2</v>
      </c>
      <c r="BD16" s="6">
        <v>2</v>
      </c>
      <c r="BE16" s="6">
        <v>2</v>
      </c>
      <c r="BF16" s="6">
        <v>3</v>
      </c>
      <c r="BG16" s="6">
        <v>4</v>
      </c>
      <c r="BH16" s="6">
        <v>2</v>
      </c>
      <c r="BI16" s="6">
        <v>1</v>
      </c>
      <c r="BJ16" s="6">
        <v>4</v>
      </c>
      <c r="BK16" s="6">
        <v>4</v>
      </c>
      <c r="BL16" s="6">
        <f t="shared" si="11"/>
        <v>26</v>
      </c>
      <c r="BM16" s="6">
        <v>6</v>
      </c>
      <c r="BN16" s="6">
        <v>5</v>
      </c>
      <c r="BO16" s="6">
        <v>5</v>
      </c>
      <c r="BP16" s="6">
        <v>7</v>
      </c>
      <c r="BQ16" s="6">
        <v>7</v>
      </c>
      <c r="BR16" s="6">
        <f t="shared" si="12"/>
        <v>30</v>
      </c>
      <c r="BS16" s="6">
        <v>1</v>
      </c>
      <c r="BT16" s="6">
        <v>1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1</v>
      </c>
      <c r="CA16" s="6">
        <v>0</v>
      </c>
      <c r="CB16" s="6">
        <v>0</v>
      </c>
      <c r="CC16" s="6">
        <v>1</v>
      </c>
      <c r="CD16" s="6">
        <v>0</v>
      </c>
      <c r="CE16" s="6">
        <v>0</v>
      </c>
      <c r="CF16" s="6">
        <v>0</v>
      </c>
      <c r="CG16" s="6">
        <v>0</v>
      </c>
      <c r="CH16" s="6">
        <v>1</v>
      </c>
      <c r="CI16" s="6">
        <v>3</v>
      </c>
      <c r="CJ16" s="6">
        <v>1</v>
      </c>
      <c r="CK16" s="6">
        <v>0</v>
      </c>
      <c r="CL16" s="6">
        <v>1</v>
      </c>
      <c r="CM16" s="6">
        <v>0</v>
      </c>
      <c r="CN16" s="37">
        <f t="shared" si="2"/>
        <v>10</v>
      </c>
      <c r="CO16" s="6">
        <v>0</v>
      </c>
      <c r="CP16" s="6">
        <v>0</v>
      </c>
      <c r="CQ16" s="6">
        <v>7</v>
      </c>
      <c r="CR16" s="6"/>
      <c r="CS16" s="6">
        <v>0</v>
      </c>
      <c r="CT16" s="6">
        <v>0</v>
      </c>
      <c r="CU16" s="6">
        <v>720</v>
      </c>
      <c r="CV16" s="6">
        <v>660</v>
      </c>
      <c r="CW16" s="6" t="s">
        <v>779</v>
      </c>
      <c r="CX16" s="6">
        <v>2</v>
      </c>
      <c r="CY16" s="6">
        <v>1</v>
      </c>
      <c r="CZ16" s="6">
        <v>1</v>
      </c>
      <c r="DA16" s="6">
        <v>1</v>
      </c>
      <c r="DB16" s="6">
        <v>2</v>
      </c>
      <c r="DC16" s="6">
        <v>2</v>
      </c>
      <c r="DD16" s="6">
        <v>2</v>
      </c>
      <c r="DE16" s="6">
        <v>1</v>
      </c>
      <c r="DF16" s="6">
        <v>2</v>
      </c>
      <c r="DG16" s="6">
        <v>0</v>
      </c>
      <c r="DH16" s="6">
        <v>0</v>
      </c>
      <c r="DI16" s="6">
        <v>1</v>
      </c>
      <c r="DJ16" s="6">
        <v>1</v>
      </c>
      <c r="DK16" s="6">
        <v>0</v>
      </c>
      <c r="DL16" s="6">
        <v>1</v>
      </c>
      <c r="DM16" s="6">
        <v>0</v>
      </c>
      <c r="DN16" s="6">
        <v>1</v>
      </c>
      <c r="DO16" s="6">
        <v>0</v>
      </c>
      <c r="DP16" s="6">
        <v>0</v>
      </c>
      <c r="DQ16" s="6">
        <v>0</v>
      </c>
      <c r="DR16" s="6">
        <v>0</v>
      </c>
      <c r="DS16" s="6">
        <v>1</v>
      </c>
      <c r="DT16" s="6">
        <v>1</v>
      </c>
      <c r="DU16" s="6">
        <v>5</v>
      </c>
      <c r="DV16" s="6">
        <v>4</v>
      </c>
      <c r="DW16" s="6">
        <v>3</v>
      </c>
      <c r="DX16" s="6">
        <v>3</v>
      </c>
      <c r="DY16" s="6">
        <v>3</v>
      </c>
      <c r="DZ16" s="6">
        <v>4</v>
      </c>
      <c r="EA16" s="6">
        <v>5</v>
      </c>
      <c r="EB16" s="6">
        <v>4</v>
      </c>
      <c r="EC16" s="6">
        <v>4</v>
      </c>
      <c r="ED16" s="6">
        <v>5</v>
      </c>
      <c r="EE16" s="6">
        <v>3</v>
      </c>
      <c r="EF16" s="6">
        <v>4</v>
      </c>
      <c r="EG16" s="6">
        <v>2</v>
      </c>
      <c r="EH16" s="6">
        <v>5</v>
      </c>
      <c r="EI16" s="6">
        <v>4</v>
      </c>
      <c r="EJ16" s="6">
        <v>5</v>
      </c>
      <c r="EK16" s="6">
        <v>4</v>
      </c>
      <c r="EL16" s="6">
        <v>4</v>
      </c>
      <c r="EM16" s="6">
        <v>4</v>
      </c>
      <c r="EN16" s="6">
        <v>4</v>
      </c>
      <c r="EO16" s="6">
        <v>5</v>
      </c>
      <c r="EP16" s="6">
        <v>3</v>
      </c>
      <c r="EQ16" s="6">
        <v>5</v>
      </c>
      <c r="ER16" s="6">
        <v>4</v>
      </c>
      <c r="ES16" s="6">
        <v>4</v>
      </c>
      <c r="ET16" s="6">
        <v>2</v>
      </c>
      <c r="EU16" s="6">
        <v>4</v>
      </c>
      <c r="EV16" s="6">
        <f t="shared" ref="EV16:EV32" si="14">SUM(DV16:EU16)/26</f>
        <v>3.8846153846153846</v>
      </c>
      <c r="EW16" s="6">
        <f t="shared" si="4"/>
        <v>4.0384615384615383</v>
      </c>
      <c r="EX16" s="6">
        <f t="shared" si="5"/>
        <v>3.7142857142857144</v>
      </c>
      <c r="EY16" s="6">
        <f t="shared" si="6"/>
        <v>4.166666666666667</v>
      </c>
      <c r="EZ16" s="3">
        <f t="shared" si="7"/>
        <v>4.333333333333333</v>
      </c>
      <c r="FA16" s="3">
        <f t="shared" si="13"/>
        <v>3.75</v>
      </c>
    </row>
    <row r="17" spans="1:157" x14ac:dyDescent="0.2">
      <c r="A17" s="6">
        <v>16</v>
      </c>
      <c r="B17" s="6">
        <v>41</v>
      </c>
      <c r="C17" s="6">
        <v>1</v>
      </c>
      <c r="D17" s="6">
        <v>0</v>
      </c>
      <c r="E17" s="6">
        <v>0</v>
      </c>
      <c r="F17" s="6">
        <v>1</v>
      </c>
      <c r="G17" s="6">
        <v>0</v>
      </c>
      <c r="H17" s="6">
        <v>2</v>
      </c>
      <c r="I17" s="6">
        <v>0</v>
      </c>
      <c r="J17" s="6">
        <v>0</v>
      </c>
      <c r="K17" s="6">
        <v>1</v>
      </c>
      <c r="L17" s="6">
        <v>1</v>
      </c>
      <c r="M17" s="6">
        <v>0</v>
      </c>
      <c r="N17" s="6">
        <v>1</v>
      </c>
      <c r="O17" s="6">
        <v>0</v>
      </c>
      <c r="P17" s="6">
        <v>0</v>
      </c>
      <c r="Q17" s="6">
        <v>0</v>
      </c>
      <c r="R17" s="6">
        <v>1</v>
      </c>
      <c r="S17" s="6">
        <v>0</v>
      </c>
      <c r="T17" s="6">
        <v>2</v>
      </c>
      <c r="U17" s="6">
        <v>2</v>
      </c>
      <c r="V17" s="6">
        <v>2</v>
      </c>
      <c r="W17" s="6">
        <v>0</v>
      </c>
      <c r="X17" s="6">
        <v>0</v>
      </c>
      <c r="Y17" s="6">
        <v>2</v>
      </c>
      <c r="Z17" s="6">
        <f t="shared" si="0"/>
        <v>15</v>
      </c>
      <c r="AA17" s="6">
        <v>5</v>
      </c>
      <c r="AB17" s="6">
        <v>5</v>
      </c>
      <c r="AC17" s="6">
        <v>3</v>
      </c>
      <c r="AD17" s="6">
        <v>5</v>
      </c>
      <c r="AE17" s="6">
        <v>5</v>
      </c>
      <c r="AF17" s="6">
        <v>5</v>
      </c>
      <c r="AG17" s="6">
        <v>3</v>
      </c>
      <c r="AH17" s="6">
        <v>5</v>
      </c>
      <c r="AI17" s="6">
        <v>3</v>
      </c>
      <c r="AJ17" s="6">
        <v>3</v>
      </c>
      <c r="AK17" s="6">
        <v>5</v>
      </c>
      <c r="AL17" s="6">
        <v>4</v>
      </c>
      <c r="AM17" s="6">
        <v>4</v>
      </c>
      <c r="AN17" s="6">
        <v>3</v>
      </c>
      <c r="AO17" s="6">
        <v>3</v>
      </c>
      <c r="AP17" s="6">
        <v>4</v>
      </c>
      <c r="AQ17" s="6">
        <v>1</v>
      </c>
      <c r="AR17" s="6">
        <v>4</v>
      </c>
      <c r="AS17" s="6">
        <v>4</v>
      </c>
      <c r="AT17" s="6">
        <v>5</v>
      </c>
      <c r="AU17" s="6">
        <v>4</v>
      </c>
      <c r="AV17" s="6">
        <v>3</v>
      </c>
      <c r="AW17" s="6">
        <v>3</v>
      </c>
      <c r="AX17" s="6">
        <v>3</v>
      </c>
      <c r="AY17" s="6">
        <v>5</v>
      </c>
      <c r="AZ17" s="6">
        <v>3</v>
      </c>
      <c r="BA17" s="6">
        <f t="shared" si="9"/>
        <v>100</v>
      </c>
      <c r="BB17" s="6">
        <v>4</v>
      </c>
      <c r="BC17" s="6">
        <v>3</v>
      </c>
      <c r="BD17" s="6">
        <v>4</v>
      </c>
      <c r="BE17" s="6">
        <v>2</v>
      </c>
      <c r="BF17" s="6">
        <v>1</v>
      </c>
      <c r="BG17" s="6">
        <v>2</v>
      </c>
      <c r="BH17" s="6">
        <v>4</v>
      </c>
      <c r="BI17" s="6">
        <v>2</v>
      </c>
      <c r="BJ17" s="6">
        <v>4</v>
      </c>
      <c r="BK17" s="6">
        <v>4</v>
      </c>
      <c r="BL17" s="6">
        <f t="shared" si="11"/>
        <v>30</v>
      </c>
      <c r="BM17" s="6">
        <v>3</v>
      </c>
      <c r="BN17" s="6">
        <v>3</v>
      </c>
      <c r="BO17" s="6">
        <v>5</v>
      </c>
      <c r="BP17" s="6">
        <v>5</v>
      </c>
      <c r="BQ17" s="6">
        <v>1</v>
      </c>
      <c r="BR17" s="6">
        <f t="shared" si="12"/>
        <v>17</v>
      </c>
      <c r="BS17" s="6">
        <v>1</v>
      </c>
      <c r="BT17" s="6">
        <v>1</v>
      </c>
      <c r="BU17" s="6">
        <v>1</v>
      </c>
      <c r="BV17" s="6">
        <v>1</v>
      </c>
      <c r="BW17" s="6">
        <v>1</v>
      </c>
      <c r="BX17" s="6">
        <v>2</v>
      </c>
      <c r="BY17" s="6">
        <v>1</v>
      </c>
      <c r="BZ17" s="6">
        <v>1</v>
      </c>
      <c r="CA17" s="6">
        <v>1</v>
      </c>
      <c r="CB17" s="6">
        <v>1</v>
      </c>
      <c r="CC17" s="6">
        <v>1</v>
      </c>
      <c r="CD17" s="6">
        <v>1</v>
      </c>
      <c r="CE17" s="6">
        <v>2</v>
      </c>
      <c r="CF17" s="6">
        <v>2</v>
      </c>
      <c r="CG17" s="6">
        <v>0</v>
      </c>
      <c r="CH17" s="6">
        <v>3</v>
      </c>
      <c r="CI17" s="6">
        <v>1</v>
      </c>
      <c r="CJ17" s="6">
        <v>1</v>
      </c>
      <c r="CK17" s="6">
        <v>0</v>
      </c>
      <c r="CL17" s="6">
        <v>0</v>
      </c>
      <c r="CM17" s="6">
        <v>2</v>
      </c>
      <c r="CN17" s="37">
        <f t="shared" si="2"/>
        <v>24</v>
      </c>
      <c r="CO17" s="6">
        <v>3</v>
      </c>
      <c r="CP17" s="6">
        <v>60</v>
      </c>
      <c r="CQ17" s="6">
        <v>5</v>
      </c>
      <c r="CR17" s="6">
        <v>90</v>
      </c>
      <c r="CS17" s="6">
        <v>1</v>
      </c>
      <c r="CT17" s="6">
        <v>30</v>
      </c>
      <c r="CU17" s="6">
        <v>480</v>
      </c>
      <c r="CV17" s="6">
        <v>240</v>
      </c>
      <c r="CW17" s="6" t="s">
        <v>778</v>
      </c>
      <c r="CX17" s="6">
        <v>2</v>
      </c>
      <c r="CY17" s="6">
        <v>1</v>
      </c>
      <c r="CZ17" s="6">
        <v>2</v>
      </c>
      <c r="DA17" s="6">
        <v>1</v>
      </c>
      <c r="DB17" s="6">
        <v>1</v>
      </c>
      <c r="DC17" s="6">
        <v>1</v>
      </c>
      <c r="DD17" s="6">
        <v>2</v>
      </c>
      <c r="DE17" s="6">
        <v>2</v>
      </c>
      <c r="DF17" s="6">
        <v>1</v>
      </c>
      <c r="DG17" s="6">
        <v>0</v>
      </c>
      <c r="DH17" s="6">
        <v>0</v>
      </c>
      <c r="DI17" s="6">
        <v>1</v>
      </c>
      <c r="DJ17" s="6">
        <v>1</v>
      </c>
      <c r="DK17" s="6">
        <v>0</v>
      </c>
      <c r="DL17" s="6">
        <v>1</v>
      </c>
      <c r="DM17" s="6">
        <v>1</v>
      </c>
      <c r="DN17" s="6">
        <v>1</v>
      </c>
      <c r="DO17" s="6">
        <v>0</v>
      </c>
      <c r="DP17" s="6">
        <v>0</v>
      </c>
      <c r="DQ17" s="6">
        <v>1</v>
      </c>
      <c r="DR17" s="6">
        <v>0</v>
      </c>
      <c r="DS17" s="6">
        <v>1</v>
      </c>
      <c r="DT17" s="6">
        <v>1</v>
      </c>
      <c r="DU17" s="6">
        <v>5</v>
      </c>
      <c r="DV17" s="6">
        <v>4</v>
      </c>
      <c r="DW17" s="6">
        <v>2</v>
      </c>
      <c r="DX17" s="6">
        <v>4</v>
      </c>
      <c r="DY17" s="6">
        <v>3</v>
      </c>
      <c r="DZ17" s="6">
        <v>3</v>
      </c>
      <c r="EA17" s="6">
        <v>4</v>
      </c>
      <c r="EB17" s="6">
        <v>3</v>
      </c>
      <c r="EC17" s="6">
        <v>3</v>
      </c>
      <c r="ED17" s="6">
        <v>3</v>
      </c>
      <c r="EE17" s="6">
        <v>4</v>
      </c>
      <c r="EF17" s="6">
        <v>4</v>
      </c>
      <c r="EG17" s="6">
        <v>2</v>
      </c>
      <c r="EH17" s="6">
        <v>4</v>
      </c>
      <c r="EI17" s="6">
        <v>2</v>
      </c>
      <c r="EJ17" s="6">
        <v>5</v>
      </c>
      <c r="EK17" s="6">
        <v>1</v>
      </c>
      <c r="EL17" s="6">
        <v>4</v>
      </c>
      <c r="EM17" s="6">
        <v>5</v>
      </c>
      <c r="EN17" s="6">
        <v>4</v>
      </c>
      <c r="EO17" s="6">
        <v>4</v>
      </c>
      <c r="EP17" s="6">
        <v>4</v>
      </c>
      <c r="EQ17" s="6">
        <v>4</v>
      </c>
      <c r="ER17" s="6">
        <v>3</v>
      </c>
      <c r="ES17" s="6">
        <v>2</v>
      </c>
      <c r="ET17" s="6">
        <v>4</v>
      </c>
      <c r="EU17" s="6">
        <v>3</v>
      </c>
      <c r="EV17" s="6">
        <f t="shared" si="14"/>
        <v>3.3846153846153846</v>
      </c>
      <c r="EW17" s="6">
        <f t="shared" si="4"/>
        <v>3.5384615384615383</v>
      </c>
      <c r="EX17" s="6">
        <f t="shared" si="5"/>
        <v>3.7142857142857144</v>
      </c>
      <c r="EY17" s="6">
        <f t="shared" si="6"/>
        <v>3.5</v>
      </c>
      <c r="EZ17" s="3">
        <f t="shared" si="7"/>
        <v>4</v>
      </c>
      <c r="FA17" s="3">
        <f t="shared" si="13"/>
        <v>2.875</v>
      </c>
    </row>
    <row r="18" spans="1:157" x14ac:dyDescent="0.2">
      <c r="A18" s="6">
        <v>17</v>
      </c>
      <c r="B18" s="6">
        <v>49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2</v>
      </c>
      <c r="I18" s="6">
        <v>1</v>
      </c>
      <c r="J18" s="6">
        <v>0</v>
      </c>
      <c r="K18" s="6">
        <v>0</v>
      </c>
      <c r="L18" s="6">
        <v>2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1</v>
      </c>
      <c r="Y18" s="6">
        <v>0</v>
      </c>
      <c r="Z18" s="6">
        <f t="shared" si="0"/>
        <v>6</v>
      </c>
      <c r="AA18" s="6">
        <v>4</v>
      </c>
      <c r="AB18" s="6">
        <v>1</v>
      </c>
      <c r="AC18" s="6">
        <v>5</v>
      </c>
      <c r="AD18" s="6">
        <v>5</v>
      </c>
      <c r="AE18" s="6">
        <v>5</v>
      </c>
      <c r="AF18" s="6">
        <v>5</v>
      </c>
      <c r="AG18" s="6">
        <v>1</v>
      </c>
      <c r="AH18" s="6">
        <v>1</v>
      </c>
      <c r="AI18" s="6">
        <v>5</v>
      </c>
      <c r="AJ18" s="6">
        <v>3</v>
      </c>
      <c r="AK18" s="6">
        <v>1</v>
      </c>
      <c r="AL18" s="6">
        <v>5</v>
      </c>
      <c r="AM18" s="6">
        <v>1</v>
      </c>
      <c r="AN18" s="6">
        <v>5</v>
      </c>
      <c r="AO18" s="6">
        <v>3</v>
      </c>
      <c r="AP18" s="6">
        <v>3</v>
      </c>
      <c r="AQ18" s="6">
        <v>5</v>
      </c>
      <c r="AR18" s="6">
        <v>5</v>
      </c>
      <c r="AS18" s="6">
        <v>5</v>
      </c>
      <c r="AT18" s="6">
        <v>5</v>
      </c>
      <c r="AU18" s="6">
        <v>1</v>
      </c>
      <c r="AV18" s="6">
        <v>5</v>
      </c>
      <c r="AW18" s="6">
        <v>1</v>
      </c>
      <c r="AX18" s="6">
        <v>1</v>
      </c>
      <c r="AY18" s="6">
        <v>1</v>
      </c>
      <c r="AZ18" s="6">
        <v>5</v>
      </c>
      <c r="BA18" s="6">
        <f t="shared" si="9"/>
        <v>87</v>
      </c>
      <c r="BB18" s="6">
        <v>1</v>
      </c>
      <c r="BC18" s="6">
        <v>1</v>
      </c>
      <c r="BD18" s="6">
        <v>0</v>
      </c>
      <c r="BE18" s="6">
        <v>4</v>
      </c>
      <c r="BF18" s="6">
        <v>4</v>
      </c>
      <c r="BG18" s="6">
        <v>1</v>
      </c>
      <c r="BH18" s="6">
        <v>4</v>
      </c>
      <c r="BI18" s="6">
        <v>4</v>
      </c>
      <c r="BJ18" s="6">
        <v>3</v>
      </c>
      <c r="BK18" s="6">
        <v>0</v>
      </c>
      <c r="BL18" s="6">
        <f t="shared" si="11"/>
        <v>22</v>
      </c>
      <c r="BM18" s="6">
        <v>6</v>
      </c>
      <c r="BN18" s="6">
        <v>5</v>
      </c>
      <c r="BO18" s="6">
        <v>7</v>
      </c>
      <c r="BP18" s="6">
        <v>7</v>
      </c>
      <c r="BQ18" s="6">
        <v>4</v>
      </c>
      <c r="BR18" s="6">
        <f t="shared" si="12"/>
        <v>29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1</v>
      </c>
      <c r="CE18" s="6">
        <v>1</v>
      </c>
      <c r="CF18" s="6">
        <v>1</v>
      </c>
      <c r="CG18" s="6">
        <v>1</v>
      </c>
      <c r="CH18" s="6">
        <v>1</v>
      </c>
      <c r="CI18" s="6">
        <v>1</v>
      </c>
      <c r="CJ18" s="6">
        <v>0</v>
      </c>
      <c r="CK18" s="6">
        <v>0</v>
      </c>
      <c r="CL18" s="6">
        <v>0</v>
      </c>
      <c r="CM18" s="6">
        <v>0</v>
      </c>
      <c r="CN18" s="37">
        <f t="shared" si="2"/>
        <v>6</v>
      </c>
      <c r="CO18" s="6">
        <v>4</v>
      </c>
      <c r="CP18" s="6">
        <v>60</v>
      </c>
      <c r="CQ18" s="6">
        <v>2</v>
      </c>
      <c r="CR18" s="6">
        <v>120</v>
      </c>
      <c r="CS18" s="6">
        <v>0</v>
      </c>
      <c r="CT18" s="6">
        <v>0</v>
      </c>
      <c r="CU18" s="6">
        <v>24</v>
      </c>
      <c r="CV18" s="6">
        <v>6</v>
      </c>
      <c r="CW18" s="6" t="s">
        <v>778</v>
      </c>
      <c r="CX18" s="6">
        <v>2</v>
      </c>
      <c r="CY18" s="6">
        <v>4</v>
      </c>
      <c r="CZ18" s="6">
        <v>2</v>
      </c>
      <c r="DA18" s="6">
        <v>1</v>
      </c>
      <c r="DB18" s="6">
        <v>1</v>
      </c>
      <c r="DC18" s="6">
        <v>1</v>
      </c>
      <c r="DD18" s="6">
        <v>2</v>
      </c>
      <c r="DE18" s="6">
        <v>1</v>
      </c>
      <c r="DF18" s="6">
        <v>2</v>
      </c>
      <c r="DG18" s="6">
        <v>1</v>
      </c>
      <c r="DH18" s="6">
        <v>0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1</v>
      </c>
      <c r="DO18" s="6">
        <v>1</v>
      </c>
      <c r="DP18" s="6">
        <v>1</v>
      </c>
      <c r="DQ18" s="6">
        <v>0</v>
      </c>
      <c r="DR18" s="6">
        <v>0</v>
      </c>
      <c r="DS18" s="6">
        <v>1</v>
      </c>
      <c r="DT18" s="6">
        <v>1</v>
      </c>
      <c r="DU18" s="6">
        <v>5</v>
      </c>
      <c r="DV18" s="6">
        <v>5</v>
      </c>
      <c r="DW18" s="6">
        <v>4</v>
      </c>
      <c r="DX18" s="6">
        <v>5</v>
      </c>
      <c r="DY18" s="6">
        <v>5</v>
      </c>
      <c r="DZ18" s="6">
        <v>4</v>
      </c>
      <c r="EA18" s="6">
        <v>5</v>
      </c>
      <c r="EB18" s="6">
        <v>4</v>
      </c>
      <c r="EC18" s="6">
        <v>4</v>
      </c>
      <c r="ED18" s="6">
        <v>4</v>
      </c>
      <c r="EE18" s="6">
        <v>3</v>
      </c>
      <c r="EF18" s="6">
        <v>4</v>
      </c>
      <c r="EG18" s="6">
        <v>4</v>
      </c>
      <c r="EH18" s="6">
        <v>5</v>
      </c>
      <c r="EI18" s="6">
        <v>4</v>
      </c>
      <c r="EJ18" s="6">
        <v>5</v>
      </c>
      <c r="EK18" s="6">
        <v>3</v>
      </c>
      <c r="EL18" s="6">
        <v>3</v>
      </c>
      <c r="EM18" s="6">
        <v>4</v>
      </c>
      <c r="EN18" s="6">
        <v>4</v>
      </c>
      <c r="EO18" s="6">
        <v>4</v>
      </c>
      <c r="EP18" s="6">
        <v>4</v>
      </c>
      <c r="EQ18" s="6">
        <v>4</v>
      </c>
      <c r="ER18" s="6">
        <v>4</v>
      </c>
      <c r="ES18" s="6">
        <v>5</v>
      </c>
      <c r="ET18" s="6">
        <v>1</v>
      </c>
      <c r="EU18" s="6">
        <v>4</v>
      </c>
      <c r="EV18" s="6">
        <f t="shared" si="14"/>
        <v>4.0384615384615383</v>
      </c>
      <c r="EW18" s="6">
        <f t="shared" si="4"/>
        <v>4.2307692307692308</v>
      </c>
      <c r="EX18" s="6">
        <f t="shared" si="5"/>
        <v>4</v>
      </c>
      <c r="EY18" s="6">
        <f t="shared" si="6"/>
        <v>4.166666666666667</v>
      </c>
      <c r="EZ18" s="3">
        <f t="shared" si="7"/>
        <v>4</v>
      </c>
      <c r="FA18" s="3">
        <f t="shared" si="13"/>
        <v>3.875</v>
      </c>
    </row>
    <row r="19" spans="1:157" x14ac:dyDescent="0.2">
      <c r="A19" s="6">
        <v>18</v>
      </c>
      <c r="B19" s="6">
        <v>35</v>
      </c>
      <c r="C19" s="6">
        <v>1</v>
      </c>
      <c r="D19" s="6">
        <v>0</v>
      </c>
      <c r="E19" s="6">
        <v>0</v>
      </c>
      <c r="F19" s="6">
        <v>2</v>
      </c>
      <c r="G19" s="6">
        <v>0</v>
      </c>
      <c r="H19" s="6">
        <v>2</v>
      </c>
      <c r="I19" s="6">
        <v>2</v>
      </c>
      <c r="J19" s="6">
        <v>0</v>
      </c>
      <c r="K19" s="6">
        <v>0</v>
      </c>
      <c r="L19" s="6">
        <v>1</v>
      </c>
      <c r="M19" s="6">
        <v>0</v>
      </c>
      <c r="N19" s="6">
        <v>1</v>
      </c>
      <c r="O19" s="6">
        <v>0</v>
      </c>
      <c r="P19" s="6">
        <v>0</v>
      </c>
      <c r="Q19" s="6">
        <v>0</v>
      </c>
      <c r="R19" s="6">
        <v>0</v>
      </c>
      <c r="S19" s="6">
        <v>1</v>
      </c>
      <c r="T19" s="6">
        <v>1</v>
      </c>
      <c r="U19" s="6">
        <v>0</v>
      </c>
      <c r="V19" s="6">
        <v>1</v>
      </c>
      <c r="W19" s="6">
        <v>0</v>
      </c>
      <c r="X19" s="6">
        <v>0</v>
      </c>
      <c r="Y19" s="6">
        <v>0</v>
      </c>
      <c r="Z19" s="6">
        <f t="shared" si="0"/>
        <v>11</v>
      </c>
      <c r="AA19" s="6">
        <v>5</v>
      </c>
      <c r="AB19" s="6">
        <v>4</v>
      </c>
      <c r="AC19" s="6">
        <v>5</v>
      </c>
      <c r="AD19" s="6">
        <v>2</v>
      </c>
      <c r="AE19" s="6">
        <v>3</v>
      </c>
      <c r="AF19" s="6">
        <v>3</v>
      </c>
      <c r="AG19" s="6">
        <v>3</v>
      </c>
      <c r="AH19" s="6">
        <v>3</v>
      </c>
      <c r="AI19" s="6">
        <v>5</v>
      </c>
      <c r="AJ19" s="6">
        <v>5</v>
      </c>
      <c r="AK19" s="6">
        <v>2</v>
      </c>
      <c r="AL19" s="6">
        <v>5</v>
      </c>
      <c r="AM19" s="6">
        <v>2</v>
      </c>
      <c r="AN19" s="6">
        <v>5</v>
      </c>
      <c r="AO19" s="6">
        <v>5</v>
      </c>
      <c r="AP19" s="6">
        <v>2</v>
      </c>
      <c r="AQ19" s="6">
        <v>5</v>
      </c>
      <c r="AR19" s="6">
        <v>1</v>
      </c>
      <c r="AS19" s="6">
        <v>4</v>
      </c>
      <c r="AT19" s="6">
        <v>2</v>
      </c>
      <c r="AU19" s="6">
        <v>2</v>
      </c>
      <c r="AV19" s="6">
        <v>4</v>
      </c>
      <c r="AW19" s="6">
        <v>5</v>
      </c>
      <c r="AX19" s="6">
        <v>2</v>
      </c>
      <c r="AY19" s="6">
        <v>3</v>
      </c>
      <c r="AZ19" s="6">
        <v>4</v>
      </c>
      <c r="BA19" s="6">
        <f t="shared" si="9"/>
        <v>91</v>
      </c>
      <c r="BB19" s="6">
        <v>2</v>
      </c>
      <c r="BC19" s="6">
        <v>1</v>
      </c>
      <c r="BD19" s="6">
        <v>2</v>
      </c>
      <c r="BE19" s="6">
        <v>4</v>
      </c>
      <c r="BF19" s="6">
        <v>4</v>
      </c>
      <c r="BG19" s="6">
        <v>2</v>
      </c>
      <c r="BH19" s="6">
        <v>4</v>
      </c>
      <c r="BI19" s="6">
        <v>4</v>
      </c>
      <c r="BJ19" s="6">
        <v>1</v>
      </c>
      <c r="BK19" s="6">
        <v>0</v>
      </c>
      <c r="BL19" s="6">
        <f t="shared" si="11"/>
        <v>24</v>
      </c>
      <c r="BM19" s="6">
        <v>6</v>
      </c>
      <c r="BN19" s="6">
        <v>6</v>
      </c>
      <c r="BO19" s="6">
        <v>7</v>
      </c>
      <c r="BP19" s="6">
        <v>7</v>
      </c>
      <c r="BQ19" s="6">
        <v>7</v>
      </c>
      <c r="BR19" s="6">
        <f t="shared" si="12"/>
        <v>33</v>
      </c>
      <c r="BS19" s="6">
        <v>0</v>
      </c>
      <c r="BT19" s="6">
        <v>1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1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2</v>
      </c>
      <c r="CJ19" s="6">
        <v>0</v>
      </c>
      <c r="CK19" s="6">
        <v>0</v>
      </c>
      <c r="CL19" s="6">
        <v>0</v>
      </c>
      <c r="CM19" s="6">
        <v>1</v>
      </c>
      <c r="CN19" s="37">
        <f t="shared" si="2"/>
        <v>5</v>
      </c>
      <c r="CO19" s="6">
        <v>5</v>
      </c>
      <c r="CP19" s="6">
        <v>240</v>
      </c>
      <c r="CQ19" s="6">
        <v>3</v>
      </c>
      <c r="CR19" s="6">
        <v>90</v>
      </c>
      <c r="CS19" s="6">
        <v>2</v>
      </c>
      <c r="CT19" s="6">
        <v>60</v>
      </c>
      <c r="CU19" s="6">
        <v>240</v>
      </c>
      <c r="CV19" s="6">
        <v>360</v>
      </c>
      <c r="CW19" s="6" t="s">
        <v>789</v>
      </c>
      <c r="CX19" s="6">
        <v>1</v>
      </c>
      <c r="CY19" s="6">
        <v>1</v>
      </c>
      <c r="CZ19" s="6">
        <v>2</v>
      </c>
      <c r="DA19" s="6">
        <v>2</v>
      </c>
      <c r="DB19" s="6">
        <v>2</v>
      </c>
      <c r="DC19" s="6">
        <v>1</v>
      </c>
      <c r="DD19" s="6">
        <v>2</v>
      </c>
      <c r="DE19" s="6">
        <v>1</v>
      </c>
      <c r="DF19" s="6">
        <v>2</v>
      </c>
      <c r="DG19" s="6">
        <v>1</v>
      </c>
      <c r="DH19" s="6">
        <v>2</v>
      </c>
      <c r="DI19" s="6">
        <v>1</v>
      </c>
      <c r="DJ19" s="6">
        <v>3</v>
      </c>
      <c r="DK19" s="6">
        <v>0</v>
      </c>
      <c r="DL19" s="6">
        <v>1</v>
      </c>
      <c r="DM19" s="6">
        <v>1</v>
      </c>
      <c r="DN19" s="6">
        <v>2</v>
      </c>
      <c r="DO19" s="6">
        <v>0</v>
      </c>
      <c r="DP19" s="6">
        <v>1</v>
      </c>
      <c r="DQ19" s="6">
        <v>1</v>
      </c>
      <c r="DR19" s="6">
        <v>0</v>
      </c>
      <c r="DS19" s="6">
        <v>1</v>
      </c>
      <c r="DT19" s="6">
        <v>1</v>
      </c>
      <c r="DU19" s="6">
        <v>5</v>
      </c>
      <c r="DV19" s="6">
        <v>4</v>
      </c>
      <c r="DW19" s="6">
        <v>4</v>
      </c>
      <c r="DX19" s="6">
        <v>5</v>
      </c>
      <c r="DY19" s="6">
        <v>5</v>
      </c>
      <c r="DZ19" s="6">
        <v>4</v>
      </c>
      <c r="EA19" s="6">
        <v>5</v>
      </c>
      <c r="EB19" s="6">
        <v>3</v>
      </c>
      <c r="EC19" s="6">
        <v>4</v>
      </c>
      <c r="ED19" s="6">
        <v>4</v>
      </c>
      <c r="EE19" s="6">
        <v>3</v>
      </c>
      <c r="EF19" s="6">
        <v>3</v>
      </c>
      <c r="EG19" s="6">
        <v>4</v>
      </c>
      <c r="EH19" s="6">
        <v>5</v>
      </c>
      <c r="EI19" s="6">
        <v>4</v>
      </c>
      <c r="EJ19" s="6">
        <v>5</v>
      </c>
      <c r="EK19" s="6">
        <v>5</v>
      </c>
      <c r="EL19" s="6">
        <v>4</v>
      </c>
      <c r="EM19" s="6">
        <v>4</v>
      </c>
      <c r="EN19" s="6">
        <v>4</v>
      </c>
      <c r="EO19" s="6">
        <v>4</v>
      </c>
      <c r="EP19" s="6">
        <v>4</v>
      </c>
      <c r="EQ19" s="6">
        <v>4</v>
      </c>
      <c r="ER19" s="6">
        <v>5</v>
      </c>
      <c r="ES19" s="6">
        <v>5</v>
      </c>
      <c r="ET19" s="6">
        <v>4</v>
      </c>
      <c r="EU19" s="6">
        <v>5</v>
      </c>
      <c r="EV19" s="6">
        <f t="shared" si="14"/>
        <v>4.2307692307692308</v>
      </c>
      <c r="EW19" s="6">
        <f t="shared" si="4"/>
        <v>4.384615384615385</v>
      </c>
      <c r="EX19" s="6">
        <f t="shared" si="5"/>
        <v>4.4285714285714288</v>
      </c>
      <c r="EY19" s="6">
        <f t="shared" si="6"/>
        <v>4</v>
      </c>
      <c r="EZ19" s="3">
        <f t="shared" si="7"/>
        <v>4</v>
      </c>
      <c r="FA19" s="3">
        <f t="shared" si="13"/>
        <v>4.375</v>
      </c>
    </row>
    <row r="20" spans="1:157" x14ac:dyDescent="0.2">
      <c r="A20" s="6">
        <v>19</v>
      </c>
      <c r="B20" s="6">
        <v>50</v>
      </c>
      <c r="C20" s="6">
        <v>1</v>
      </c>
      <c r="D20" s="6">
        <v>0</v>
      </c>
      <c r="E20" s="6">
        <v>0</v>
      </c>
      <c r="F20" s="6">
        <v>2</v>
      </c>
      <c r="G20" s="6">
        <v>0</v>
      </c>
      <c r="H20" s="6">
        <v>2</v>
      </c>
      <c r="I20" s="6">
        <v>1</v>
      </c>
      <c r="J20" s="6">
        <v>0</v>
      </c>
      <c r="K20" s="6">
        <v>0</v>
      </c>
      <c r="L20" s="6">
        <v>1</v>
      </c>
      <c r="M20" s="6">
        <v>0</v>
      </c>
      <c r="N20" s="6">
        <v>1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1</v>
      </c>
      <c r="V20" s="6">
        <v>0</v>
      </c>
      <c r="W20" s="6">
        <v>0</v>
      </c>
      <c r="X20" s="6">
        <v>0</v>
      </c>
      <c r="Y20" s="6">
        <v>0</v>
      </c>
      <c r="Z20" s="6">
        <f t="shared" si="0"/>
        <v>8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>
        <v>4</v>
      </c>
      <c r="BC20" s="6">
        <v>2</v>
      </c>
      <c r="BD20" s="6">
        <v>2</v>
      </c>
      <c r="BE20" s="6">
        <v>4</v>
      </c>
      <c r="BF20" s="6">
        <v>4</v>
      </c>
      <c r="BG20" s="6">
        <v>3</v>
      </c>
      <c r="BH20" s="6">
        <v>4</v>
      </c>
      <c r="BI20" s="6">
        <v>0</v>
      </c>
      <c r="BJ20" s="6">
        <v>3</v>
      </c>
      <c r="BK20" s="6">
        <v>3</v>
      </c>
      <c r="BL20" s="6">
        <f t="shared" si="11"/>
        <v>29</v>
      </c>
      <c r="BM20" s="6">
        <v>5</v>
      </c>
      <c r="BN20" s="6">
        <v>5</v>
      </c>
      <c r="BO20" s="6">
        <v>5</v>
      </c>
      <c r="BP20" s="6">
        <v>6</v>
      </c>
      <c r="BQ20" s="6">
        <v>5</v>
      </c>
      <c r="BR20" s="6">
        <f t="shared" si="12"/>
        <v>26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37">
        <f t="shared" si="2"/>
        <v>0</v>
      </c>
      <c r="CO20" s="6">
        <v>2</v>
      </c>
      <c r="CP20" s="6">
        <v>80</v>
      </c>
      <c r="CQ20" s="6">
        <v>5</v>
      </c>
      <c r="CR20" s="6">
        <v>120</v>
      </c>
      <c r="CS20" s="6">
        <v>3</v>
      </c>
      <c r="CT20" s="6">
        <v>30</v>
      </c>
      <c r="CU20" s="6">
        <v>490</v>
      </c>
      <c r="CV20" s="6">
        <v>120</v>
      </c>
      <c r="CW20" s="6" t="s">
        <v>789</v>
      </c>
      <c r="CX20" s="6">
        <v>1</v>
      </c>
      <c r="CY20" s="6">
        <v>12</v>
      </c>
      <c r="CZ20" s="6">
        <v>2</v>
      </c>
      <c r="DA20" s="6">
        <v>2</v>
      </c>
      <c r="DB20" s="6">
        <v>2</v>
      </c>
      <c r="DC20" s="6">
        <v>1</v>
      </c>
      <c r="DD20" s="6">
        <v>2</v>
      </c>
      <c r="DE20" s="6">
        <v>1</v>
      </c>
      <c r="DF20" s="6">
        <v>1</v>
      </c>
      <c r="DG20" s="6">
        <v>0</v>
      </c>
      <c r="DH20" s="6">
        <v>1</v>
      </c>
      <c r="DI20" s="6">
        <v>1</v>
      </c>
      <c r="DJ20" s="6">
        <v>2</v>
      </c>
      <c r="DK20" s="6">
        <v>0</v>
      </c>
      <c r="DL20" s="6">
        <v>1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4</v>
      </c>
      <c r="DV20" s="6">
        <v>3</v>
      </c>
      <c r="DW20" s="6">
        <v>4</v>
      </c>
      <c r="DX20" s="6">
        <v>5</v>
      </c>
      <c r="DY20" s="6">
        <v>4</v>
      </c>
      <c r="DZ20" s="6">
        <v>4</v>
      </c>
      <c r="EA20" s="6">
        <v>4</v>
      </c>
      <c r="EB20" s="6">
        <v>4</v>
      </c>
      <c r="EC20" s="6">
        <v>4</v>
      </c>
      <c r="ED20" s="6">
        <v>3</v>
      </c>
      <c r="EE20" s="6">
        <v>3</v>
      </c>
      <c r="EF20" s="6">
        <v>1</v>
      </c>
      <c r="EG20" s="6">
        <v>3</v>
      </c>
      <c r="EH20" s="6">
        <v>3</v>
      </c>
      <c r="EI20" s="6">
        <v>3</v>
      </c>
      <c r="EJ20" s="6">
        <v>5</v>
      </c>
      <c r="EK20" s="6">
        <v>5</v>
      </c>
      <c r="EL20" s="6">
        <v>4</v>
      </c>
      <c r="EM20" s="6">
        <v>3</v>
      </c>
      <c r="EN20" s="6">
        <v>4</v>
      </c>
      <c r="EO20" s="6">
        <v>4</v>
      </c>
      <c r="EP20" s="6">
        <v>5</v>
      </c>
      <c r="EQ20" s="6">
        <v>4</v>
      </c>
      <c r="ER20" s="6">
        <v>4</v>
      </c>
      <c r="ES20" s="6">
        <v>3</v>
      </c>
      <c r="ET20" s="6">
        <v>4</v>
      </c>
      <c r="EU20" s="6">
        <v>4</v>
      </c>
      <c r="EV20" s="6">
        <f t="shared" si="14"/>
        <v>3.7307692307692308</v>
      </c>
      <c r="EW20" s="6">
        <f t="shared" si="4"/>
        <v>3.8461538461538463</v>
      </c>
      <c r="EX20" s="6">
        <f t="shared" si="5"/>
        <v>4.1428571428571432</v>
      </c>
      <c r="EY20" s="6">
        <f t="shared" si="6"/>
        <v>3.5</v>
      </c>
      <c r="EZ20" s="3">
        <f t="shared" si="7"/>
        <v>4.333333333333333</v>
      </c>
      <c r="FA20" s="3">
        <f t="shared" si="13"/>
        <v>3.375</v>
      </c>
    </row>
    <row r="21" spans="1:157" x14ac:dyDescent="0.2">
      <c r="A21" s="6">
        <v>20</v>
      </c>
      <c r="B21" s="6">
        <v>42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f t="shared" si="0"/>
        <v>1</v>
      </c>
      <c r="AA21" s="6">
        <v>2</v>
      </c>
      <c r="AB21" s="6">
        <v>1</v>
      </c>
      <c r="AC21" s="6">
        <v>5</v>
      </c>
      <c r="AD21" s="6">
        <v>1</v>
      </c>
      <c r="AE21" s="6">
        <v>4</v>
      </c>
      <c r="AF21" s="6">
        <v>1</v>
      </c>
      <c r="AG21" s="6">
        <v>4</v>
      </c>
      <c r="AH21" s="6">
        <v>1</v>
      </c>
      <c r="AI21" s="6">
        <v>5</v>
      </c>
      <c r="AJ21" s="6">
        <v>4</v>
      </c>
      <c r="AK21" s="6">
        <v>1</v>
      </c>
      <c r="AL21" s="6">
        <v>4</v>
      </c>
      <c r="AM21" s="6">
        <v>1</v>
      </c>
      <c r="AN21" s="6">
        <v>4</v>
      </c>
      <c r="AO21" s="6">
        <v>5</v>
      </c>
      <c r="AP21" s="6">
        <v>1</v>
      </c>
      <c r="AQ21" s="6">
        <v>4</v>
      </c>
      <c r="AR21" s="6">
        <v>4</v>
      </c>
      <c r="AS21" s="6">
        <v>4</v>
      </c>
      <c r="AT21" s="6">
        <v>1</v>
      </c>
      <c r="AU21" s="6">
        <v>2</v>
      </c>
      <c r="AV21" s="6">
        <v>4</v>
      </c>
      <c r="AW21" s="6">
        <v>4</v>
      </c>
      <c r="AX21" s="6">
        <v>4</v>
      </c>
      <c r="AY21" s="6">
        <v>1</v>
      </c>
      <c r="AZ21" s="6">
        <v>5</v>
      </c>
      <c r="BA21" s="6">
        <f t="shared" ref="BA21:BA32" si="15">SUM(AA21:AZ21)</f>
        <v>77</v>
      </c>
      <c r="BB21" s="6">
        <v>3</v>
      </c>
      <c r="BC21" s="6">
        <v>2</v>
      </c>
      <c r="BD21" s="6">
        <v>3</v>
      </c>
      <c r="BE21" s="6">
        <v>4</v>
      </c>
      <c r="BF21" s="6">
        <v>4</v>
      </c>
      <c r="BG21" s="6">
        <v>3</v>
      </c>
      <c r="BH21" s="6">
        <v>4</v>
      </c>
      <c r="BI21" s="6">
        <v>2</v>
      </c>
      <c r="BJ21" s="6">
        <v>1</v>
      </c>
      <c r="BK21" s="6">
        <v>3</v>
      </c>
      <c r="BL21" s="6">
        <f t="shared" si="11"/>
        <v>29</v>
      </c>
      <c r="BM21" s="6">
        <v>6</v>
      </c>
      <c r="BN21" s="6">
        <v>6</v>
      </c>
      <c r="BO21" s="6">
        <v>6</v>
      </c>
      <c r="BP21" s="6">
        <v>6</v>
      </c>
      <c r="BQ21" s="6">
        <v>7</v>
      </c>
      <c r="BR21" s="6">
        <f t="shared" si="12"/>
        <v>31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1</v>
      </c>
      <c r="CJ21" s="6">
        <v>0</v>
      </c>
      <c r="CK21" s="6">
        <v>1</v>
      </c>
      <c r="CL21" s="6">
        <v>0</v>
      </c>
      <c r="CM21" s="6">
        <v>2</v>
      </c>
      <c r="CN21" s="37">
        <f t="shared" si="2"/>
        <v>4</v>
      </c>
      <c r="CO21" s="6">
        <v>3</v>
      </c>
      <c r="CP21" s="6">
        <v>60</v>
      </c>
      <c r="CQ21" s="6">
        <v>6</v>
      </c>
      <c r="CR21" s="6">
        <v>12</v>
      </c>
      <c r="CS21" s="6">
        <v>0</v>
      </c>
      <c r="CT21" s="6">
        <v>0</v>
      </c>
      <c r="CU21" s="6">
        <v>300</v>
      </c>
      <c r="CV21" s="6">
        <v>60</v>
      </c>
      <c r="CW21" s="6" t="s">
        <v>791</v>
      </c>
      <c r="CX21" s="6">
        <v>1</v>
      </c>
      <c r="CY21" s="6">
        <v>2</v>
      </c>
      <c r="CZ21" s="6">
        <v>1</v>
      </c>
      <c r="DA21" s="6">
        <v>2</v>
      </c>
      <c r="DB21" s="6">
        <v>1</v>
      </c>
      <c r="DC21" s="6">
        <v>1</v>
      </c>
      <c r="DD21" s="6">
        <v>1</v>
      </c>
      <c r="DE21" s="6">
        <v>1</v>
      </c>
      <c r="DF21" s="6">
        <v>1</v>
      </c>
      <c r="DG21" s="6">
        <v>1</v>
      </c>
      <c r="DH21" s="6">
        <v>1</v>
      </c>
      <c r="DI21" s="6">
        <v>1</v>
      </c>
      <c r="DJ21" s="6">
        <v>4</v>
      </c>
      <c r="DK21" s="6">
        <v>0</v>
      </c>
      <c r="DL21" s="6">
        <v>1</v>
      </c>
      <c r="DM21" s="6">
        <v>0</v>
      </c>
      <c r="DN21" s="6">
        <v>1</v>
      </c>
      <c r="DO21" s="6">
        <v>0</v>
      </c>
      <c r="DP21" s="6">
        <v>1</v>
      </c>
      <c r="DQ21" s="6">
        <v>0</v>
      </c>
      <c r="DR21" s="6">
        <v>0</v>
      </c>
      <c r="DS21" s="6">
        <v>2</v>
      </c>
      <c r="DT21" s="6">
        <v>1</v>
      </c>
      <c r="DU21" s="6">
        <v>4</v>
      </c>
      <c r="DV21" s="6">
        <v>4</v>
      </c>
      <c r="DW21" s="6">
        <v>4</v>
      </c>
      <c r="DX21" s="6">
        <v>5</v>
      </c>
      <c r="DY21" s="6">
        <v>5</v>
      </c>
      <c r="DZ21" s="6">
        <v>4</v>
      </c>
      <c r="EA21" s="6">
        <v>5</v>
      </c>
      <c r="EB21" s="6">
        <v>4</v>
      </c>
      <c r="EC21" s="6">
        <v>4</v>
      </c>
      <c r="ED21" s="6">
        <v>4</v>
      </c>
      <c r="EE21" s="6">
        <v>4</v>
      </c>
      <c r="EF21" s="6">
        <v>5</v>
      </c>
      <c r="EG21" s="6">
        <v>4</v>
      </c>
      <c r="EH21" s="6">
        <v>4</v>
      </c>
      <c r="EI21" s="6">
        <v>3</v>
      </c>
      <c r="EJ21" s="6">
        <v>5</v>
      </c>
      <c r="EK21" s="6">
        <v>4</v>
      </c>
      <c r="EL21" s="6">
        <v>4</v>
      </c>
      <c r="EM21" s="6">
        <v>4</v>
      </c>
      <c r="EN21" s="6">
        <v>4</v>
      </c>
      <c r="EO21" s="6">
        <v>4</v>
      </c>
      <c r="EP21" s="6">
        <v>2</v>
      </c>
      <c r="EQ21" s="6">
        <v>3</v>
      </c>
      <c r="ER21" s="6">
        <v>5</v>
      </c>
      <c r="ES21" s="6">
        <v>4</v>
      </c>
      <c r="ET21" s="6">
        <v>4</v>
      </c>
      <c r="EU21" s="6">
        <v>5</v>
      </c>
      <c r="EV21" s="6">
        <f t="shared" si="14"/>
        <v>4.115384615384615</v>
      </c>
      <c r="EW21" s="6">
        <f t="shared" si="4"/>
        <v>4.2692307692307692</v>
      </c>
      <c r="EX21" s="6">
        <f t="shared" si="5"/>
        <v>4.4285714285714288</v>
      </c>
      <c r="EY21" s="6">
        <f t="shared" si="6"/>
        <v>4.5</v>
      </c>
      <c r="EZ21" s="3">
        <f t="shared" si="7"/>
        <v>3</v>
      </c>
      <c r="FA21" s="3">
        <f t="shared" si="13"/>
        <v>4</v>
      </c>
    </row>
    <row r="22" spans="1:157" x14ac:dyDescent="0.2">
      <c r="A22" s="6">
        <v>21</v>
      </c>
      <c r="B22" s="6">
        <v>40</v>
      </c>
      <c r="C22" s="6">
        <v>1</v>
      </c>
      <c r="D22" s="6">
        <v>0</v>
      </c>
      <c r="E22" s="6">
        <v>1</v>
      </c>
      <c r="F22" s="6">
        <v>0</v>
      </c>
      <c r="G22" s="6">
        <v>1</v>
      </c>
      <c r="H22" s="6">
        <v>1</v>
      </c>
      <c r="I22" s="6">
        <v>2</v>
      </c>
      <c r="J22" s="6">
        <v>1</v>
      </c>
      <c r="K22" s="6">
        <v>1</v>
      </c>
      <c r="L22" s="6">
        <v>3</v>
      </c>
      <c r="M22" s="6">
        <v>2</v>
      </c>
      <c r="N22" s="6">
        <v>2</v>
      </c>
      <c r="O22" s="6">
        <v>1</v>
      </c>
      <c r="P22" s="6">
        <v>0</v>
      </c>
      <c r="Q22" s="6">
        <v>1</v>
      </c>
      <c r="R22" s="6">
        <v>2</v>
      </c>
      <c r="S22" s="6">
        <v>0</v>
      </c>
      <c r="T22" s="6">
        <v>2</v>
      </c>
      <c r="U22" s="6">
        <v>2</v>
      </c>
      <c r="V22" s="6">
        <v>2</v>
      </c>
      <c r="W22" s="6">
        <v>0</v>
      </c>
      <c r="X22" s="6">
        <v>1</v>
      </c>
      <c r="Y22" s="6">
        <v>1</v>
      </c>
      <c r="Z22" s="6">
        <f t="shared" si="0"/>
        <v>26</v>
      </c>
      <c r="AA22" s="6">
        <v>3</v>
      </c>
      <c r="AB22" s="6">
        <v>3</v>
      </c>
      <c r="AC22" s="6">
        <v>3</v>
      </c>
      <c r="AD22" s="6">
        <v>3</v>
      </c>
      <c r="AE22" s="6">
        <v>2</v>
      </c>
      <c r="AF22" s="6">
        <v>3</v>
      </c>
      <c r="AG22" s="6">
        <v>4</v>
      </c>
      <c r="AH22" s="6">
        <v>3</v>
      </c>
      <c r="AI22" s="6">
        <v>3</v>
      </c>
      <c r="AJ22" s="6">
        <v>3</v>
      </c>
      <c r="AK22" s="6">
        <v>2</v>
      </c>
      <c r="AL22" s="6">
        <v>3</v>
      </c>
      <c r="AM22" s="6">
        <v>4</v>
      </c>
      <c r="AN22" s="6">
        <v>3</v>
      </c>
      <c r="AO22" s="6">
        <v>3</v>
      </c>
      <c r="AP22" s="6">
        <v>3</v>
      </c>
      <c r="AQ22" s="6">
        <v>2</v>
      </c>
      <c r="AR22" s="6">
        <v>4</v>
      </c>
      <c r="AS22" s="6">
        <v>2</v>
      </c>
      <c r="AT22" s="6">
        <v>2</v>
      </c>
      <c r="AU22" s="6">
        <v>3</v>
      </c>
      <c r="AV22" s="6">
        <v>3</v>
      </c>
      <c r="AW22" s="6">
        <v>3</v>
      </c>
      <c r="AX22" s="6">
        <v>2</v>
      </c>
      <c r="AY22" s="6">
        <v>3</v>
      </c>
      <c r="AZ22" s="6">
        <v>3</v>
      </c>
      <c r="BA22" s="6">
        <f t="shared" si="15"/>
        <v>75</v>
      </c>
      <c r="BB22" s="6">
        <v>4</v>
      </c>
      <c r="BC22" s="6">
        <v>4</v>
      </c>
      <c r="BD22" s="6">
        <v>4</v>
      </c>
      <c r="BE22" s="6">
        <v>3</v>
      </c>
      <c r="BF22" s="6">
        <v>3</v>
      </c>
      <c r="BG22" s="6">
        <v>4</v>
      </c>
      <c r="BH22" s="6">
        <v>4</v>
      </c>
      <c r="BI22" s="6">
        <v>3</v>
      </c>
      <c r="BJ22" s="6">
        <v>4</v>
      </c>
      <c r="BK22" s="6">
        <v>4</v>
      </c>
      <c r="BL22" s="6">
        <f t="shared" si="11"/>
        <v>37</v>
      </c>
      <c r="BM22" s="6">
        <v>5</v>
      </c>
      <c r="BN22" s="6">
        <v>7</v>
      </c>
      <c r="BO22" s="6">
        <v>3</v>
      </c>
      <c r="BP22" s="6">
        <v>4</v>
      </c>
      <c r="BQ22" s="6">
        <v>5</v>
      </c>
      <c r="BR22" s="6">
        <f t="shared" si="12"/>
        <v>24</v>
      </c>
      <c r="BS22" s="6">
        <v>3</v>
      </c>
      <c r="BT22" s="6">
        <v>0</v>
      </c>
      <c r="BU22" s="6">
        <v>3</v>
      </c>
      <c r="BV22" s="6">
        <v>1</v>
      </c>
      <c r="BW22" s="6">
        <v>2</v>
      </c>
      <c r="BX22" s="6">
        <v>3</v>
      </c>
      <c r="BY22" s="6">
        <v>3</v>
      </c>
      <c r="BZ22" s="6">
        <v>2</v>
      </c>
      <c r="CA22" s="6">
        <v>0</v>
      </c>
      <c r="CB22" s="6">
        <v>1</v>
      </c>
      <c r="CC22" s="6">
        <v>0</v>
      </c>
      <c r="CD22" s="6">
        <v>1</v>
      </c>
      <c r="CE22" s="6">
        <v>1</v>
      </c>
      <c r="CF22" s="6">
        <v>1</v>
      </c>
      <c r="CG22" s="6">
        <v>3</v>
      </c>
      <c r="CH22" s="6">
        <v>1</v>
      </c>
      <c r="CI22" s="6">
        <v>2</v>
      </c>
      <c r="CJ22" s="6">
        <v>0</v>
      </c>
      <c r="CK22" s="6">
        <v>0</v>
      </c>
      <c r="CL22" s="6">
        <v>1</v>
      </c>
      <c r="CM22" s="6">
        <v>2</v>
      </c>
      <c r="CN22" s="37">
        <f t="shared" si="2"/>
        <v>30</v>
      </c>
      <c r="CO22" s="6">
        <v>1</v>
      </c>
      <c r="CP22" s="6">
        <v>80</v>
      </c>
      <c r="CQ22" s="6">
        <v>1</v>
      </c>
      <c r="CR22" s="6">
        <v>90</v>
      </c>
      <c r="CS22" s="6">
        <v>0</v>
      </c>
      <c r="CT22" s="6">
        <v>0</v>
      </c>
      <c r="CU22" s="6">
        <v>600</v>
      </c>
      <c r="CV22" s="6">
        <v>180</v>
      </c>
      <c r="CW22" s="6" t="s">
        <v>791</v>
      </c>
      <c r="CX22" s="6">
        <v>2</v>
      </c>
      <c r="CY22" s="6">
        <v>2</v>
      </c>
      <c r="CZ22" s="6">
        <v>1</v>
      </c>
      <c r="DA22" s="6">
        <v>1</v>
      </c>
      <c r="DB22" s="6">
        <v>2</v>
      </c>
      <c r="DC22" s="6">
        <v>1</v>
      </c>
      <c r="DD22" s="6">
        <v>1</v>
      </c>
      <c r="DE22" s="6">
        <v>1</v>
      </c>
      <c r="DF22" s="6">
        <v>1</v>
      </c>
      <c r="DG22" s="6">
        <v>1</v>
      </c>
      <c r="DH22" s="6">
        <v>0</v>
      </c>
      <c r="DI22" s="6">
        <v>1</v>
      </c>
      <c r="DJ22" s="6">
        <v>3</v>
      </c>
      <c r="DK22" s="6">
        <v>0</v>
      </c>
      <c r="DL22" s="6">
        <v>2</v>
      </c>
      <c r="DM22" s="6">
        <v>0</v>
      </c>
      <c r="DN22" s="6">
        <v>2</v>
      </c>
      <c r="DO22" s="6">
        <v>0</v>
      </c>
      <c r="DP22" s="6">
        <v>0</v>
      </c>
      <c r="DQ22" s="6">
        <v>0</v>
      </c>
      <c r="DR22" s="6">
        <v>0</v>
      </c>
      <c r="DS22" s="6">
        <v>1</v>
      </c>
      <c r="DT22" s="6">
        <v>1</v>
      </c>
      <c r="DU22" s="6">
        <v>5</v>
      </c>
      <c r="DV22" s="6">
        <v>3</v>
      </c>
      <c r="DW22" s="6">
        <v>3</v>
      </c>
      <c r="DX22" s="6">
        <v>4</v>
      </c>
      <c r="DY22" s="6">
        <v>2</v>
      </c>
      <c r="DZ22" s="6">
        <v>3</v>
      </c>
      <c r="EA22" s="6">
        <v>4</v>
      </c>
      <c r="EB22" s="6">
        <v>2</v>
      </c>
      <c r="EC22" s="6">
        <v>3</v>
      </c>
      <c r="ED22" s="6">
        <v>3</v>
      </c>
      <c r="EE22" s="6">
        <v>2</v>
      </c>
      <c r="EF22" s="6">
        <v>2</v>
      </c>
      <c r="EG22" s="6">
        <v>2</v>
      </c>
      <c r="EH22" s="6">
        <v>3</v>
      </c>
      <c r="EI22" s="6">
        <v>3</v>
      </c>
      <c r="EJ22" s="6">
        <v>5</v>
      </c>
      <c r="EK22" s="6">
        <v>4</v>
      </c>
      <c r="EL22" s="6">
        <v>3</v>
      </c>
      <c r="EM22" s="6">
        <v>2</v>
      </c>
      <c r="EN22" s="6">
        <v>3</v>
      </c>
      <c r="EO22" s="6">
        <v>3</v>
      </c>
      <c r="EP22" s="6">
        <v>2</v>
      </c>
      <c r="EQ22" s="6">
        <v>3</v>
      </c>
      <c r="ER22" s="6">
        <v>3</v>
      </c>
      <c r="ES22" s="6">
        <v>4</v>
      </c>
      <c r="ET22" s="6">
        <v>4</v>
      </c>
      <c r="EU22" s="6">
        <v>4</v>
      </c>
      <c r="EV22" s="6">
        <f t="shared" si="14"/>
        <v>3.0384615384615383</v>
      </c>
      <c r="EW22" s="6">
        <f t="shared" si="4"/>
        <v>3.1538461538461537</v>
      </c>
      <c r="EX22" s="6">
        <f t="shared" si="5"/>
        <v>3.1428571428571428</v>
      </c>
      <c r="EY22" s="6">
        <f t="shared" si="6"/>
        <v>3</v>
      </c>
      <c r="EZ22" s="3">
        <f t="shared" si="7"/>
        <v>2.6666666666666665</v>
      </c>
      <c r="FA22" s="3">
        <f t="shared" si="13"/>
        <v>3.125</v>
      </c>
    </row>
    <row r="23" spans="1:157" x14ac:dyDescent="0.2">
      <c r="A23" s="6">
        <v>22</v>
      </c>
      <c r="B23" s="6">
        <v>43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2</v>
      </c>
      <c r="J23" s="6">
        <v>0</v>
      </c>
      <c r="K23" s="6">
        <v>1</v>
      </c>
      <c r="L23" s="6">
        <v>2</v>
      </c>
      <c r="M23" s="6">
        <v>0</v>
      </c>
      <c r="N23" s="6">
        <v>1</v>
      </c>
      <c r="O23" s="6">
        <v>0</v>
      </c>
      <c r="P23" s="6">
        <v>0</v>
      </c>
      <c r="Q23" s="6">
        <v>0</v>
      </c>
      <c r="R23" s="6">
        <v>1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f t="shared" si="0"/>
        <v>8</v>
      </c>
      <c r="AA23" s="6">
        <v>4</v>
      </c>
      <c r="AB23" s="6">
        <v>4</v>
      </c>
      <c r="AC23" s="6">
        <v>3</v>
      </c>
      <c r="AD23" s="6">
        <v>1</v>
      </c>
      <c r="AE23" s="6">
        <v>2</v>
      </c>
      <c r="AF23" s="6">
        <v>3</v>
      </c>
      <c r="AG23" s="6">
        <v>1</v>
      </c>
      <c r="AH23" s="6">
        <v>1</v>
      </c>
      <c r="AI23" s="6">
        <v>3</v>
      </c>
      <c r="AJ23" s="6">
        <v>1</v>
      </c>
      <c r="AK23" s="6">
        <v>2</v>
      </c>
      <c r="AL23" s="6">
        <v>3</v>
      </c>
      <c r="AM23" s="6">
        <v>1</v>
      </c>
      <c r="AN23" s="6">
        <v>3</v>
      </c>
      <c r="AO23" s="6">
        <v>2</v>
      </c>
      <c r="AP23" s="6">
        <v>3</v>
      </c>
      <c r="AQ23" s="6">
        <v>3</v>
      </c>
      <c r="AR23" s="6">
        <v>2</v>
      </c>
      <c r="AS23" s="6">
        <v>2</v>
      </c>
      <c r="AT23" s="6">
        <v>4</v>
      </c>
      <c r="AU23" s="6">
        <v>3</v>
      </c>
      <c r="AV23" s="6">
        <v>3</v>
      </c>
      <c r="AW23" s="6">
        <v>3</v>
      </c>
      <c r="AX23" s="6">
        <v>2</v>
      </c>
      <c r="AY23" s="6">
        <v>4</v>
      </c>
      <c r="AZ23" s="6">
        <v>2</v>
      </c>
      <c r="BA23" s="6">
        <f t="shared" si="15"/>
        <v>65</v>
      </c>
      <c r="BB23" s="6">
        <v>2</v>
      </c>
      <c r="BC23" s="6">
        <v>2</v>
      </c>
      <c r="BD23" s="6">
        <v>3</v>
      </c>
      <c r="BE23" s="6">
        <v>3</v>
      </c>
      <c r="BF23" s="6">
        <v>3</v>
      </c>
      <c r="BG23" s="6">
        <v>3</v>
      </c>
      <c r="BH23" s="6">
        <v>2</v>
      </c>
      <c r="BI23" s="6">
        <v>3</v>
      </c>
      <c r="BJ23" s="6">
        <v>3</v>
      </c>
      <c r="BK23" s="6">
        <v>3</v>
      </c>
      <c r="BL23" s="6">
        <f t="shared" si="11"/>
        <v>27</v>
      </c>
      <c r="BM23" s="6">
        <v>6</v>
      </c>
      <c r="BN23" s="6">
        <v>6</v>
      </c>
      <c r="BO23" s="6">
        <v>7</v>
      </c>
      <c r="BP23" s="6">
        <v>6</v>
      </c>
      <c r="BQ23" s="6">
        <v>4</v>
      </c>
      <c r="BR23" s="6">
        <f t="shared" si="12"/>
        <v>29</v>
      </c>
      <c r="BS23" s="6">
        <v>1</v>
      </c>
      <c r="BT23" s="6">
        <v>0</v>
      </c>
      <c r="BU23" s="6">
        <v>0</v>
      </c>
      <c r="BV23" s="6">
        <v>0</v>
      </c>
      <c r="BW23" s="6">
        <v>1</v>
      </c>
      <c r="BX23" s="6">
        <v>0</v>
      </c>
      <c r="BY23" s="6">
        <v>0</v>
      </c>
      <c r="BZ23" s="6">
        <v>1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1</v>
      </c>
      <c r="CG23" s="6">
        <v>0</v>
      </c>
      <c r="CH23" s="6">
        <v>0</v>
      </c>
      <c r="CI23" s="6">
        <v>1</v>
      </c>
      <c r="CJ23" s="6">
        <v>0</v>
      </c>
      <c r="CK23" s="6">
        <v>0</v>
      </c>
      <c r="CL23" s="6">
        <v>0</v>
      </c>
      <c r="CM23" s="6">
        <v>0</v>
      </c>
      <c r="CN23" s="38">
        <v>9</v>
      </c>
      <c r="CO23" s="6">
        <v>2</v>
      </c>
      <c r="CP23" s="6"/>
      <c r="CQ23" s="6">
        <v>0</v>
      </c>
      <c r="CR23" s="6">
        <v>0</v>
      </c>
      <c r="CS23" s="6">
        <v>0</v>
      </c>
      <c r="CT23" s="6">
        <v>0</v>
      </c>
      <c r="CU23" s="6">
        <v>360</v>
      </c>
      <c r="CV23" s="6">
        <v>240</v>
      </c>
      <c r="CW23" s="6" t="s">
        <v>779</v>
      </c>
      <c r="CX23" s="6">
        <v>2</v>
      </c>
      <c r="CY23" s="6">
        <v>12</v>
      </c>
      <c r="CZ23" s="6">
        <v>2</v>
      </c>
      <c r="DA23" s="6">
        <v>1</v>
      </c>
      <c r="DB23" s="6">
        <v>1</v>
      </c>
      <c r="DC23" s="6">
        <v>1</v>
      </c>
      <c r="DD23" s="6">
        <v>1</v>
      </c>
      <c r="DE23" s="6">
        <v>1</v>
      </c>
      <c r="DF23" s="6">
        <v>2</v>
      </c>
      <c r="DG23" s="6">
        <v>2</v>
      </c>
      <c r="DH23" s="6">
        <v>0</v>
      </c>
      <c r="DI23" s="6">
        <v>1</v>
      </c>
      <c r="DJ23" s="6">
        <v>4</v>
      </c>
      <c r="DK23" s="6">
        <v>1</v>
      </c>
      <c r="DL23" s="6">
        <v>1</v>
      </c>
      <c r="DM23" s="6">
        <v>1</v>
      </c>
      <c r="DN23" s="6">
        <v>3</v>
      </c>
      <c r="DO23" s="6">
        <v>0</v>
      </c>
      <c r="DP23" s="6">
        <v>1</v>
      </c>
      <c r="DQ23" s="6">
        <v>1</v>
      </c>
      <c r="DR23" s="6">
        <v>1</v>
      </c>
      <c r="DS23" s="6">
        <v>1</v>
      </c>
      <c r="DT23" s="6">
        <v>1</v>
      </c>
      <c r="DU23" s="6">
        <v>5</v>
      </c>
      <c r="DV23" s="6">
        <v>4</v>
      </c>
      <c r="DW23" s="6">
        <v>4</v>
      </c>
      <c r="DX23" s="6">
        <v>5</v>
      </c>
      <c r="DY23" s="6">
        <v>5</v>
      </c>
      <c r="DZ23" s="6">
        <v>3</v>
      </c>
      <c r="EA23" s="6">
        <v>5</v>
      </c>
      <c r="EB23" s="6">
        <v>2</v>
      </c>
      <c r="EC23" s="6">
        <v>3</v>
      </c>
      <c r="ED23" s="6">
        <v>5</v>
      </c>
      <c r="EE23" s="6">
        <v>3</v>
      </c>
      <c r="EF23" s="6">
        <v>5</v>
      </c>
      <c r="EG23" s="6">
        <v>5</v>
      </c>
      <c r="EH23" s="6">
        <v>5</v>
      </c>
      <c r="EI23" s="6">
        <v>4</v>
      </c>
      <c r="EJ23" s="6">
        <v>5</v>
      </c>
      <c r="EK23" s="6">
        <v>4</v>
      </c>
      <c r="EL23" s="6">
        <v>4</v>
      </c>
      <c r="EM23" s="6">
        <v>4</v>
      </c>
      <c r="EN23" s="6">
        <v>4</v>
      </c>
      <c r="EO23" s="6">
        <v>4</v>
      </c>
      <c r="EP23" s="6">
        <v>4</v>
      </c>
      <c r="EQ23" s="6">
        <v>4</v>
      </c>
      <c r="ER23" s="6">
        <v>5</v>
      </c>
      <c r="ES23" s="6">
        <v>5</v>
      </c>
      <c r="ET23" s="6">
        <v>5</v>
      </c>
      <c r="EU23" s="6">
        <v>4</v>
      </c>
      <c r="EV23" s="6">
        <f t="shared" si="14"/>
        <v>4.2307692307692308</v>
      </c>
      <c r="EW23" s="6">
        <f t="shared" si="4"/>
        <v>4.384615384615385</v>
      </c>
      <c r="EX23" s="6">
        <f t="shared" si="5"/>
        <v>4.2857142857142856</v>
      </c>
      <c r="EY23" s="6">
        <f t="shared" si="6"/>
        <v>3.8333333333333335</v>
      </c>
      <c r="EZ23" s="3">
        <f t="shared" si="7"/>
        <v>4</v>
      </c>
      <c r="FA23" s="3">
        <f t="shared" si="13"/>
        <v>4.625</v>
      </c>
    </row>
    <row r="24" spans="1:157" x14ac:dyDescent="0.2">
      <c r="A24" s="6">
        <v>23</v>
      </c>
      <c r="B24" s="6">
        <v>49</v>
      </c>
      <c r="C24" s="6">
        <v>2</v>
      </c>
      <c r="D24" s="6">
        <v>0</v>
      </c>
      <c r="E24" s="6">
        <v>0</v>
      </c>
      <c r="F24" s="6">
        <v>2</v>
      </c>
      <c r="G24" s="6">
        <v>0</v>
      </c>
      <c r="H24" s="6">
        <v>2</v>
      </c>
      <c r="I24" s="6">
        <v>1</v>
      </c>
      <c r="J24" s="6">
        <v>0</v>
      </c>
      <c r="K24" s="6">
        <v>2</v>
      </c>
      <c r="L24" s="6">
        <v>1</v>
      </c>
      <c r="M24" s="6">
        <v>1</v>
      </c>
      <c r="N24" s="6">
        <v>1</v>
      </c>
      <c r="O24" s="6">
        <v>1</v>
      </c>
      <c r="P24" s="6">
        <v>0</v>
      </c>
      <c r="Q24" s="6">
        <v>0</v>
      </c>
      <c r="R24" s="6">
        <v>0</v>
      </c>
      <c r="S24" s="6">
        <v>0</v>
      </c>
      <c r="T24" s="6">
        <v>1</v>
      </c>
      <c r="U24" s="6">
        <v>0</v>
      </c>
      <c r="V24" s="6">
        <v>0</v>
      </c>
      <c r="W24" s="6">
        <v>0</v>
      </c>
      <c r="X24" s="6">
        <v>0</v>
      </c>
      <c r="Y24" s="6">
        <v>2</v>
      </c>
      <c r="Z24" s="6">
        <f t="shared" si="0"/>
        <v>14</v>
      </c>
      <c r="AA24" s="6">
        <v>1</v>
      </c>
      <c r="AB24" s="6">
        <v>1</v>
      </c>
      <c r="AC24" s="6">
        <v>4</v>
      </c>
      <c r="AD24" s="6">
        <v>4</v>
      </c>
      <c r="AE24" s="6">
        <v>3</v>
      </c>
      <c r="AF24" s="6">
        <v>2</v>
      </c>
      <c r="AG24" s="6">
        <v>2</v>
      </c>
      <c r="AH24" s="6">
        <v>3</v>
      </c>
      <c r="AI24" s="6">
        <v>4</v>
      </c>
      <c r="AJ24" s="6">
        <v>3</v>
      </c>
      <c r="AK24" s="6">
        <v>2</v>
      </c>
      <c r="AL24" s="6">
        <v>2</v>
      </c>
      <c r="AM24" s="6">
        <v>2</v>
      </c>
      <c r="AN24" s="6">
        <v>4</v>
      </c>
      <c r="AO24" s="6">
        <v>4</v>
      </c>
      <c r="AP24" s="6">
        <v>4</v>
      </c>
      <c r="AQ24" s="6">
        <v>3</v>
      </c>
      <c r="AR24" s="6">
        <v>1</v>
      </c>
      <c r="AS24" s="6">
        <v>3</v>
      </c>
      <c r="AT24" s="6">
        <v>3</v>
      </c>
      <c r="AU24" s="6">
        <v>3</v>
      </c>
      <c r="AV24" s="6">
        <v>3</v>
      </c>
      <c r="AW24" s="6">
        <v>3</v>
      </c>
      <c r="AX24" s="6">
        <v>2</v>
      </c>
      <c r="AY24" s="6">
        <v>3</v>
      </c>
      <c r="AZ24" s="6">
        <v>3</v>
      </c>
      <c r="BA24" s="6">
        <f t="shared" si="15"/>
        <v>72</v>
      </c>
      <c r="BB24" s="6">
        <v>2</v>
      </c>
      <c r="BC24" s="6">
        <v>4</v>
      </c>
      <c r="BD24" s="6">
        <v>4</v>
      </c>
      <c r="BE24" s="6">
        <v>3</v>
      </c>
      <c r="BF24" s="6">
        <v>3</v>
      </c>
      <c r="BG24" s="6">
        <v>4</v>
      </c>
      <c r="BH24" s="6">
        <v>4</v>
      </c>
      <c r="BI24" s="6">
        <v>3</v>
      </c>
      <c r="BJ24" s="6">
        <v>4</v>
      </c>
      <c r="BK24" s="6">
        <v>4</v>
      </c>
      <c r="BL24" s="6">
        <f t="shared" si="11"/>
        <v>35</v>
      </c>
      <c r="BM24" s="6">
        <v>5</v>
      </c>
      <c r="BN24" s="6">
        <v>4</v>
      </c>
      <c r="BO24" s="6">
        <v>5</v>
      </c>
      <c r="BP24" s="6">
        <v>5</v>
      </c>
      <c r="BQ24" s="6">
        <v>3</v>
      </c>
      <c r="BR24" s="6">
        <f t="shared" si="12"/>
        <v>22</v>
      </c>
      <c r="BS24" s="6">
        <v>0</v>
      </c>
      <c r="BT24" s="6">
        <v>0</v>
      </c>
      <c r="BU24" s="6">
        <v>0</v>
      </c>
      <c r="BV24" s="6">
        <v>1</v>
      </c>
      <c r="BW24" s="6">
        <v>0</v>
      </c>
      <c r="BX24" s="6">
        <v>1</v>
      </c>
      <c r="BY24" s="6">
        <v>0</v>
      </c>
      <c r="BZ24" s="6">
        <v>1</v>
      </c>
      <c r="CA24" s="6">
        <v>0</v>
      </c>
      <c r="CB24" s="6">
        <v>0</v>
      </c>
      <c r="CC24" s="6">
        <v>0</v>
      </c>
      <c r="CD24" s="6">
        <v>1</v>
      </c>
      <c r="CE24" s="6">
        <v>0</v>
      </c>
      <c r="CF24" s="6">
        <v>1</v>
      </c>
      <c r="CG24" s="6">
        <v>0</v>
      </c>
      <c r="CH24" s="6">
        <v>0</v>
      </c>
      <c r="CI24" s="6">
        <v>0</v>
      </c>
      <c r="CJ24" s="6">
        <v>1</v>
      </c>
      <c r="CK24" s="6">
        <v>0</v>
      </c>
      <c r="CL24" s="6">
        <v>0</v>
      </c>
      <c r="CM24" s="6">
        <v>0</v>
      </c>
      <c r="CN24" s="37">
        <f>SUM(BS24:CM24)</f>
        <v>6</v>
      </c>
      <c r="CO24" s="6">
        <v>0</v>
      </c>
      <c r="CP24" s="6">
        <v>10</v>
      </c>
      <c r="CQ24" s="6">
        <v>0</v>
      </c>
      <c r="CR24" s="6">
        <v>10</v>
      </c>
      <c r="CS24" s="6">
        <v>0</v>
      </c>
      <c r="CT24" s="6">
        <v>10</v>
      </c>
      <c r="CU24" s="6">
        <v>120</v>
      </c>
      <c r="CV24" s="6">
        <v>240</v>
      </c>
      <c r="CW24" s="6" t="s">
        <v>791</v>
      </c>
      <c r="CX24" s="6">
        <v>1</v>
      </c>
      <c r="CY24" s="6">
        <v>13</v>
      </c>
      <c r="CZ24" s="6">
        <v>1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1</v>
      </c>
      <c r="DG24" s="6">
        <v>1</v>
      </c>
      <c r="DH24" s="6">
        <v>0</v>
      </c>
      <c r="DI24" s="6">
        <v>1</v>
      </c>
      <c r="DJ24" s="6">
        <v>1</v>
      </c>
      <c r="DK24" s="6">
        <v>0</v>
      </c>
      <c r="DL24" s="6">
        <v>1</v>
      </c>
      <c r="DM24" s="6">
        <v>0</v>
      </c>
      <c r="DN24" s="6">
        <v>1</v>
      </c>
      <c r="DO24" s="6">
        <v>0</v>
      </c>
      <c r="DP24" s="6">
        <v>1</v>
      </c>
      <c r="DQ24" s="6">
        <v>0</v>
      </c>
      <c r="DR24" s="6">
        <v>0</v>
      </c>
      <c r="DS24" s="6">
        <v>1</v>
      </c>
      <c r="DT24" s="6">
        <v>1</v>
      </c>
      <c r="DU24" s="6">
        <v>5</v>
      </c>
      <c r="DV24" s="6">
        <v>3</v>
      </c>
      <c r="DW24" s="6">
        <v>2</v>
      </c>
      <c r="DX24" s="6">
        <v>4</v>
      </c>
      <c r="DY24" s="6">
        <v>4</v>
      </c>
      <c r="DZ24" s="6">
        <v>2</v>
      </c>
      <c r="EA24" s="6">
        <v>4</v>
      </c>
      <c r="EB24" s="6">
        <v>3</v>
      </c>
      <c r="EC24" s="6">
        <v>3</v>
      </c>
      <c r="ED24" s="6">
        <v>4</v>
      </c>
      <c r="EE24" s="6">
        <v>3</v>
      </c>
      <c r="EF24" s="6">
        <v>3</v>
      </c>
      <c r="EG24" s="6">
        <v>2</v>
      </c>
      <c r="EH24" s="6">
        <v>4</v>
      </c>
      <c r="EI24" s="6">
        <v>3</v>
      </c>
      <c r="EJ24" s="6">
        <v>4</v>
      </c>
      <c r="EK24" s="6">
        <v>3</v>
      </c>
      <c r="EL24" s="6">
        <v>4</v>
      </c>
      <c r="EM24" s="6">
        <v>4</v>
      </c>
      <c r="EN24" s="6">
        <v>3</v>
      </c>
      <c r="EO24" s="6">
        <v>4</v>
      </c>
      <c r="EP24" s="6">
        <v>3</v>
      </c>
      <c r="EQ24" s="6">
        <v>4</v>
      </c>
      <c r="ER24" s="6">
        <v>3</v>
      </c>
      <c r="ES24" s="6">
        <v>2</v>
      </c>
      <c r="ET24" s="6">
        <v>4</v>
      </c>
      <c r="EU24" s="6">
        <v>4</v>
      </c>
      <c r="EV24" s="6">
        <f t="shared" si="14"/>
        <v>3.3076923076923075</v>
      </c>
      <c r="EW24" s="6">
        <f t="shared" si="4"/>
        <v>3.4230769230769229</v>
      </c>
      <c r="EX24" s="6">
        <f t="shared" si="5"/>
        <v>3.7142857142857144</v>
      </c>
      <c r="EY24" s="6">
        <f t="shared" si="6"/>
        <v>3.1666666666666665</v>
      </c>
      <c r="EZ24" s="3">
        <f t="shared" si="7"/>
        <v>3.6666666666666665</v>
      </c>
      <c r="FA24" s="3">
        <f t="shared" si="13"/>
        <v>3.125</v>
      </c>
    </row>
    <row r="25" spans="1:157" x14ac:dyDescent="0.2">
      <c r="A25" s="6">
        <v>24</v>
      </c>
      <c r="B25" s="6">
        <v>35</v>
      </c>
      <c r="C25" s="6">
        <v>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1</v>
      </c>
      <c r="O25" s="6">
        <v>1</v>
      </c>
      <c r="P25" s="6">
        <v>0</v>
      </c>
      <c r="Q25" s="6">
        <v>0</v>
      </c>
      <c r="R25" s="6">
        <v>1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f t="shared" si="0"/>
        <v>4</v>
      </c>
      <c r="AA25" s="6">
        <v>2</v>
      </c>
      <c r="AB25" s="6">
        <v>1</v>
      </c>
      <c r="AC25" s="6">
        <v>3</v>
      </c>
      <c r="AD25" s="6">
        <v>1</v>
      </c>
      <c r="AE25" s="6">
        <v>5</v>
      </c>
      <c r="AF25" s="6">
        <v>3</v>
      </c>
      <c r="AG25" s="6">
        <v>4</v>
      </c>
      <c r="AH25" s="6">
        <v>3</v>
      </c>
      <c r="AI25" s="6">
        <v>5</v>
      </c>
      <c r="AJ25" s="6">
        <v>5</v>
      </c>
      <c r="AK25" s="6">
        <v>1</v>
      </c>
      <c r="AL25" s="6">
        <v>5</v>
      </c>
      <c r="AM25" s="6">
        <v>2</v>
      </c>
      <c r="AN25" s="6">
        <v>5</v>
      </c>
      <c r="AO25" s="6">
        <v>5</v>
      </c>
      <c r="AP25" s="6">
        <v>3</v>
      </c>
      <c r="AQ25" s="6">
        <v>5</v>
      </c>
      <c r="AR25" s="6">
        <v>2</v>
      </c>
      <c r="AS25" s="6">
        <v>5</v>
      </c>
      <c r="AT25" s="6">
        <v>2</v>
      </c>
      <c r="AU25" s="6">
        <v>1</v>
      </c>
      <c r="AV25" s="6">
        <v>5</v>
      </c>
      <c r="AW25" s="6">
        <v>5</v>
      </c>
      <c r="AX25" s="6">
        <v>2</v>
      </c>
      <c r="AY25" s="6">
        <v>1</v>
      </c>
      <c r="AZ25" s="6">
        <v>5</v>
      </c>
      <c r="BA25" s="6">
        <f t="shared" si="15"/>
        <v>86</v>
      </c>
      <c r="BB25" s="6">
        <v>2</v>
      </c>
      <c r="BC25" s="6">
        <v>2</v>
      </c>
      <c r="BD25" s="6">
        <v>1</v>
      </c>
      <c r="BE25" s="6">
        <v>4</v>
      </c>
      <c r="BF25" s="6">
        <v>4</v>
      </c>
      <c r="BG25" s="6">
        <v>1</v>
      </c>
      <c r="BH25" s="6">
        <v>3</v>
      </c>
      <c r="BI25" s="6">
        <v>4</v>
      </c>
      <c r="BJ25" s="6">
        <v>3</v>
      </c>
      <c r="BK25" s="6">
        <v>1</v>
      </c>
      <c r="BL25" s="6">
        <f t="shared" si="11"/>
        <v>25</v>
      </c>
      <c r="BM25" s="6">
        <v>5</v>
      </c>
      <c r="BN25" s="6">
        <v>6</v>
      </c>
      <c r="BO25" s="6">
        <v>6</v>
      </c>
      <c r="BP25" s="6">
        <v>6</v>
      </c>
      <c r="BQ25" s="6">
        <v>5</v>
      </c>
      <c r="BR25" s="6">
        <f t="shared" si="12"/>
        <v>28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37">
        <f>SUM(BS25:CM25)</f>
        <v>0</v>
      </c>
      <c r="CO25" s="6">
        <v>2</v>
      </c>
      <c r="CP25" s="6">
        <v>60</v>
      </c>
      <c r="CQ25" s="6">
        <v>3</v>
      </c>
      <c r="CR25" s="6">
        <v>120</v>
      </c>
      <c r="CS25" s="6">
        <v>0</v>
      </c>
      <c r="CT25" s="6">
        <v>0</v>
      </c>
      <c r="CU25" s="6">
        <v>420</v>
      </c>
      <c r="CV25" s="6">
        <v>420</v>
      </c>
      <c r="CW25" s="6" t="s">
        <v>790</v>
      </c>
      <c r="CX25" s="6">
        <v>1</v>
      </c>
      <c r="CY25" s="6">
        <v>2</v>
      </c>
      <c r="CZ25" s="6">
        <v>2</v>
      </c>
      <c r="DA25" s="6">
        <v>1</v>
      </c>
      <c r="DB25" s="6">
        <v>1</v>
      </c>
      <c r="DC25" s="6">
        <v>2</v>
      </c>
      <c r="DD25" s="6">
        <v>1</v>
      </c>
      <c r="DE25" s="6">
        <v>1</v>
      </c>
      <c r="DF25" s="6">
        <v>1</v>
      </c>
      <c r="DG25" s="6">
        <v>1</v>
      </c>
      <c r="DH25" s="6">
        <v>1</v>
      </c>
      <c r="DI25" s="6">
        <v>1</v>
      </c>
      <c r="DJ25" s="6">
        <v>2</v>
      </c>
      <c r="DK25" s="6">
        <v>0</v>
      </c>
      <c r="DL25" s="6">
        <v>1</v>
      </c>
      <c r="DM25" s="6">
        <v>1</v>
      </c>
      <c r="DN25" s="6">
        <v>2</v>
      </c>
      <c r="DO25" s="6">
        <v>0</v>
      </c>
      <c r="DP25" s="6">
        <v>1</v>
      </c>
      <c r="DQ25" s="6">
        <v>0</v>
      </c>
      <c r="DR25" s="6">
        <v>0</v>
      </c>
      <c r="DS25" s="6">
        <v>1</v>
      </c>
      <c r="DT25" s="6">
        <v>1</v>
      </c>
      <c r="DU25" s="6">
        <v>5</v>
      </c>
      <c r="DV25" s="6">
        <v>4</v>
      </c>
      <c r="DW25" s="6">
        <v>2</v>
      </c>
      <c r="DX25" s="6">
        <v>5</v>
      </c>
      <c r="DY25" s="6">
        <v>5</v>
      </c>
      <c r="DZ25" s="6">
        <v>4</v>
      </c>
      <c r="EA25" s="6">
        <v>5</v>
      </c>
      <c r="EB25" s="6">
        <v>4</v>
      </c>
      <c r="EC25" s="6">
        <v>4</v>
      </c>
      <c r="ED25" s="6">
        <v>4</v>
      </c>
      <c r="EE25" s="6">
        <v>4</v>
      </c>
      <c r="EF25" s="6">
        <v>4</v>
      </c>
      <c r="EG25" s="6">
        <v>4</v>
      </c>
      <c r="EH25" s="6">
        <v>5</v>
      </c>
      <c r="EI25" s="6">
        <v>4</v>
      </c>
      <c r="EJ25" s="6">
        <v>5</v>
      </c>
      <c r="EK25" s="6">
        <v>4</v>
      </c>
      <c r="EL25" s="6">
        <v>4</v>
      </c>
      <c r="EM25" s="6">
        <v>5</v>
      </c>
      <c r="EN25" s="6">
        <v>4</v>
      </c>
      <c r="EO25" s="6">
        <v>4</v>
      </c>
      <c r="EP25" s="6">
        <v>4</v>
      </c>
      <c r="EQ25" s="6">
        <v>4</v>
      </c>
      <c r="ER25" s="6">
        <v>4</v>
      </c>
      <c r="ES25" s="6">
        <v>4</v>
      </c>
      <c r="ET25" s="6">
        <v>4</v>
      </c>
      <c r="EU25" s="6">
        <v>5</v>
      </c>
      <c r="EV25" s="6">
        <f t="shared" si="14"/>
        <v>4.1923076923076925</v>
      </c>
      <c r="EW25" s="6">
        <f t="shared" si="4"/>
        <v>4.3461538461538458</v>
      </c>
      <c r="EX25" s="6">
        <f t="shared" si="5"/>
        <v>4.5714285714285712</v>
      </c>
      <c r="EY25" s="6">
        <f t="shared" si="6"/>
        <v>4.333333333333333</v>
      </c>
      <c r="EZ25" s="3">
        <f t="shared" si="7"/>
        <v>4</v>
      </c>
      <c r="FA25" s="3">
        <f t="shared" si="13"/>
        <v>4.125</v>
      </c>
    </row>
    <row r="26" spans="1:157" x14ac:dyDescent="0.2">
      <c r="A26" s="6">
        <v>25</v>
      </c>
      <c r="B26" s="6">
        <v>37</v>
      </c>
      <c r="C26" s="6">
        <v>2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0</v>
      </c>
      <c r="R26" s="6">
        <v>1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f t="shared" si="0"/>
        <v>4</v>
      </c>
      <c r="AA26" s="6">
        <v>2</v>
      </c>
      <c r="AB26" s="6">
        <v>1</v>
      </c>
      <c r="AC26" s="6">
        <v>4</v>
      </c>
      <c r="AD26" s="6">
        <v>4</v>
      </c>
      <c r="AE26" s="6">
        <v>4</v>
      </c>
      <c r="AF26" s="6">
        <v>1</v>
      </c>
      <c r="AG26" s="6">
        <v>3</v>
      </c>
      <c r="AH26" s="6">
        <v>2</v>
      </c>
      <c r="AI26" s="6">
        <v>4</v>
      </c>
      <c r="AJ26" s="6">
        <v>3</v>
      </c>
      <c r="AK26" s="6">
        <v>3</v>
      </c>
      <c r="AL26" s="6">
        <v>4</v>
      </c>
      <c r="AM26" s="6">
        <v>2</v>
      </c>
      <c r="AN26" s="6">
        <v>4</v>
      </c>
      <c r="AO26" s="6">
        <v>5</v>
      </c>
      <c r="AP26" s="6">
        <v>2</v>
      </c>
      <c r="AQ26" s="6">
        <v>4</v>
      </c>
      <c r="AR26" s="6">
        <v>3</v>
      </c>
      <c r="AS26" s="6">
        <v>4</v>
      </c>
      <c r="AT26" s="6">
        <v>2</v>
      </c>
      <c r="AU26" s="6">
        <v>4</v>
      </c>
      <c r="AV26" s="6">
        <v>4</v>
      </c>
      <c r="AW26" s="6">
        <v>4</v>
      </c>
      <c r="AX26" s="6">
        <v>2</v>
      </c>
      <c r="AY26" s="6">
        <v>2</v>
      </c>
      <c r="AZ26" s="6">
        <v>4</v>
      </c>
      <c r="BA26" s="6">
        <f t="shared" si="15"/>
        <v>81</v>
      </c>
      <c r="BB26" s="6">
        <v>4</v>
      </c>
      <c r="BC26" s="6">
        <v>1</v>
      </c>
      <c r="BD26" s="6">
        <v>3</v>
      </c>
      <c r="BE26" s="6">
        <v>4</v>
      </c>
      <c r="BF26" s="6">
        <v>4</v>
      </c>
      <c r="BG26" s="6">
        <v>2</v>
      </c>
      <c r="BH26" s="6">
        <v>3</v>
      </c>
      <c r="BI26" s="6">
        <v>2</v>
      </c>
      <c r="BJ26" s="6">
        <v>4</v>
      </c>
      <c r="BK26" s="6">
        <v>2</v>
      </c>
      <c r="BL26" s="6">
        <f t="shared" si="11"/>
        <v>29</v>
      </c>
      <c r="BM26" s="6">
        <v>6</v>
      </c>
      <c r="BN26" s="6">
        <v>5</v>
      </c>
      <c r="BO26" s="6">
        <v>5</v>
      </c>
      <c r="BP26" s="6">
        <v>5</v>
      </c>
      <c r="BQ26" s="6">
        <v>3</v>
      </c>
      <c r="BR26" s="6">
        <f t="shared" si="12"/>
        <v>24</v>
      </c>
      <c r="BS26" s="6">
        <v>0</v>
      </c>
      <c r="BT26" s="6">
        <v>1</v>
      </c>
      <c r="BU26" s="6">
        <v>0</v>
      </c>
      <c r="BV26" s="6">
        <v>1</v>
      </c>
      <c r="BW26" s="6">
        <v>1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2</v>
      </c>
      <c r="CD26" s="6">
        <v>1</v>
      </c>
      <c r="CE26" s="6">
        <v>0</v>
      </c>
      <c r="CF26" s="6">
        <v>0</v>
      </c>
      <c r="CG26" s="6">
        <v>1</v>
      </c>
      <c r="CH26" s="6">
        <v>1</v>
      </c>
      <c r="CI26" s="6">
        <v>1</v>
      </c>
      <c r="CJ26" s="6">
        <v>0</v>
      </c>
      <c r="CK26" s="6">
        <v>0</v>
      </c>
      <c r="CL26" s="6">
        <v>1</v>
      </c>
      <c r="CM26" s="6">
        <v>0</v>
      </c>
      <c r="CN26" s="37">
        <f>SUM(BS26:CM26)</f>
        <v>10</v>
      </c>
      <c r="CO26" s="6">
        <v>3</v>
      </c>
      <c r="CP26" s="6">
        <v>90</v>
      </c>
      <c r="CQ26" s="6">
        <v>2</v>
      </c>
      <c r="CR26" s="6">
        <v>90</v>
      </c>
      <c r="CS26" s="6">
        <v>0</v>
      </c>
      <c r="CT26" s="6">
        <v>0</v>
      </c>
      <c r="CU26" s="6">
        <v>270</v>
      </c>
      <c r="CV26" s="6">
        <v>480</v>
      </c>
      <c r="CW26" s="6" t="s">
        <v>790</v>
      </c>
      <c r="CX26" s="6">
        <v>2</v>
      </c>
      <c r="CY26" s="6">
        <v>14</v>
      </c>
      <c r="CZ26" s="6">
        <v>2</v>
      </c>
      <c r="DA26" s="6">
        <v>2</v>
      </c>
      <c r="DB26" s="6">
        <v>2</v>
      </c>
      <c r="DC26" s="6">
        <v>2</v>
      </c>
      <c r="DD26" s="6">
        <v>2</v>
      </c>
      <c r="DE26" s="6">
        <v>1</v>
      </c>
      <c r="DF26" s="6">
        <v>1</v>
      </c>
      <c r="DG26" s="6">
        <v>3</v>
      </c>
      <c r="DH26" s="6">
        <v>0</v>
      </c>
      <c r="DI26" s="6">
        <v>2</v>
      </c>
      <c r="DJ26" s="6">
        <v>3</v>
      </c>
      <c r="DK26" s="6">
        <v>0</v>
      </c>
      <c r="DL26" s="6">
        <v>2</v>
      </c>
      <c r="DM26" s="6">
        <v>2</v>
      </c>
      <c r="DN26" s="6">
        <v>4</v>
      </c>
      <c r="DO26" s="6">
        <v>0</v>
      </c>
      <c r="DP26" s="6">
        <v>1</v>
      </c>
      <c r="DQ26" s="6">
        <v>0</v>
      </c>
      <c r="DR26" s="6">
        <v>0</v>
      </c>
      <c r="DS26" s="6">
        <v>1</v>
      </c>
      <c r="DT26" s="6">
        <v>1</v>
      </c>
      <c r="DU26" s="6">
        <v>5</v>
      </c>
      <c r="DV26" s="6">
        <v>3</v>
      </c>
      <c r="DW26" s="6">
        <v>2</v>
      </c>
      <c r="DX26" s="6">
        <v>4</v>
      </c>
      <c r="DY26" s="6">
        <v>3</v>
      </c>
      <c r="DZ26" s="6">
        <v>2</v>
      </c>
      <c r="EA26" s="6">
        <v>5</v>
      </c>
      <c r="EB26" s="6">
        <v>4</v>
      </c>
      <c r="EC26" s="6">
        <v>4</v>
      </c>
      <c r="ED26" s="6">
        <v>3</v>
      </c>
      <c r="EE26" s="6">
        <v>4</v>
      </c>
      <c r="EF26" s="6">
        <v>5</v>
      </c>
      <c r="EG26" s="6">
        <v>5</v>
      </c>
      <c r="EH26" s="6">
        <v>5</v>
      </c>
      <c r="EI26" s="6">
        <v>4</v>
      </c>
      <c r="EJ26" s="6">
        <v>4</v>
      </c>
      <c r="EK26" s="6">
        <v>4</v>
      </c>
      <c r="EL26" s="6">
        <v>4</v>
      </c>
      <c r="EM26" s="6">
        <v>4</v>
      </c>
      <c r="EN26" s="6">
        <v>3</v>
      </c>
      <c r="EO26" s="6">
        <v>4</v>
      </c>
      <c r="EP26" s="6">
        <v>4</v>
      </c>
      <c r="EQ26" s="6">
        <v>3</v>
      </c>
      <c r="ER26" s="6">
        <v>5</v>
      </c>
      <c r="ES26" s="6">
        <v>5</v>
      </c>
      <c r="ET26" s="6">
        <v>5</v>
      </c>
      <c r="EU26" s="6">
        <v>5</v>
      </c>
      <c r="EV26" s="6">
        <f t="shared" si="14"/>
        <v>3.9615384615384617</v>
      </c>
      <c r="EW26" s="6">
        <f t="shared" si="4"/>
        <v>4.0769230769230766</v>
      </c>
      <c r="EX26" s="6">
        <f t="shared" si="5"/>
        <v>3.8571428571428572</v>
      </c>
      <c r="EY26" s="6">
        <f t="shared" si="6"/>
        <v>4</v>
      </c>
      <c r="EZ26" s="3">
        <f t="shared" si="7"/>
        <v>3.6666666666666665</v>
      </c>
      <c r="FA26" s="3">
        <f t="shared" si="13"/>
        <v>4.5</v>
      </c>
    </row>
    <row r="27" spans="1:157" x14ac:dyDescent="0.2">
      <c r="A27" s="6">
        <v>26</v>
      </c>
      <c r="B27" s="6">
        <v>54</v>
      </c>
      <c r="C27" s="6">
        <v>1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1</v>
      </c>
      <c r="J27" s="6">
        <v>0</v>
      </c>
      <c r="K27" s="6">
        <v>0</v>
      </c>
      <c r="L27" s="6">
        <v>0</v>
      </c>
      <c r="M27" s="6">
        <v>0</v>
      </c>
      <c r="N27" s="6">
        <v>1</v>
      </c>
      <c r="O27" s="6">
        <v>0</v>
      </c>
      <c r="P27" s="6">
        <v>0</v>
      </c>
      <c r="Q27" s="6">
        <v>0</v>
      </c>
      <c r="R27" s="6">
        <v>1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f t="shared" si="0"/>
        <v>5</v>
      </c>
      <c r="AA27" s="6">
        <v>3</v>
      </c>
      <c r="AB27" s="6">
        <v>2</v>
      </c>
      <c r="AC27" s="6">
        <v>4</v>
      </c>
      <c r="AD27" s="6">
        <v>2</v>
      </c>
      <c r="AE27" s="6">
        <v>3</v>
      </c>
      <c r="AF27" s="6">
        <v>3</v>
      </c>
      <c r="AG27" s="6">
        <v>4</v>
      </c>
      <c r="AH27" s="6">
        <v>2</v>
      </c>
      <c r="AI27" s="6">
        <v>5</v>
      </c>
      <c r="AJ27" s="6">
        <v>4</v>
      </c>
      <c r="AK27" s="6">
        <v>2</v>
      </c>
      <c r="AL27" s="6">
        <v>4</v>
      </c>
      <c r="AM27" s="6">
        <v>3</v>
      </c>
      <c r="AN27" s="6">
        <v>5</v>
      </c>
      <c r="AO27" s="6">
        <v>4</v>
      </c>
      <c r="AP27" s="6">
        <v>3</v>
      </c>
      <c r="AQ27" s="6">
        <v>5</v>
      </c>
      <c r="AR27" s="6">
        <v>3</v>
      </c>
      <c r="AS27" s="6">
        <v>4</v>
      </c>
      <c r="AT27" s="6">
        <v>3</v>
      </c>
      <c r="AU27" s="6">
        <v>3</v>
      </c>
      <c r="AV27" s="6">
        <v>4</v>
      </c>
      <c r="AW27" s="6">
        <v>4</v>
      </c>
      <c r="AX27" s="6">
        <v>4</v>
      </c>
      <c r="AY27" s="6">
        <v>3</v>
      </c>
      <c r="AZ27" s="6">
        <v>4</v>
      </c>
      <c r="BA27" s="6">
        <f t="shared" si="15"/>
        <v>90</v>
      </c>
      <c r="BB27" s="6">
        <v>3</v>
      </c>
      <c r="BC27" s="6">
        <v>1</v>
      </c>
      <c r="BD27" s="6">
        <v>1</v>
      </c>
      <c r="BE27" s="6">
        <v>4</v>
      </c>
      <c r="BF27" s="6">
        <v>4</v>
      </c>
      <c r="BG27" s="6">
        <v>3</v>
      </c>
      <c r="BH27" s="6">
        <v>4</v>
      </c>
      <c r="BI27" s="6">
        <v>4</v>
      </c>
      <c r="BJ27" s="6">
        <v>3</v>
      </c>
      <c r="BK27" s="6">
        <v>1</v>
      </c>
      <c r="BL27" s="6">
        <f t="shared" si="11"/>
        <v>28</v>
      </c>
      <c r="BM27" s="6">
        <v>4</v>
      </c>
      <c r="BN27" s="6">
        <v>6</v>
      </c>
      <c r="BO27" s="6">
        <v>6</v>
      </c>
      <c r="BP27" s="6">
        <v>6</v>
      </c>
      <c r="BQ27" s="6">
        <v>4</v>
      </c>
      <c r="BR27" s="6">
        <f t="shared" si="12"/>
        <v>26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1</v>
      </c>
      <c r="BY27" s="6">
        <v>0</v>
      </c>
      <c r="BZ27" s="6">
        <v>1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1</v>
      </c>
      <c r="CN27" s="37">
        <f>SUM(BS27:CM27)</f>
        <v>3</v>
      </c>
      <c r="CO27" s="6">
        <v>0</v>
      </c>
      <c r="CP27" s="6"/>
      <c r="CQ27" s="6">
        <v>2</v>
      </c>
      <c r="CR27" s="6">
        <v>60</v>
      </c>
      <c r="CS27" s="6">
        <v>2</v>
      </c>
      <c r="CT27" s="6">
        <v>60</v>
      </c>
      <c r="CU27" s="6">
        <v>600</v>
      </c>
      <c r="CV27" s="6">
        <v>300</v>
      </c>
      <c r="CW27" s="6" t="s">
        <v>791</v>
      </c>
      <c r="CX27" s="6">
        <v>1</v>
      </c>
      <c r="CY27" s="6">
        <v>7</v>
      </c>
      <c r="CZ27" s="6">
        <v>2</v>
      </c>
      <c r="DA27" s="6">
        <v>2</v>
      </c>
      <c r="DB27" s="6">
        <v>2</v>
      </c>
      <c r="DC27" s="6">
        <v>2</v>
      </c>
      <c r="DD27" s="6">
        <v>1</v>
      </c>
      <c r="DE27" s="6">
        <v>2</v>
      </c>
      <c r="DF27" s="6">
        <v>1</v>
      </c>
      <c r="DG27" s="6">
        <v>3</v>
      </c>
      <c r="DH27" s="6">
        <v>1</v>
      </c>
      <c r="DI27" s="6">
        <v>1</v>
      </c>
      <c r="DJ27" s="6">
        <v>4</v>
      </c>
      <c r="DK27" s="6">
        <v>1</v>
      </c>
      <c r="DL27" s="6">
        <v>2</v>
      </c>
      <c r="DM27" s="6">
        <v>1</v>
      </c>
      <c r="DN27" s="6">
        <v>4</v>
      </c>
      <c r="DO27" s="6">
        <v>0</v>
      </c>
      <c r="DP27" s="6">
        <v>2</v>
      </c>
      <c r="DQ27" s="6">
        <v>0</v>
      </c>
      <c r="DR27" s="6">
        <v>1</v>
      </c>
      <c r="DS27" s="6">
        <v>1</v>
      </c>
      <c r="DT27" s="6">
        <v>1</v>
      </c>
      <c r="DU27" s="6">
        <v>5</v>
      </c>
      <c r="DV27" s="6">
        <v>4</v>
      </c>
      <c r="DW27" s="6">
        <v>4</v>
      </c>
      <c r="DX27" s="6">
        <v>4</v>
      </c>
      <c r="DY27" s="6">
        <v>4</v>
      </c>
      <c r="DZ27" s="6">
        <v>4</v>
      </c>
      <c r="EA27" s="6">
        <v>5</v>
      </c>
      <c r="EB27" s="6">
        <v>4</v>
      </c>
      <c r="EC27" s="6">
        <v>4</v>
      </c>
      <c r="ED27" s="6">
        <v>4</v>
      </c>
      <c r="EE27" s="6">
        <v>4</v>
      </c>
      <c r="EF27" s="6">
        <v>4</v>
      </c>
      <c r="EG27" s="6">
        <v>3</v>
      </c>
      <c r="EH27" s="6">
        <v>4</v>
      </c>
      <c r="EI27" s="6">
        <v>3</v>
      </c>
      <c r="EJ27" s="6">
        <v>5</v>
      </c>
      <c r="EK27" s="6">
        <v>3</v>
      </c>
      <c r="EL27" s="6">
        <v>4</v>
      </c>
      <c r="EM27" s="6">
        <v>4</v>
      </c>
      <c r="EN27" s="6">
        <v>4</v>
      </c>
      <c r="EO27" s="6">
        <v>4</v>
      </c>
      <c r="EP27" s="6">
        <v>3</v>
      </c>
      <c r="EQ27" s="6">
        <v>4</v>
      </c>
      <c r="ER27" s="6">
        <v>4</v>
      </c>
      <c r="ES27" s="6">
        <v>4</v>
      </c>
      <c r="ET27" s="6">
        <v>4</v>
      </c>
      <c r="EU27" s="6">
        <v>5</v>
      </c>
      <c r="EV27" s="6">
        <f t="shared" si="14"/>
        <v>3.9615384615384617</v>
      </c>
      <c r="EW27" s="6">
        <f t="shared" si="4"/>
        <v>4.115384615384615</v>
      </c>
      <c r="EX27" s="6">
        <f t="shared" si="5"/>
        <v>4</v>
      </c>
      <c r="EY27" s="6">
        <f t="shared" si="6"/>
        <v>4.333333333333333</v>
      </c>
      <c r="EZ27" s="3">
        <f t="shared" si="7"/>
        <v>3.6666666666666665</v>
      </c>
      <c r="FA27" s="3">
        <f t="shared" si="13"/>
        <v>3.75</v>
      </c>
    </row>
    <row r="28" spans="1:157" x14ac:dyDescent="0.2">
      <c r="A28" s="6">
        <v>27</v>
      </c>
      <c r="B28" s="6">
        <v>37</v>
      </c>
      <c r="C28" s="6">
        <v>2</v>
      </c>
      <c r="D28" s="6">
        <v>0</v>
      </c>
      <c r="E28" s="6">
        <v>0</v>
      </c>
      <c r="F28" s="6">
        <v>1</v>
      </c>
      <c r="G28" s="6">
        <v>0</v>
      </c>
      <c r="H28" s="6">
        <v>1</v>
      </c>
      <c r="I28" s="6">
        <v>1</v>
      </c>
      <c r="J28" s="6">
        <v>0</v>
      </c>
      <c r="K28" s="6">
        <v>2</v>
      </c>
      <c r="L28" s="6">
        <v>2</v>
      </c>
      <c r="M28" s="6">
        <v>1</v>
      </c>
      <c r="N28" s="6">
        <v>2</v>
      </c>
      <c r="O28" s="6">
        <v>0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f t="shared" si="0"/>
        <v>11</v>
      </c>
      <c r="AA28" s="6">
        <v>3</v>
      </c>
      <c r="AB28" s="6">
        <v>3</v>
      </c>
      <c r="AC28" s="6">
        <v>2</v>
      </c>
      <c r="AD28" s="6">
        <v>1</v>
      </c>
      <c r="AE28" s="6">
        <v>3</v>
      </c>
      <c r="AF28" s="6">
        <v>3</v>
      </c>
      <c r="AG28" s="6">
        <v>3</v>
      </c>
      <c r="AH28" s="6">
        <v>3</v>
      </c>
      <c r="AI28" s="6">
        <v>4</v>
      </c>
      <c r="AJ28" s="6">
        <v>4</v>
      </c>
      <c r="AK28" s="6">
        <v>2</v>
      </c>
      <c r="AL28" s="6">
        <v>4</v>
      </c>
      <c r="AM28" s="6">
        <v>1</v>
      </c>
      <c r="AN28" s="6">
        <v>4</v>
      </c>
      <c r="AO28" s="6">
        <v>4</v>
      </c>
      <c r="AP28" s="6">
        <v>3</v>
      </c>
      <c r="AQ28" s="6">
        <v>4</v>
      </c>
      <c r="AR28" s="6">
        <v>1</v>
      </c>
      <c r="AS28" s="6">
        <v>4</v>
      </c>
      <c r="AT28" s="6">
        <v>3</v>
      </c>
      <c r="AU28" s="6">
        <v>3</v>
      </c>
      <c r="AV28" s="6">
        <v>3</v>
      </c>
      <c r="AW28" s="6">
        <v>4</v>
      </c>
      <c r="AX28" s="6">
        <v>2</v>
      </c>
      <c r="AY28" s="6">
        <v>2</v>
      </c>
      <c r="AZ28" s="6">
        <v>4</v>
      </c>
      <c r="BA28" s="6">
        <f t="shared" si="15"/>
        <v>77</v>
      </c>
      <c r="BB28" s="6">
        <v>2</v>
      </c>
      <c r="BC28" s="6">
        <v>2</v>
      </c>
      <c r="BD28" s="6">
        <v>2</v>
      </c>
      <c r="BE28" s="6">
        <v>2</v>
      </c>
      <c r="BF28" s="6">
        <v>3</v>
      </c>
      <c r="BG28" s="6">
        <v>2</v>
      </c>
      <c r="BH28" s="6">
        <v>2</v>
      </c>
      <c r="BI28" s="6">
        <v>3</v>
      </c>
      <c r="BJ28" s="6">
        <v>3</v>
      </c>
      <c r="BK28" s="6">
        <v>3</v>
      </c>
      <c r="BL28" s="6">
        <f t="shared" si="11"/>
        <v>24</v>
      </c>
      <c r="BM28" s="6">
        <v>6</v>
      </c>
      <c r="BN28" s="6">
        <v>5</v>
      </c>
      <c r="BO28" s="6">
        <v>5</v>
      </c>
      <c r="BP28" s="6">
        <v>5</v>
      </c>
      <c r="BQ28" s="6">
        <v>5</v>
      </c>
      <c r="BR28" s="6">
        <f t="shared" si="12"/>
        <v>26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1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37">
        <f>SUM(BS28:CM28)</f>
        <v>1</v>
      </c>
      <c r="CO28" s="6">
        <v>5</v>
      </c>
      <c r="CP28" s="6">
        <v>120</v>
      </c>
      <c r="CQ28" s="6">
        <v>5</v>
      </c>
      <c r="CR28" s="6">
        <v>120</v>
      </c>
      <c r="CS28" s="6">
        <v>5</v>
      </c>
      <c r="CT28" s="6">
        <v>120</v>
      </c>
      <c r="CU28" s="6">
        <v>180</v>
      </c>
      <c r="CV28" s="6">
        <v>240</v>
      </c>
      <c r="CW28" s="6" t="s">
        <v>789</v>
      </c>
      <c r="CX28" s="6">
        <v>1</v>
      </c>
      <c r="CY28" s="6">
        <v>7</v>
      </c>
      <c r="CZ28" s="6">
        <v>2</v>
      </c>
      <c r="DA28" s="6">
        <v>2</v>
      </c>
      <c r="DB28" s="6">
        <v>2</v>
      </c>
      <c r="DC28" s="6">
        <v>1</v>
      </c>
      <c r="DD28" s="6">
        <v>1</v>
      </c>
      <c r="DE28" s="6">
        <v>1</v>
      </c>
      <c r="DF28" s="6">
        <v>1</v>
      </c>
      <c r="DG28" s="6">
        <v>1</v>
      </c>
      <c r="DH28" s="6">
        <v>1</v>
      </c>
      <c r="DI28" s="6">
        <v>1</v>
      </c>
      <c r="DJ28" s="6">
        <v>1</v>
      </c>
      <c r="DK28" s="6">
        <v>0</v>
      </c>
      <c r="DL28" s="6">
        <v>1</v>
      </c>
      <c r="DM28" s="6">
        <v>1</v>
      </c>
      <c r="DN28" s="6">
        <v>2</v>
      </c>
      <c r="DO28" s="6">
        <v>0</v>
      </c>
      <c r="DP28" s="6">
        <v>1</v>
      </c>
      <c r="DQ28" s="6">
        <v>0</v>
      </c>
      <c r="DR28" s="6">
        <v>0</v>
      </c>
      <c r="DS28" s="6">
        <v>1</v>
      </c>
      <c r="DT28" s="6">
        <v>1</v>
      </c>
      <c r="DU28" s="6">
        <v>5</v>
      </c>
      <c r="DV28" s="6">
        <v>4</v>
      </c>
      <c r="DW28" s="6">
        <v>4</v>
      </c>
      <c r="DX28" s="6">
        <v>4</v>
      </c>
      <c r="DY28" s="6">
        <v>5</v>
      </c>
      <c r="DZ28" s="6">
        <v>4</v>
      </c>
      <c r="EA28" s="6">
        <v>4</v>
      </c>
      <c r="EB28" s="6">
        <v>3</v>
      </c>
      <c r="EC28" s="6">
        <v>3</v>
      </c>
      <c r="ED28" s="6">
        <v>4</v>
      </c>
      <c r="EE28" s="6">
        <v>4</v>
      </c>
      <c r="EF28" s="6">
        <v>4</v>
      </c>
      <c r="EG28" s="6">
        <v>3</v>
      </c>
      <c r="EH28" s="6">
        <v>4</v>
      </c>
      <c r="EI28" s="6">
        <v>4</v>
      </c>
      <c r="EJ28" s="6">
        <v>5</v>
      </c>
      <c r="EK28" s="6">
        <v>3</v>
      </c>
      <c r="EL28" s="6">
        <v>3</v>
      </c>
      <c r="EM28" s="6">
        <v>4</v>
      </c>
      <c r="EN28" s="6">
        <v>3</v>
      </c>
      <c r="EO28" s="6">
        <v>3</v>
      </c>
      <c r="EP28" s="6">
        <v>4</v>
      </c>
      <c r="EQ28" s="6">
        <v>3</v>
      </c>
      <c r="ER28" s="6">
        <v>4</v>
      </c>
      <c r="ES28" s="6">
        <v>4</v>
      </c>
      <c r="ET28" s="6">
        <v>5</v>
      </c>
      <c r="EU28" s="6">
        <v>4</v>
      </c>
      <c r="EV28" s="6">
        <f t="shared" si="14"/>
        <v>3.8076923076923075</v>
      </c>
      <c r="EW28" s="6">
        <f t="shared" si="4"/>
        <v>3.9615384615384617</v>
      </c>
      <c r="EX28" s="6">
        <f t="shared" si="5"/>
        <v>4</v>
      </c>
      <c r="EY28" s="6">
        <f t="shared" si="6"/>
        <v>3.6666666666666665</v>
      </c>
      <c r="EZ28" s="3">
        <f t="shared" si="7"/>
        <v>3.3333333333333335</v>
      </c>
      <c r="FA28" s="3">
        <f t="shared" si="13"/>
        <v>3.875</v>
      </c>
    </row>
    <row r="29" spans="1:157" x14ac:dyDescent="0.2">
      <c r="A29" s="6">
        <v>28</v>
      </c>
      <c r="B29" s="6">
        <v>36</v>
      </c>
      <c r="C29" s="6">
        <v>1</v>
      </c>
      <c r="D29" s="6">
        <v>0</v>
      </c>
      <c r="E29" s="6">
        <v>0</v>
      </c>
      <c r="F29" s="6">
        <v>2</v>
      </c>
      <c r="G29" s="6">
        <v>0</v>
      </c>
      <c r="H29" s="6">
        <v>2</v>
      </c>
      <c r="I29" s="6">
        <v>1</v>
      </c>
      <c r="J29" s="6">
        <v>0</v>
      </c>
      <c r="K29" s="6">
        <v>1</v>
      </c>
      <c r="L29" s="6">
        <v>1</v>
      </c>
      <c r="M29" s="6">
        <v>0</v>
      </c>
      <c r="N29" s="6">
        <v>2</v>
      </c>
      <c r="O29" s="6">
        <v>0</v>
      </c>
      <c r="P29" s="6">
        <v>0</v>
      </c>
      <c r="Q29" s="6">
        <v>0</v>
      </c>
      <c r="R29" s="6">
        <v>2</v>
      </c>
      <c r="S29" s="6">
        <v>0</v>
      </c>
      <c r="T29" s="6">
        <v>0</v>
      </c>
      <c r="U29" s="6">
        <v>1</v>
      </c>
      <c r="V29" s="6">
        <v>0</v>
      </c>
      <c r="W29" s="6">
        <v>0</v>
      </c>
      <c r="X29" s="6">
        <v>0</v>
      </c>
      <c r="Y29" s="6">
        <v>0</v>
      </c>
      <c r="Z29" s="6">
        <f t="shared" si="0"/>
        <v>12</v>
      </c>
      <c r="AA29" s="6">
        <v>3</v>
      </c>
      <c r="AB29" s="6">
        <v>1</v>
      </c>
      <c r="AC29" s="6">
        <v>2</v>
      </c>
      <c r="AD29" s="6">
        <v>2</v>
      </c>
      <c r="AE29" s="6">
        <v>1</v>
      </c>
      <c r="AF29" s="6">
        <v>1</v>
      </c>
      <c r="AG29" s="6">
        <v>2</v>
      </c>
      <c r="AH29" s="6">
        <v>3</v>
      </c>
      <c r="AI29" s="6">
        <v>5</v>
      </c>
      <c r="AJ29" s="6">
        <v>2</v>
      </c>
      <c r="AK29" s="6">
        <v>3</v>
      </c>
      <c r="AL29" s="6">
        <v>4</v>
      </c>
      <c r="AM29" s="6">
        <v>1</v>
      </c>
      <c r="AN29" s="6">
        <v>3</v>
      </c>
      <c r="AO29" s="6">
        <v>4</v>
      </c>
      <c r="AP29" s="6">
        <v>2</v>
      </c>
      <c r="AQ29" s="6">
        <v>4</v>
      </c>
      <c r="AR29" s="6">
        <v>2</v>
      </c>
      <c r="AS29" s="6">
        <v>4</v>
      </c>
      <c r="AT29" s="6">
        <v>3</v>
      </c>
      <c r="AU29" s="6">
        <v>3</v>
      </c>
      <c r="AV29" s="6">
        <v>2</v>
      </c>
      <c r="AW29" s="6">
        <v>2</v>
      </c>
      <c r="AX29" s="6">
        <v>2</v>
      </c>
      <c r="AY29" s="6">
        <v>2</v>
      </c>
      <c r="AZ29" s="6">
        <v>3</v>
      </c>
      <c r="BA29" s="6">
        <f t="shared" si="15"/>
        <v>66</v>
      </c>
      <c r="BB29" s="6">
        <v>2</v>
      </c>
      <c r="BC29" s="6">
        <v>2</v>
      </c>
      <c r="BD29" s="6">
        <v>3</v>
      </c>
      <c r="BE29" s="6">
        <v>2</v>
      </c>
      <c r="BF29" s="6">
        <v>3</v>
      </c>
      <c r="BG29" s="6">
        <v>2</v>
      </c>
      <c r="BH29" s="6">
        <v>2</v>
      </c>
      <c r="BI29" s="6">
        <v>4</v>
      </c>
      <c r="BJ29" s="6">
        <v>3</v>
      </c>
      <c r="BK29" s="6">
        <v>2</v>
      </c>
      <c r="BL29" s="6">
        <f t="shared" si="11"/>
        <v>25</v>
      </c>
      <c r="BM29" s="6">
        <v>5</v>
      </c>
      <c r="BN29" s="6">
        <v>6</v>
      </c>
      <c r="BO29" s="6">
        <v>6</v>
      </c>
      <c r="BP29" s="6">
        <v>6</v>
      </c>
      <c r="BQ29" s="6">
        <v>3</v>
      </c>
      <c r="BR29" s="6">
        <f t="shared" si="12"/>
        <v>26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1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1</v>
      </c>
      <c r="CJ29" s="6">
        <v>0</v>
      </c>
      <c r="CK29" s="6">
        <v>0</v>
      </c>
      <c r="CL29" s="6">
        <v>0</v>
      </c>
      <c r="CM29" s="6">
        <v>1</v>
      </c>
      <c r="CN29" s="38">
        <v>9</v>
      </c>
      <c r="CO29" s="6">
        <v>1</v>
      </c>
      <c r="CP29" s="6"/>
      <c r="CQ29" s="6">
        <v>0</v>
      </c>
      <c r="CR29" s="6">
        <v>0</v>
      </c>
      <c r="CS29" s="6">
        <v>0</v>
      </c>
      <c r="CT29" s="6">
        <v>0</v>
      </c>
      <c r="CU29" s="6">
        <v>180</v>
      </c>
      <c r="CV29" s="6">
        <v>60</v>
      </c>
      <c r="CW29" s="6" t="s">
        <v>779</v>
      </c>
      <c r="CX29" s="6">
        <v>1</v>
      </c>
      <c r="CY29" s="6">
        <v>5</v>
      </c>
      <c r="CZ29" s="6">
        <v>2</v>
      </c>
      <c r="DA29" s="6">
        <v>2</v>
      </c>
      <c r="DB29" s="6">
        <v>2</v>
      </c>
      <c r="DC29" s="6">
        <v>2</v>
      </c>
      <c r="DD29" s="6">
        <v>1</v>
      </c>
      <c r="DE29" s="6">
        <v>1</v>
      </c>
      <c r="DF29" s="6">
        <v>1</v>
      </c>
      <c r="DG29" s="6">
        <v>1</v>
      </c>
      <c r="DH29" s="6">
        <v>0</v>
      </c>
      <c r="DI29" s="6">
        <v>1</v>
      </c>
      <c r="DJ29" s="6">
        <v>3</v>
      </c>
      <c r="DK29" s="6">
        <v>0</v>
      </c>
      <c r="DL29" s="6">
        <v>1</v>
      </c>
      <c r="DM29" s="6">
        <v>0</v>
      </c>
      <c r="DN29" s="6">
        <v>1</v>
      </c>
      <c r="DO29" s="6">
        <v>0</v>
      </c>
      <c r="DP29" s="6">
        <v>1</v>
      </c>
      <c r="DQ29" s="6">
        <v>1</v>
      </c>
      <c r="DR29" s="6">
        <v>0</v>
      </c>
      <c r="DS29" s="6">
        <v>2</v>
      </c>
      <c r="DT29" s="6">
        <v>1</v>
      </c>
      <c r="DU29" s="6">
        <v>5</v>
      </c>
      <c r="DV29" s="6">
        <v>4</v>
      </c>
      <c r="DW29" s="6">
        <v>5</v>
      </c>
      <c r="DX29" s="6">
        <v>4</v>
      </c>
      <c r="DY29" s="6">
        <v>5</v>
      </c>
      <c r="DZ29" s="6">
        <v>3</v>
      </c>
      <c r="EA29" s="6">
        <v>5</v>
      </c>
      <c r="EB29" s="6">
        <v>3</v>
      </c>
      <c r="EC29" s="6">
        <v>4</v>
      </c>
      <c r="ED29" s="6">
        <v>4</v>
      </c>
      <c r="EE29" s="6">
        <v>2</v>
      </c>
      <c r="EF29" s="6">
        <v>5</v>
      </c>
      <c r="EG29" s="6">
        <v>3</v>
      </c>
      <c r="EH29" s="6">
        <v>4</v>
      </c>
      <c r="EI29" s="6">
        <v>3</v>
      </c>
      <c r="EJ29" s="6">
        <v>5</v>
      </c>
      <c r="EK29" s="6">
        <v>3</v>
      </c>
      <c r="EL29" s="6">
        <v>4</v>
      </c>
      <c r="EM29" s="6">
        <v>4</v>
      </c>
      <c r="EN29" s="6">
        <v>4</v>
      </c>
      <c r="EO29" s="6">
        <v>5</v>
      </c>
      <c r="EP29" s="6">
        <v>4</v>
      </c>
      <c r="EQ29" s="6">
        <v>4</v>
      </c>
      <c r="ER29" s="6">
        <v>4</v>
      </c>
      <c r="ES29" s="6">
        <v>3</v>
      </c>
      <c r="ET29" s="6">
        <v>3</v>
      </c>
      <c r="EU29" s="6">
        <v>5</v>
      </c>
      <c r="EV29" s="6">
        <f t="shared" si="14"/>
        <v>3.9230769230769229</v>
      </c>
      <c r="EW29" s="6">
        <f t="shared" si="4"/>
        <v>4.0769230769230766</v>
      </c>
      <c r="EX29" s="6">
        <f t="shared" si="5"/>
        <v>3.8571428571428572</v>
      </c>
      <c r="EY29" s="6">
        <f t="shared" si="6"/>
        <v>4.166666666666667</v>
      </c>
      <c r="EZ29" s="3">
        <f t="shared" si="7"/>
        <v>4.333333333333333</v>
      </c>
      <c r="FA29" s="3">
        <f t="shared" si="13"/>
        <v>3.5</v>
      </c>
    </row>
    <row r="30" spans="1:157" x14ac:dyDescent="0.2">
      <c r="A30" s="6">
        <v>29</v>
      </c>
      <c r="B30" s="6">
        <v>36</v>
      </c>
      <c r="C30" s="6">
        <v>1</v>
      </c>
      <c r="D30" s="6">
        <v>0</v>
      </c>
      <c r="E30" s="6">
        <v>0</v>
      </c>
      <c r="F30" s="6">
        <v>0</v>
      </c>
      <c r="G30" s="6">
        <v>0</v>
      </c>
      <c r="H30" s="6">
        <v>2</v>
      </c>
      <c r="I30" s="6">
        <v>1</v>
      </c>
      <c r="J30" s="6">
        <v>0</v>
      </c>
      <c r="K30" s="6">
        <v>1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2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f t="shared" si="0"/>
        <v>7</v>
      </c>
      <c r="AA30" s="6">
        <v>2</v>
      </c>
      <c r="AB30" s="6">
        <v>3</v>
      </c>
      <c r="AC30" s="6">
        <v>3</v>
      </c>
      <c r="AD30" s="6">
        <v>2</v>
      </c>
      <c r="AE30" s="6">
        <v>2</v>
      </c>
      <c r="AF30" s="6">
        <v>5</v>
      </c>
      <c r="AG30" s="6">
        <v>1</v>
      </c>
      <c r="AH30" s="6">
        <v>4</v>
      </c>
      <c r="AI30" s="6">
        <v>4</v>
      </c>
      <c r="AJ30" s="6">
        <v>1</v>
      </c>
      <c r="AK30" s="6">
        <v>3</v>
      </c>
      <c r="AL30" s="6">
        <v>3</v>
      </c>
      <c r="AM30" s="6">
        <v>1</v>
      </c>
      <c r="AN30" s="6">
        <v>3</v>
      </c>
      <c r="AO30" s="6">
        <v>4</v>
      </c>
      <c r="AP30" s="6">
        <v>2</v>
      </c>
      <c r="AQ30" s="6">
        <v>2</v>
      </c>
      <c r="AR30" s="6">
        <v>3</v>
      </c>
      <c r="AS30" s="6">
        <v>3</v>
      </c>
      <c r="AT30" s="6">
        <v>2</v>
      </c>
      <c r="AU30" s="6">
        <v>3</v>
      </c>
      <c r="AV30" s="6">
        <v>4</v>
      </c>
      <c r="AW30" s="6">
        <v>3</v>
      </c>
      <c r="AX30" s="6">
        <v>4</v>
      </c>
      <c r="AY30" s="6">
        <v>5</v>
      </c>
      <c r="AZ30" s="6">
        <v>3</v>
      </c>
      <c r="BA30" s="6">
        <f t="shared" si="15"/>
        <v>75</v>
      </c>
      <c r="BB30" s="6">
        <v>4</v>
      </c>
      <c r="BC30" s="6">
        <v>2</v>
      </c>
      <c r="BD30" s="6">
        <v>4</v>
      </c>
      <c r="BE30" s="6">
        <v>4</v>
      </c>
      <c r="BF30" s="6">
        <v>1</v>
      </c>
      <c r="BG30" s="6">
        <v>4</v>
      </c>
      <c r="BH30" s="6">
        <v>3</v>
      </c>
      <c r="BI30" s="6">
        <v>1</v>
      </c>
      <c r="BJ30" s="6">
        <v>4</v>
      </c>
      <c r="BK30" s="6">
        <v>2</v>
      </c>
      <c r="BL30" s="6">
        <f t="shared" si="11"/>
        <v>29</v>
      </c>
      <c r="BM30" s="6">
        <v>2</v>
      </c>
      <c r="BN30" s="6">
        <v>1</v>
      </c>
      <c r="BO30" s="6">
        <v>3</v>
      </c>
      <c r="BP30" s="6">
        <v>3</v>
      </c>
      <c r="BQ30" s="6">
        <v>7</v>
      </c>
      <c r="BR30" s="6">
        <v>16</v>
      </c>
      <c r="BS30" s="6">
        <v>1</v>
      </c>
      <c r="BT30" s="6">
        <v>1</v>
      </c>
      <c r="BU30" s="6">
        <v>0</v>
      </c>
      <c r="BV30" s="6">
        <v>1</v>
      </c>
      <c r="BW30" s="6">
        <v>2</v>
      </c>
      <c r="BX30" s="6">
        <v>0</v>
      </c>
      <c r="BY30" s="6">
        <v>0</v>
      </c>
      <c r="BZ30" s="6">
        <v>1</v>
      </c>
      <c r="CA30" s="6">
        <v>0</v>
      </c>
      <c r="CB30" s="6">
        <v>1</v>
      </c>
      <c r="CC30" s="6">
        <v>1</v>
      </c>
      <c r="CD30" s="6">
        <v>1</v>
      </c>
      <c r="CE30" s="6">
        <v>0</v>
      </c>
      <c r="CF30" s="6">
        <v>0</v>
      </c>
      <c r="CG30" s="6">
        <v>1</v>
      </c>
      <c r="CH30" s="6">
        <v>1</v>
      </c>
      <c r="CI30" s="6">
        <v>2</v>
      </c>
      <c r="CJ30" s="6">
        <v>1</v>
      </c>
      <c r="CK30" s="6">
        <v>0</v>
      </c>
      <c r="CL30" s="6">
        <v>1</v>
      </c>
      <c r="CM30" s="6">
        <v>0</v>
      </c>
      <c r="CN30" s="37">
        <f>SUM(BS30:CM30)</f>
        <v>15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480</v>
      </c>
      <c r="CV30" s="6">
        <v>240</v>
      </c>
      <c r="CW30" s="6" t="s">
        <v>779</v>
      </c>
      <c r="CX30" s="6">
        <v>1</v>
      </c>
      <c r="CY30" s="6">
        <v>15</v>
      </c>
      <c r="CZ30" s="6">
        <v>2</v>
      </c>
      <c r="DA30" s="6">
        <v>1</v>
      </c>
      <c r="DB30" s="6">
        <v>1</v>
      </c>
      <c r="DC30" s="6">
        <v>1</v>
      </c>
      <c r="DD30" s="6">
        <v>1</v>
      </c>
      <c r="DE30" s="6">
        <v>1</v>
      </c>
      <c r="DF30" s="6">
        <v>1</v>
      </c>
      <c r="DG30" s="6">
        <v>1</v>
      </c>
      <c r="DH30" s="6">
        <v>0</v>
      </c>
      <c r="DI30" s="6">
        <v>1</v>
      </c>
      <c r="DJ30" s="6">
        <v>2</v>
      </c>
      <c r="DK30" s="6">
        <v>0</v>
      </c>
      <c r="DL30" s="6">
        <v>1</v>
      </c>
      <c r="DM30" s="6">
        <v>0</v>
      </c>
      <c r="DN30" s="6">
        <v>2</v>
      </c>
      <c r="DO30" s="6">
        <v>1</v>
      </c>
      <c r="DP30" s="6">
        <v>1</v>
      </c>
      <c r="DQ30" s="6">
        <v>0</v>
      </c>
      <c r="DR30" s="6">
        <v>0</v>
      </c>
      <c r="DS30" s="6">
        <v>1</v>
      </c>
      <c r="DT30" s="6">
        <v>1</v>
      </c>
      <c r="DU30" s="6">
        <v>5</v>
      </c>
      <c r="DV30" s="6">
        <v>2</v>
      </c>
      <c r="DW30" s="6">
        <v>2</v>
      </c>
      <c r="DX30" s="6">
        <v>2</v>
      </c>
      <c r="DY30" s="6">
        <v>4</v>
      </c>
      <c r="DZ30" s="6">
        <v>3</v>
      </c>
      <c r="EA30" s="6">
        <v>5</v>
      </c>
      <c r="EB30" s="6">
        <v>2</v>
      </c>
      <c r="EC30" s="6">
        <v>2</v>
      </c>
      <c r="ED30" s="6">
        <v>2</v>
      </c>
      <c r="EE30" s="6">
        <v>3</v>
      </c>
      <c r="EF30" s="6">
        <v>3</v>
      </c>
      <c r="EG30" s="6">
        <v>3</v>
      </c>
      <c r="EH30" s="6">
        <v>4</v>
      </c>
      <c r="EI30" s="6">
        <v>2</v>
      </c>
      <c r="EJ30" s="6">
        <v>4</v>
      </c>
      <c r="EK30" s="6">
        <v>3</v>
      </c>
      <c r="EL30" s="6">
        <v>4</v>
      </c>
      <c r="EM30" s="6">
        <v>2</v>
      </c>
      <c r="EN30" s="6">
        <v>4</v>
      </c>
      <c r="EO30" s="6">
        <v>2</v>
      </c>
      <c r="EP30" s="6">
        <v>4</v>
      </c>
      <c r="EQ30" s="6">
        <v>2</v>
      </c>
      <c r="ER30" s="6">
        <v>4</v>
      </c>
      <c r="ES30" s="6">
        <v>2</v>
      </c>
      <c r="ET30" s="6">
        <v>4</v>
      </c>
      <c r="EU30" s="6">
        <v>3</v>
      </c>
      <c r="EV30" s="6">
        <f t="shared" si="14"/>
        <v>2.9615384615384617</v>
      </c>
      <c r="EW30" s="6">
        <f t="shared" si="4"/>
        <v>3.0384615384615383</v>
      </c>
      <c r="EX30" s="6">
        <f t="shared" si="5"/>
        <v>3.1428571428571428</v>
      </c>
      <c r="EY30" s="6">
        <f t="shared" si="6"/>
        <v>3.3333333333333335</v>
      </c>
      <c r="EZ30" s="3">
        <f t="shared" si="7"/>
        <v>2.6666666666666665</v>
      </c>
      <c r="FA30" s="3">
        <f t="shared" si="13"/>
        <v>2.875</v>
      </c>
    </row>
    <row r="31" spans="1:157" x14ac:dyDescent="0.2">
      <c r="A31" s="6">
        <v>30</v>
      </c>
      <c r="B31" s="6">
        <v>23</v>
      </c>
      <c r="C31" s="6">
        <v>1</v>
      </c>
      <c r="D31" s="6">
        <v>0</v>
      </c>
      <c r="E31" s="6">
        <v>0</v>
      </c>
      <c r="F31" s="6">
        <v>1</v>
      </c>
      <c r="G31" s="6">
        <v>0</v>
      </c>
      <c r="H31" s="6">
        <v>2</v>
      </c>
      <c r="I31" s="6">
        <v>2</v>
      </c>
      <c r="J31" s="6">
        <v>1</v>
      </c>
      <c r="K31" s="6">
        <v>3</v>
      </c>
      <c r="L31" s="6">
        <v>2</v>
      </c>
      <c r="M31" s="6">
        <v>2</v>
      </c>
      <c r="N31" s="6">
        <v>2</v>
      </c>
      <c r="O31" s="6">
        <v>2</v>
      </c>
      <c r="P31" s="6">
        <v>0</v>
      </c>
      <c r="Q31" s="6">
        <v>0</v>
      </c>
      <c r="R31" s="6">
        <v>1</v>
      </c>
      <c r="S31" s="6">
        <v>0</v>
      </c>
      <c r="T31" s="6">
        <v>1</v>
      </c>
      <c r="U31" s="6">
        <v>1</v>
      </c>
      <c r="V31" s="6">
        <v>2</v>
      </c>
      <c r="W31" s="6">
        <v>0</v>
      </c>
      <c r="X31" s="6">
        <v>0</v>
      </c>
      <c r="Y31" s="6">
        <v>0</v>
      </c>
      <c r="Z31" s="6">
        <f t="shared" si="0"/>
        <v>22</v>
      </c>
      <c r="AA31" s="6">
        <v>3</v>
      </c>
      <c r="AB31" s="6">
        <v>3</v>
      </c>
      <c r="AC31" s="6">
        <v>4</v>
      </c>
      <c r="AD31" s="6">
        <v>3</v>
      </c>
      <c r="AE31" s="6">
        <v>5</v>
      </c>
      <c r="AF31" s="6">
        <v>3</v>
      </c>
      <c r="AG31" s="6">
        <v>4</v>
      </c>
      <c r="AH31" s="6">
        <v>1</v>
      </c>
      <c r="AI31" s="6">
        <v>4</v>
      </c>
      <c r="AJ31" s="6">
        <v>4</v>
      </c>
      <c r="AK31" s="6">
        <v>3</v>
      </c>
      <c r="AL31" s="6">
        <v>3</v>
      </c>
      <c r="AM31" s="6">
        <v>3</v>
      </c>
      <c r="AN31" s="6">
        <v>5</v>
      </c>
      <c r="AO31" s="6">
        <v>4</v>
      </c>
      <c r="AP31" s="6">
        <v>3</v>
      </c>
      <c r="AQ31" s="6">
        <v>5</v>
      </c>
      <c r="AR31" s="6">
        <v>2</v>
      </c>
      <c r="AS31" s="6">
        <v>4</v>
      </c>
      <c r="AT31" s="6">
        <v>3</v>
      </c>
      <c r="AU31" s="6">
        <v>2</v>
      </c>
      <c r="AV31" s="6">
        <v>4</v>
      </c>
      <c r="AW31" s="6">
        <v>4</v>
      </c>
      <c r="AX31" s="6">
        <v>3</v>
      </c>
      <c r="AY31" s="6">
        <v>1</v>
      </c>
      <c r="AZ31" s="6">
        <v>4</v>
      </c>
      <c r="BA31" s="6">
        <f t="shared" si="15"/>
        <v>87</v>
      </c>
      <c r="BB31" s="6">
        <v>3</v>
      </c>
      <c r="BC31" s="6">
        <v>3</v>
      </c>
      <c r="BD31" s="6">
        <v>4</v>
      </c>
      <c r="BE31" s="6">
        <v>3</v>
      </c>
      <c r="BF31" s="6">
        <v>2</v>
      </c>
      <c r="BG31" s="6">
        <v>2</v>
      </c>
      <c r="BH31" s="6">
        <v>3</v>
      </c>
      <c r="BI31" s="6">
        <v>2</v>
      </c>
      <c r="BJ31" s="6">
        <v>1</v>
      </c>
      <c r="BK31" s="6">
        <v>0</v>
      </c>
      <c r="BL31" s="6">
        <f t="shared" si="11"/>
        <v>23</v>
      </c>
      <c r="BM31" s="6">
        <v>6</v>
      </c>
      <c r="BN31" s="6">
        <v>6</v>
      </c>
      <c r="BO31" s="6">
        <v>5</v>
      </c>
      <c r="BP31" s="6">
        <v>5</v>
      </c>
      <c r="BQ31" s="6">
        <v>3</v>
      </c>
      <c r="BR31" s="6">
        <f>SUM(BM31:BQ31)</f>
        <v>25</v>
      </c>
      <c r="BS31" s="6">
        <v>1</v>
      </c>
      <c r="BT31" s="6">
        <v>1</v>
      </c>
      <c r="BU31" s="6">
        <v>1</v>
      </c>
      <c r="BV31" s="6">
        <v>1</v>
      </c>
      <c r="BW31" s="6">
        <v>2</v>
      </c>
      <c r="BX31" s="6">
        <v>0</v>
      </c>
      <c r="BY31" s="6">
        <v>0</v>
      </c>
      <c r="BZ31" s="6">
        <v>1</v>
      </c>
      <c r="CA31" s="6">
        <v>0</v>
      </c>
      <c r="CB31" s="6">
        <v>1</v>
      </c>
      <c r="CC31" s="6">
        <v>1</v>
      </c>
      <c r="CD31" s="6">
        <v>0</v>
      </c>
      <c r="CE31" s="6">
        <v>0</v>
      </c>
      <c r="CF31" s="6">
        <v>0</v>
      </c>
      <c r="CG31" s="6">
        <v>0</v>
      </c>
      <c r="CH31" s="6">
        <v>3</v>
      </c>
      <c r="CI31" s="6">
        <v>1</v>
      </c>
      <c r="CJ31" s="6">
        <v>0</v>
      </c>
      <c r="CK31" s="6">
        <v>0</v>
      </c>
      <c r="CL31" s="6">
        <v>1</v>
      </c>
      <c r="CM31" s="6">
        <v>0</v>
      </c>
      <c r="CN31" s="37">
        <f>SUM(BS31:CM31)</f>
        <v>14</v>
      </c>
      <c r="CO31" s="6">
        <v>3</v>
      </c>
      <c r="CP31" s="6">
        <v>120</v>
      </c>
      <c r="CQ31" s="6">
        <v>6</v>
      </c>
      <c r="CR31" s="6">
        <v>100</v>
      </c>
      <c r="CS31" s="6">
        <v>3</v>
      </c>
      <c r="CT31" s="6">
        <v>90</v>
      </c>
      <c r="CU31" s="6">
        <v>510</v>
      </c>
      <c r="CV31" s="6">
        <v>120</v>
      </c>
      <c r="CW31" s="6" t="s">
        <v>789</v>
      </c>
      <c r="CX31" s="6">
        <v>2</v>
      </c>
      <c r="CY31" s="6">
        <v>1</v>
      </c>
      <c r="CZ31" s="6">
        <v>1</v>
      </c>
      <c r="DA31" s="6">
        <v>2</v>
      </c>
      <c r="DB31" s="6">
        <v>2</v>
      </c>
      <c r="DC31" s="6">
        <v>2</v>
      </c>
      <c r="DD31" s="6">
        <v>1</v>
      </c>
      <c r="DE31" s="6">
        <v>1</v>
      </c>
      <c r="DF31" s="6">
        <v>2</v>
      </c>
      <c r="DG31" s="6">
        <v>1</v>
      </c>
      <c r="DH31" s="6">
        <v>0</v>
      </c>
      <c r="DI31" s="6">
        <v>1</v>
      </c>
      <c r="DJ31" s="6">
        <v>2</v>
      </c>
      <c r="DK31" s="6">
        <v>0</v>
      </c>
      <c r="DL31" s="6">
        <v>1</v>
      </c>
      <c r="DM31" s="6">
        <v>0</v>
      </c>
      <c r="DN31" s="6">
        <v>1</v>
      </c>
      <c r="DO31" s="6">
        <v>0</v>
      </c>
      <c r="DP31" s="6">
        <v>1</v>
      </c>
      <c r="DQ31" s="6">
        <v>0</v>
      </c>
      <c r="DR31" s="6">
        <v>0</v>
      </c>
      <c r="DS31" s="6">
        <v>1</v>
      </c>
      <c r="DT31" s="6">
        <v>1</v>
      </c>
      <c r="DU31" s="6">
        <v>5</v>
      </c>
      <c r="DV31" s="6">
        <v>5</v>
      </c>
      <c r="DW31" s="6">
        <v>3</v>
      </c>
      <c r="DX31" s="6">
        <v>4</v>
      </c>
      <c r="DY31" s="6">
        <v>2</v>
      </c>
      <c r="DZ31" s="6">
        <v>3</v>
      </c>
      <c r="EA31" s="6">
        <v>4</v>
      </c>
      <c r="EB31" s="6">
        <v>2</v>
      </c>
      <c r="EC31" s="6">
        <v>2</v>
      </c>
      <c r="ED31" s="6">
        <v>4</v>
      </c>
      <c r="EE31" s="6">
        <v>2</v>
      </c>
      <c r="EF31" s="6">
        <v>3</v>
      </c>
      <c r="EG31" s="6">
        <v>2</v>
      </c>
      <c r="EH31" s="6">
        <v>3</v>
      </c>
      <c r="EI31" s="6">
        <v>2</v>
      </c>
      <c r="EJ31" s="6">
        <v>5</v>
      </c>
      <c r="EK31" s="6">
        <v>1</v>
      </c>
      <c r="EL31" s="6">
        <v>2</v>
      </c>
      <c r="EM31" s="6">
        <v>3</v>
      </c>
      <c r="EN31" s="6">
        <v>3</v>
      </c>
      <c r="EO31" s="6">
        <v>3</v>
      </c>
      <c r="EP31" s="6">
        <v>4</v>
      </c>
      <c r="EQ31" s="6">
        <v>3</v>
      </c>
      <c r="ER31" s="6">
        <v>4</v>
      </c>
      <c r="ES31" s="6">
        <v>2</v>
      </c>
      <c r="ET31" s="6">
        <v>5</v>
      </c>
      <c r="EU31" s="6">
        <v>2</v>
      </c>
      <c r="EV31" s="6">
        <f t="shared" si="14"/>
        <v>3</v>
      </c>
      <c r="EW31" s="6">
        <f t="shared" si="4"/>
        <v>3.1923076923076925</v>
      </c>
      <c r="EX31" s="6">
        <f t="shared" si="5"/>
        <v>2.7142857142857144</v>
      </c>
      <c r="EY31" s="6">
        <f t="shared" si="6"/>
        <v>2.8333333333333335</v>
      </c>
      <c r="EZ31" s="3">
        <f t="shared" si="7"/>
        <v>3.3333333333333335</v>
      </c>
      <c r="FA31" s="3">
        <f t="shared" si="13"/>
        <v>3</v>
      </c>
    </row>
    <row r="32" spans="1:157" x14ac:dyDescent="0.2">
      <c r="A32" s="2">
        <v>31</v>
      </c>
      <c r="B32" s="2">
        <v>33</v>
      </c>
      <c r="C32" s="2">
        <v>1</v>
      </c>
      <c r="D32" s="2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2</v>
      </c>
      <c r="T32" s="6">
        <v>2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f t="shared" si="0"/>
        <v>4</v>
      </c>
      <c r="AA32" s="6">
        <v>3</v>
      </c>
      <c r="AB32" s="6">
        <v>2</v>
      </c>
      <c r="AC32" s="6">
        <v>4</v>
      </c>
      <c r="AD32" s="6">
        <v>3</v>
      </c>
      <c r="AE32" s="6">
        <v>1</v>
      </c>
      <c r="AF32" s="6">
        <v>3</v>
      </c>
      <c r="AG32" s="6">
        <v>3</v>
      </c>
      <c r="AH32" s="6">
        <v>4</v>
      </c>
      <c r="AI32" s="6">
        <v>3</v>
      </c>
      <c r="AJ32" s="6">
        <v>3</v>
      </c>
      <c r="AK32" s="6">
        <v>3</v>
      </c>
      <c r="AL32" s="6">
        <v>2</v>
      </c>
      <c r="AM32" s="6">
        <v>3</v>
      </c>
      <c r="AN32" s="6">
        <v>3</v>
      </c>
      <c r="AO32" s="6">
        <v>3</v>
      </c>
      <c r="AP32" s="6">
        <v>3</v>
      </c>
      <c r="AQ32" s="6">
        <v>5</v>
      </c>
      <c r="AR32" s="6">
        <v>4</v>
      </c>
      <c r="AS32" s="6">
        <v>2</v>
      </c>
      <c r="AT32" s="6">
        <v>3</v>
      </c>
      <c r="AU32" s="6">
        <v>3</v>
      </c>
      <c r="AV32" s="6">
        <v>3</v>
      </c>
      <c r="AW32" s="6">
        <v>3</v>
      </c>
      <c r="AX32" s="6">
        <v>3</v>
      </c>
      <c r="AY32" s="6">
        <v>3</v>
      </c>
      <c r="AZ32" s="6">
        <v>3</v>
      </c>
      <c r="BA32" s="6">
        <f t="shared" si="15"/>
        <v>78</v>
      </c>
      <c r="BB32" s="6">
        <v>4</v>
      </c>
      <c r="BC32" s="6">
        <v>4</v>
      </c>
      <c r="BD32" s="6">
        <v>3</v>
      </c>
      <c r="BE32" s="6">
        <v>1</v>
      </c>
      <c r="BF32" s="6">
        <v>2</v>
      </c>
      <c r="BG32" s="6">
        <v>4</v>
      </c>
      <c r="BH32" s="6">
        <v>2</v>
      </c>
      <c r="BI32" s="6">
        <v>1</v>
      </c>
      <c r="BJ32" s="6">
        <v>4</v>
      </c>
      <c r="BK32" s="6">
        <v>4</v>
      </c>
      <c r="BL32" s="6">
        <f t="shared" si="11"/>
        <v>29</v>
      </c>
      <c r="BM32" s="6">
        <v>6</v>
      </c>
      <c r="BN32" s="6">
        <v>5</v>
      </c>
      <c r="BO32" s="6">
        <v>6</v>
      </c>
      <c r="BP32" s="6">
        <v>4</v>
      </c>
      <c r="BQ32" s="6">
        <v>1</v>
      </c>
      <c r="BR32" s="6">
        <f>SUM(BM32:BQ32)</f>
        <v>22</v>
      </c>
      <c r="BS32" s="6">
        <v>2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1</v>
      </c>
      <c r="CC32" s="6">
        <v>1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37">
        <f>SUM(BS32:CM32)</f>
        <v>4</v>
      </c>
      <c r="CO32" s="5"/>
      <c r="CP32" s="5">
        <v>12</v>
      </c>
      <c r="CQ32" s="5"/>
      <c r="CR32" s="5">
        <v>60</v>
      </c>
      <c r="CS32" s="5"/>
      <c r="CT32" s="5">
        <v>2</v>
      </c>
      <c r="CU32" s="6">
        <v>24</v>
      </c>
      <c r="CV32" s="6">
        <v>60</v>
      </c>
      <c r="CW32" s="6" t="s">
        <v>791</v>
      </c>
      <c r="CX32" s="6">
        <v>2</v>
      </c>
      <c r="CY32" s="6">
        <v>5</v>
      </c>
      <c r="CZ32" s="6">
        <v>1</v>
      </c>
      <c r="DA32" s="6">
        <v>1</v>
      </c>
      <c r="DB32" s="6">
        <v>2</v>
      </c>
      <c r="DC32" s="6">
        <v>2</v>
      </c>
      <c r="DD32" s="6">
        <v>2</v>
      </c>
      <c r="DE32" s="6">
        <v>2</v>
      </c>
      <c r="DF32" s="6">
        <v>2</v>
      </c>
      <c r="DG32" s="5">
        <v>1</v>
      </c>
      <c r="DH32" s="5">
        <v>3</v>
      </c>
      <c r="DI32" s="5">
        <v>1</v>
      </c>
      <c r="DJ32" s="5">
        <v>2</v>
      </c>
      <c r="DK32" s="5">
        <v>1</v>
      </c>
      <c r="DL32" s="5">
        <v>1</v>
      </c>
      <c r="DM32" s="5">
        <v>0</v>
      </c>
      <c r="DN32" s="5">
        <v>3</v>
      </c>
      <c r="DO32" s="5">
        <v>0</v>
      </c>
      <c r="DP32" s="5">
        <v>1</v>
      </c>
      <c r="DQ32" s="5">
        <v>0</v>
      </c>
      <c r="DR32" s="5">
        <v>0</v>
      </c>
      <c r="DS32" s="5">
        <v>1</v>
      </c>
      <c r="DT32" s="5">
        <v>1</v>
      </c>
      <c r="DU32" s="5">
        <v>5</v>
      </c>
      <c r="DV32" s="6">
        <v>4</v>
      </c>
      <c r="DW32" s="6">
        <v>3</v>
      </c>
      <c r="DX32" s="6">
        <v>4</v>
      </c>
      <c r="DY32" s="6">
        <v>4</v>
      </c>
      <c r="DZ32" s="6">
        <v>5</v>
      </c>
      <c r="EA32" s="6">
        <v>4</v>
      </c>
      <c r="EB32" s="6">
        <v>4</v>
      </c>
      <c r="EC32" s="6">
        <v>3</v>
      </c>
      <c r="ED32" s="6">
        <v>3</v>
      </c>
      <c r="EE32" s="6">
        <v>5</v>
      </c>
      <c r="EF32" s="6">
        <v>5</v>
      </c>
      <c r="EG32" s="6">
        <v>3</v>
      </c>
      <c r="EH32" s="6">
        <v>4</v>
      </c>
      <c r="EI32" s="6">
        <v>3</v>
      </c>
      <c r="EJ32" s="6">
        <v>5</v>
      </c>
      <c r="EK32" s="6">
        <v>4</v>
      </c>
      <c r="EL32" s="6">
        <v>5</v>
      </c>
      <c r="EM32" s="6">
        <v>4</v>
      </c>
      <c r="EN32" s="6">
        <v>5</v>
      </c>
      <c r="EO32" s="6">
        <v>4</v>
      </c>
      <c r="EP32" s="6">
        <v>4</v>
      </c>
      <c r="EQ32" s="6">
        <v>5</v>
      </c>
      <c r="ER32" s="6">
        <v>5</v>
      </c>
      <c r="ES32" s="6">
        <v>5</v>
      </c>
      <c r="ET32" s="6">
        <v>3</v>
      </c>
      <c r="EU32" s="6">
        <v>3</v>
      </c>
      <c r="EV32" s="6">
        <f t="shared" si="14"/>
        <v>4.0769230769230766</v>
      </c>
      <c r="EW32" s="6">
        <f t="shared" si="4"/>
        <v>4.2307692307692308</v>
      </c>
      <c r="EX32" s="6">
        <f t="shared" si="5"/>
        <v>4.4285714285714288</v>
      </c>
      <c r="EY32" s="6">
        <f t="shared" si="6"/>
        <v>4.333333333333333</v>
      </c>
      <c r="EZ32" s="3">
        <f t="shared" si="7"/>
        <v>4.333333333333333</v>
      </c>
      <c r="FA32" s="3">
        <f t="shared" si="13"/>
        <v>3.625</v>
      </c>
    </row>
    <row r="39" spans="94:167" x14ac:dyDescent="0.2">
      <c r="CP39" s="29"/>
      <c r="CQ39" s="29"/>
      <c r="CR39" s="29"/>
      <c r="CS39" s="29"/>
      <c r="CT39" s="29"/>
      <c r="CU39" s="29"/>
      <c r="CV39" s="29"/>
      <c r="CW39" s="29"/>
      <c r="CX39" s="29"/>
      <c r="CY39" s="30"/>
    </row>
    <row r="40" spans="94:167" x14ac:dyDescent="0.2"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</row>
  </sheetData>
  <autoFilter ref="A1:FA32" xr:uid="{DB1E9AC4-1AE7-4A2B-9E20-54073B5B9E1A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FD02-D6C3-4CDA-A0E7-867E14B33794}">
  <dimension ref="A1:EL32"/>
  <sheetViews>
    <sheetView topLeftCell="CK1" zoomScale="120" zoomScaleNormal="120" workbookViewId="0">
      <selection activeCell="CW2" sqref="CW2:CW31"/>
    </sheetView>
  </sheetViews>
  <sheetFormatPr defaultRowHeight="12.75" x14ac:dyDescent="0.2"/>
  <cols>
    <col min="101" max="101" width="17.85546875" customWidth="1"/>
    <col min="111" max="136" width="5.140625" bestFit="1" customWidth="1"/>
    <col min="137" max="137" width="39.5703125" customWidth="1"/>
    <col min="138" max="138" width="32.28515625" customWidth="1"/>
    <col min="139" max="139" width="30.7109375" customWidth="1"/>
    <col min="140" max="140" width="22.28515625" customWidth="1"/>
    <col min="141" max="141" width="17.7109375" customWidth="1"/>
    <col min="142" max="142" width="18.7109375" customWidth="1"/>
  </cols>
  <sheetData>
    <row r="1" spans="1:142" x14ac:dyDescent="0.2">
      <c r="A1" s="27" t="s">
        <v>613</v>
      </c>
      <c r="B1" s="27" t="s">
        <v>603</v>
      </c>
      <c r="C1" s="27" t="s">
        <v>604</v>
      </c>
      <c r="D1" s="27" t="s">
        <v>634</v>
      </c>
      <c r="E1" s="17" t="s">
        <v>740</v>
      </c>
      <c r="F1" s="17" t="s">
        <v>741</v>
      </c>
      <c r="G1" s="17" t="s">
        <v>742</v>
      </c>
      <c r="H1" s="17" t="s">
        <v>743</v>
      </c>
      <c r="I1" s="17" t="s">
        <v>744</v>
      </c>
      <c r="J1" s="17" t="s">
        <v>745</v>
      </c>
      <c r="K1" s="17" t="s">
        <v>746</v>
      </c>
      <c r="L1" s="17" t="s">
        <v>747</v>
      </c>
      <c r="M1" s="17" t="s">
        <v>748</v>
      </c>
      <c r="N1" s="17" t="s">
        <v>749</v>
      </c>
      <c r="O1" s="17" t="s">
        <v>750</v>
      </c>
      <c r="P1" s="17" t="s">
        <v>751</v>
      </c>
      <c r="Q1" s="17" t="s">
        <v>752</v>
      </c>
      <c r="R1" s="17" t="s">
        <v>753</v>
      </c>
      <c r="S1" s="17" t="s">
        <v>754</v>
      </c>
      <c r="T1" s="17" t="s">
        <v>755</v>
      </c>
      <c r="U1" s="17" t="s">
        <v>756</v>
      </c>
      <c r="V1" s="17" t="s">
        <v>757</v>
      </c>
      <c r="W1" s="17" t="s">
        <v>758</v>
      </c>
      <c r="X1" s="17" t="s">
        <v>759</v>
      </c>
      <c r="Y1" s="17" t="s">
        <v>760</v>
      </c>
      <c r="Z1" s="31" t="s">
        <v>776</v>
      </c>
      <c r="AA1" s="18" t="s">
        <v>640</v>
      </c>
      <c r="AB1" s="18" t="s">
        <v>641</v>
      </c>
      <c r="AC1" s="18" t="s">
        <v>642</v>
      </c>
      <c r="AD1" s="18" t="s">
        <v>643</v>
      </c>
      <c r="AE1" s="18" t="s">
        <v>644</v>
      </c>
      <c r="AF1" s="18" t="s">
        <v>645</v>
      </c>
      <c r="AG1" s="18" t="s">
        <v>646</v>
      </c>
      <c r="AH1" s="18" t="s">
        <v>647</v>
      </c>
      <c r="AI1" s="18" t="s">
        <v>648</v>
      </c>
      <c r="AJ1" s="18" t="s">
        <v>649</v>
      </c>
      <c r="AK1" s="18" t="s">
        <v>650</v>
      </c>
      <c r="AL1" s="18" t="s">
        <v>651</v>
      </c>
      <c r="AM1" s="18" t="s">
        <v>652</v>
      </c>
      <c r="AN1" s="18" t="s">
        <v>653</v>
      </c>
      <c r="AO1" s="18" t="s">
        <v>654</v>
      </c>
      <c r="AP1" s="18" t="s">
        <v>655</v>
      </c>
      <c r="AQ1" s="18" t="s">
        <v>656</v>
      </c>
      <c r="AR1" s="18" t="s">
        <v>657</v>
      </c>
      <c r="AS1" s="18" t="s">
        <v>658</v>
      </c>
      <c r="AT1" s="18" t="s">
        <v>659</v>
      </c>
      <c r="AU1" s="18" t="s">
        <v>660</v>
      </c>
      <c r="AV1" s="18" t="s">
        <v>635</v>
      </c>
      <c r="AW1" s="18" t="s">
        <v>636</v>
      </c>
      <c r="AX1" s="18" t="s">
        <v>637</v>
      </c>
      <c r="AY1" s="18" t="s">
        <v>638</v>
      </c>
      <c r="AZ1" s="18" t="s">
        <v>639</v>
      </c>
      <c r="BA1" s="33" t="s">
        <v>776</v>
      </c>
      <c r="BB1" s="19" t="s">
        <v>666</v>
      </c>
      <c r="BC1" s="19" t="s">
        <v>667</v>
      </c>
      <c r="BD1" s="19" t="s">
        <v>668</v>
      </c>
      <c r="BE1" s="19" t="s">
        <v>669</v>
      </c>
      <c r="BF1" s="19" t="s">
        <v>670</v>
      </c>
      <c r="BG1" s="19" t="s">
        <v>671</v>
      </c>
      <c r="BH1" s="19" t="s">
        <v>672</v>
      </c>
      <c r="BI1" s="19" t="s">
        <v>673</v>
      </c>
      <c r="BJ1" s="19" t="s">
        <v>674</v>
      </c>
      <c r="BK1" s="19" t="s">
        <v>675</v>
      </c>
      <c r="BL1" s="34" t="s">
        <v>776</v>
      </c>
      <c r="BM1" s="28" t="s">
        <v>661</v>
      </c>
      <c r="BN1" s="28" t="s">
        <v>662</v>
      </c>
      <c r="BO1" s="28" t="s">
        <v>663</v>
      </c>
      <c r="BP1" s="28" t="s">
        <v>664</v>
      </c>
      <c r="BQ1" s="28" t="s">
        <v>665</v>
      </c>
      <c r="BR1" s="35" t="s">
        <v>776</v>
      </c>
      <c r="BS1" s="16" t="s">
        <v>676</v>
      </c>
      <c r="BT1" s="16" t="s">
        <v>677</v>
      </c>
      <c r="BU1" s="16" t="s">
        <v>678</v>
      </c>
      <c r="BV1" s="16" t="s">
        <v>679</v>
      </c>
      <c r="BW1" s="16" t="s">
        <v>680</v>
      </c>
      <c r="BX1" s="16" t="s">
        <v>681</v>
      </c>
      <c r="BY1" s="16" t="s">
        <v>682</v>
      </c>
      <c r="BZ1" s="16" t="s">
        <v>683</v>
      </c>
      <c r="CA1" s="16" t="s">
        <v>684</v>
      </c>
      <c r="CB1" s="16" t="s">
        <v>685</v>
      </c>
      <c r="CC1" s="16" t="s">
        <v>686</v>
      </c>
      <c r="CD1" s="16" t="s">
        <v>687</v>
      </c>
      <c r="CE1" s="16" t="s">
        <v>688</v>
      </c>
      <c r="CF1" s="16" t="s">
        <v>689</v>
      </c>
      <c r="CG1" s="16" t="s">
        <v>690</v>
      </c>
      <c r="CH1" s="16" t="s">
        <v>691</v>
      </c>
      <c r="CI1" s="16" t="s">
        <v>692</v>
      </c>
      <c r="CJ1" s="16" t="s">
        <v>693</v>
      </c>
      <c r="CK1" s="16" t="s">
        <v>694</v>
      </c>
      <c r="CL1" s="16" t="s">
        <v>695</v>
      </c>
      <c r="CM1" s="16" t="s">
        <v>696</v>
      </c>
      <c r="CN1" s="36" t="s">
        <v>776</v>
      </c>
      <c r="CO1" s="20" t="s">
        <v>697</v>
      </c>
      <c r="CP1" s="20" t="s">
        <v>698</v>
      </c>
      <c r="CQ1" s="20" t="s">
        <v>699</v>
      </c>
      <c r="CR1" s="20" t="s">
        <v>700</v>
      </c>
      <c r="CS1" s="20" t="s">
        <v>701</v>
      </c>
      <c r="CT1" s="20" t="s">
        <v>702</v>
      </c>
      <c r="CU1" s="20" t="s">
        <v>703</v>
      </c>
      <c r="CV1" s="20" t="s">
        <v>704</v>
      </c>
      <c r="CW1" s="39" t="s">
        <v>777</v>
      </c>
      <c r="CX1" s="22" t="s">
        <v>705</v>
      </c>
      <c r="CY1" s="22" t="s">
        <v>706</v>
      </c>
      <c r="CZ1" s="22" t="s">
        <v>707</v>
      </c>
      <c r="DA1" s="22" t="s">
        <v>708</v>
      </c>
      <c r="DB1" s="22" t="s">
        <v>709</v>
      </c>
      <c r="DC1" s="22" t="s">
        <v>710</v>
      </c>
      <c r="DD1" s="22" t="s">
        <v>711</v>
      </c>
      <c r="DE1" s="22" t="s">
        <v>712</v>
      </c>
      <c r="DF1" s="22" t="s">
        <v>713</v>
      </c>
      <c r="DG1" s="24" t="s">
        <v>714</v>
      </c>
      <c r="DH1" s="24" t="s">
        <v>715</v>
      </c>
      <c r="DI1" s="24" t="s">
        <v>716</v>
      </c>
      <c r="DJ1" s="24" t="s">
        <v>717</v>
      </c>
      <c r="DK1" s="24" t="s">
        <v>718</v>
      </c>
      <c r="DL1" s="24" t="s">
        <v>719</v>
      </c>
      <c r="DM1" s="24" t="s">
        <v>720</v>
      </c>
      <c r="DN1" s="24" t="s">
        <v>721</v>
      </c>
      <c r="DO1" s="24" t="s">
        <v>722</v>
      </c>
      <c r="DP1" s="24" t="s">
        <v>723</v>
      </c>
      <c r="DQ1" s="24" t="s">
        <v>724</v>
      </c>
      <c r="DR1" s="24" t="s">
        <v>725</v>
      </c>
      <c r="DS1" s="24" t="s">
        <v>726</v>
      </c>
      <c r="DT1" s="24" t="s">
        <v>727</v>
      </c>
      <c r="DU1" s="24" t="s">
        <v>728</v>
      </c>
      <c r="DV1" s="24" t="s">
        <v>729</v>
      </c>
      <c r="DW1" s="24" t="s">
        <v>730</v>
      </c>
      <c r="DX1" s="24" t="s">
        <v>731</v>
      </c>
      <c r="DY1" s="24" t="s">
        <v>732</v>
      </c>
      <c r="DZ1" s="24" t="s">
        <v>733</v>
      </c>
      <c r="EA1" s="24" t="s">
        <v>734</v>
      </c>
      <c r="EB1" s="24" t="s">
        <v>735</v>
      </c>
      <c r="EC1" s="24" t="s">
        <v>736</v>
      </c>
      <c r="ED1" s="24" t="s">
        <v>737</v>
      </c>
      <c r="EE1" s="24" t="s">
        <v>738</v>
      </c>
      <c r="EF1" s="24" t="s">
        <v>739</v>
      </c>
      <c r="EG1" s="41" t="s">
        <v>787</v>
      </c>
      <c r="EH1" s="41" t="s">
        <v>788</v>
      </c>
      <c r="EI1" s="41" t="s">
        <v>782</v>
      </c>
      <c r="EJ1" s="41" t="s">
        <v>783</v>
      </c>
      <c r="EK1" s="41" t="s">
        <v>784</v>
      </c>
      <c r="EL1" s="41" t="s">
        <v>785</v>
      </c>
    </row>
    <row r="2" spans="1:142" x14ac:dyDescent="0.2">
      <c r="A2" s="6">
        <v>1</v>
      </c>
      <c r="B2" s="6">
        <v>24</v>
      </c>
      <c r="C2" s="6">
        <v>1</v>
      </c>
      <c r="D2" s="6">
        <v>1</v>
      </c>
      <c r="E2" s="6">
        <v>0</v>
      </c>
      <c r="F2" s="6">
        <v>0</v>
      </c>
      <c r="G2" s="6">
        <v>0</v>
      </c>
      <c r="H2" s="6">
        <v>0</v>
      </c>
      <c r="I2" s="6">
        <v>1</v>
      </c>
      <c r="J2" s="6">
        <v>0</v>
      </c>
      <c r="K2" s="6">
        <v>1</v>
      </c>
      <c r="L2" s="6">
        <v>1</v>
      </c>
      <c r="M2" s="6">
        <v>0</v>
      </c>
      <c r="N2" s="6">
        <v>1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1</v>
      </c>
      <c r="W2" s="6">
        <v>0</v>
      </c>
      <c r="X2" s="6">
        <v>0</v>
      </c>
      <c r="Y2" s="6">
        <v>0</v>
      </c>
      <c r="Z2" s="6">
        <f>SUM(E2:Y2)</f>
        <v>5</v>
      </c>
      <c r="AA2" s="6">
        <v>1</v>
      </c>
      <c r="AB2" s="6">
        <v>1</v>
      </c>
      <c r="AC2" s="6">
        <v>5</v>
      </c>
      <c r="AD2" s="6">
        <v>1</v>
      </c>
      <c r="AE2" s="6">
        <v>5</v>
      </c>
      <c r="AF2" s="6">
        <v>2</v>
      </c>
      <c r="AG2" s="6">
        <v>5</v>
      </c>
      <c r="AH2" s="6">
        <v>3</v>
      </c>
      <c r="AI2" s="6">
        <v>5</v>
      </c>
      <c r="AJ2" s="6">
        <v>5</v>
      </c>
      <c r="AK2" s="6">
        <v>1</v>
      </c>
      <c r="AL2" s="6">
        <v>5</v>
      </c>
      <c r="AM2" s="6">
        <v>1</v>
      </c>
      <c r="AN2" s="6">
        <v>5</v>
      </c>
      <c r="AO2" s="6">
        <v>5</v>
      </c>
      <c r="AP2" s="6">
        <v>1</v>
      </c>
      <c r="AQ2" s="6">
        <v>5</v>
      </c>
      <c r="AR2" s="6">
        <v>2</v>
      </c>
      <c r="AS2" s="6">
        <v>5</v>
      </c>
      <c r="AT2" s="6">
        <v>3</v>
      </c>
      <c r="AU2" s="6">
        <v>1</v>
      </c>
      <c r="AV2" s="6">
        <v>5</v>
      </c>
      <c r="AW2" s="6">
        <v>5</v>
      </c>
      <c r="AX2" s="6">
        <v>2</v>
      </c>
      <c r="AY2" s="6">
        <v>3</v>
      </c>
      <c r="AZ2" s="6">
        <v>5</v>
      </c>
      <c r="BA2" s="6">
        <f>SUM(AA2:AZ2)</f>
        <v>87</v>
      </c>
      <c r="BB2" s="6">
        <v>1</v>
      </c>
      <c r="BC2" s="6">
        <v>1</v>
      </c>
      <c r="BD2" s="6">
        <v>1</v>
      </c>
      <c r="BE2" s="6">
        <v>4</v>
      </c>
      <c r="BF2" s="6">
        <v>4</v>
      </c>
      <c r="BG2" s="6">
        <v>0</v>
      </c>
      <c r="BH2" s="6">
        <v>4</v>
      </c>
      <c r="BI2" s="6">
        <v>3</v>
      </c>
      <c r="BJ2" s="6">
        <v>1</v>
      </c>
      <c r="BK2" s="6">
        <v>0</v>
      </c>
      <c r="BL2" s="6">
        <f>SUM(BB2:BK2)</f>
        <v>19</v>
      </c>
      <c r="BM2" s="6">
        <v>7</v>
      </c>
      <c r="BN2" s="6">
        <v>6</v>
      </c>
      <c r="BO2" s="6">
        <v>6</v>
      </c>
      <c r="BP2" s="6">
        <v>3</v>
      </c>
      <c r="BQ2" s="6">
        <v>7</v>
      </c>
      <c r="BR2" s="6">
        <f>SUM(BM2:BQ2)</f>
        <v>29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0</v>
      </c>
      <c r="CA2" s="6">
        <v>0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f>SUM(BS2:CM2)</f>
        <v>0</v>
      </c>
      <c r="CO2" s="6">
        <v>1</v>
      </c>
      <c r="CP2" s="6">
        <v>25</v>
      </c>
      <c r="CQ2" s="6">
        <v>3</v>
      </c>
      <c r="CR2" s="6">
        <v>240</v>
      </c>
      <c r="CS2" s="6">
        <v>0</v>
      </c>
      <c r="CT2" s="6">
        <v>0</v>
      </c>
      <c r="CU2" s="6">
        <v>420</v>
      </c>
      <c r="CV2" s="6">
        <v>420</v>
      </c>
      <c r="CW2" s="6" t="s">
        <v>790</v>
      </c>
      <c r="CX2" s="6">
        <v>2</v>
      </c>
      <c r="CY2" s="6">
        <v>1</v>
      </c>
      <c r="CZ2" s="6">
        <v>2</v>
      </c>
      <c r="DA2" s="6">
        <v>2</v>
      </c>
      <c r="DB2" s="6">
        <v>2</v>
      </c>
      <c r="DC2" s="6">
        <v>1</v>
      </c>
      <c r="DD2" s="6">
        <v>1</v>
      </c>
      <c r="DE2" s="6">
        <v>1</v>
      </c>
      <c r="DF2" s="6">
        <v>1</v>
      </c>
      <c r="DG2" s="6">
        <v>4</v>
      </c>
      <c r="DH2" s="6">
        <v>4</v>
      </c>
      <c r="DI2" s="6">
        <v>4</v>
      </c>
      <c r="DJ2" s="6">
        <v>5</v>
      </c>
      <c r="DK2" s="6">
        <v>4</v>
      </c>
      <c r="DL2" s="6">
        <v>4</v>
      </c>
      <c r="DM2" s="6">
        <v>4</v>
      </c>
      <c r="DN2" s="6">
        <v>4</v>
      </c>
      <c r="DO2" s="6">
        <v>3</v>
      </c>
      <c r="DP2" s="6">
        <v>4</v>
      </c>
      <c r="DQ2" s="6">
        <v>4</v>
      </c>
      <c r="DR2" s="6">
        <v>3</v>
      </c>
      <c r="DS2" s="6">
        <v>4</v>
      </c>
      <c r="DT2" s="6">
        <v>3</v>
      </c>
      <c r="DU2" s="6">
        <v>5</v>
      </c>
      <c r="DV2" s="6">
        <v>5</v>
      </c>
      <c r="DW2" s="6">
        <v>3</v>
      </c>
      <c r="DX2" s="6">
        <v>4</v>
      </c>
      <c r="DY2" s="6">
        <v>4</v>
      </c>
      <c r="DZ2" s="6">
        <v>5</v>
      </c>
      <c r="EA2" s="6">
        <v>3</v>
      </c>
      <c r="EB2" s="6">
        <v>5</v>
      </c>
      <c r="EC2" s="6">
        <v>2</v>
      </c>
      <c r="ED2" s="6">
        <v>3</v>
      </c>
      <c r="EE2" s="6">
        <v>3</v>
      </c>
      <c r="EF2" s="6">
        <v>4</v>
      </c>
      <c r="EG2" s="6">
        <f t="shared" ref="EG2:EG32" si="0">SUM(DG2,DG2:EF2)/26</f>
        <v>4</v>
      </c>
      <c r="EH2" s="6">
        <f>SUM(DG2,DG2:EF2)/26</f>
        <v>4</v>
      </c>
      <c r="EI2" s="6">
        <f t="shared" ref="EI2:EI32" si="1">SUM(DI2,DJ2,DP2,DU2,DV2,DW2,DX2)/7</f>
        <v>4.2857142857142856</v>
      </c>
      <c r="EJ2" s="6">
        <f t="shared" ref="EJ2:EJ32" si="2">SUM(DK2,DL2,DM2,DQ2,DY2,EF2)/6</f>
        <v>4</v>
      </c>
      <c r="EK2" s="3">
        <f t="shared" ref="EK2:EK32" si="3">SUM(DZ2,EA2,EB2)/3</f>
        <v>4.333333333333333</v>
      </c>
      <c r="EL2" s="3">
        <f t="shared" ref="EL2:EL32" si="4">SUM(DN2,DO2,DR2,DS2,DT2,EC2,ED2,EE2)/8</f>
        <v>3.125</v>
      </c>
    </row>
    <row r="3" spans="1:142" x14ac:dyDescent="0.2">
      <c r="A3" s="6">
        <v>2</v>
      </c>
      <c r="B3" s="6">
        <v>23</v>
      </c>
      <c r="C3" s="6">
        <v>2</v>
      </c>
      <c r="D3" s="6">
        <v>1</v>
      </c>
      <c r="E3" s="6">
        <v>0</v>
      </c>
      <c r="F3" s="6">
        <v>1</v>
      </c>
      <c r="G3" s="6">
        <v>0</v>
      </c>
      <c r="H3" s="6">
        <v>1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f>SUM(E3:Y3)</f>
        <v>2</v>
      </c>
      <c r="AA3" s="6">
        <v>3</v>
      </c>
      <c r="AB3" s="6">
        <v>2</v>
      </c>
      <c r="AC3" s="6">
        <v>4</v>
      </c>
      <c r="AD3" s="6">
        <v>3</v>
      </c>
      <c r="AE3" s="6">
        <v>3</v>
      </c>
      <c r="AF3" s="6">
        <v>1</v>
      </c>
      <c r="AG3" s="6">
        <v>5</v>
      </c>
      <c r="AH3" s="6">
        <v>3</v>
      </c>
      <c r="AI3" s="6">
        <v>3</v>
      </c>
      <c r="AJ3" s="6">
        <v>4</v>
      </c>
      <c r="AK3" s="6">
        <v>2</v>
      </c>
      <c r="AL3" s="6">
        <v>3</v>
      </c>
      <c r="AM3" s="6">
        <v>2</v>
      </c>
      <c r="AN3" s="6">
        <v>5</v>
      </c>
      <c r="AO3" s="6">
        <v>4</v>
      </c>
      <c r="AP3" s="6">
        <v>2</v>
      </c>
      <c r="AQ3" s="6">
        <v>4</v>
      </c>
      <c r="AR3" s="6">
        <v>1</v>
      </c>
      <c r="AS3" s="6">
        <v>3</v>
      </c>
      <c r="AT3" s="6">
        <v>3</v>
      </c>
      <c r="AU3" s="6">
        <v>3</v>
      </c>
      <c r="AV3" s="6">
        <v>3</v>
      </c>
      <c r="AW3" s="6">
        <v>3</v>
      </c>
      <c r="AX3" s="6">
        <v>2</v>
      </c>
      <c r="AY3" s="6">
        <v>4</v>
      </c>
      <c r="AZ3" s="6">
        <v>2</v>
      </c>
      <c r="BA3" s="6">
        <f>SUM(AA3:AZ3)</f>
        <v>77</v>
      </c>
      <c r="BB3" s="6">
        <v>2</v>
      </c>
      <c r="BC3" s="6">
        <v>3</v>
      </c>
      <c r="BD3" s="6">
        <v>1</v>
      </c>
      <c r="BE3" s="6">
        <v>3</v>
      </c>
      <c r="BF3" s="6">
        <v>3</v>
      </c>
      <c r="BG3" s="6">
        <v>4</v>
      </c>
      <c r="BH3" s="6">
        <v>2</v>
      </c>
      <c r="BI3" s="6">
        <v>3</v>
      </c>
      <c r="BJ3" s="6">
        <v>3</v>
      </c>
      <c r="BK3" s="6">
        <v>3</v>
      </c>
      <c r="BL3" s="6">
        <f>SUM(BB3:BK3)</f>
        <v>27</v>
      </c>
      <c r="BM3" s="6">
        <v>5</v>
      </c>
      <c r="BN3" s="6">
        <v>4</v>
      </c>
      <c r="BO3" s="6">
        <v>6</v>
      </c>
      <c r="BP3" s="6">
        <v>5</v>
      </c>
      <c r="BQ3" s="6">
        <v>5</v>
      </c>
      <c r="BR3" s="6">
        <f>SUM(BM3:BQ3)</f>
        <v>25</v>
      </c>
      <c r="BS3" s="6">
        <v>1</v>
      </c>
      <c r="BT3" s="6">
        <v>0</v>
      </c>
      <c r="BU3" s="6">
        <v>1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1</v>
      </c>
      <c r="CI3" s="6">
        <v>1</v>
      </c>
      <c r="CJ3" s="6">
        <v>0</v>
      </c>
      <c r="CK3" s="6">
        <v>1</v>
      </c>
      <c r="CL3" s="6">
        <v>0</v>
      </c>
      <c r="CM3" s="6">
        <v>0</v>
      </c>
      <c r="CN3" s="6">
        <f>SUM(BS3:CM3)</f>
        <v>5</v>
      </c>
      <c r="CO3" s="6">
        <v>7</v>
      </c>
      <c r="CP3" s="6">
        <v>60</v>
      </c>
      <c r="CQ3" s="6">
        <v>5</v>
      </c>
      <c r="CR3" s="6">
        <v>120</v>
      </c>
      <c r="CS3" s="6">
        <v>4</v>
      </c>
      <c r="CT3" s="6">
        <v>90</v>
      </c>
      <c r="CU3" s="6">
        <v>180</v>
      </c>
      <c r="CV3" s="6">
        <v>240</v>
      </c>
      <c r="CW3" s="6" t="s">
        <v>780</v>
      </c>
      <c r="CX3" s="6">
        <v>2</v>
      </c>
      <c r="CY3" s="6">
        <v>2</v>
      </c>
      <c r="CZ3" s="6">
        <v>2</v>
      </c>
      <c r="DA3" s="6">
        <v>2</v>
      </c>
      <c r="DB3" s="6">
        <v>2</v>
      </c>
      <c r="DC3" s="6">
        <v>2</v>
      </c>
      <c r="DD3" s="6">
        <v>1</v>
      </c>
      <c r="DE3" s="6">
        <v>1</v>
      </c>
      <c r="DF3" s="6">
        <v>1</v>
      </c>
      <c r="DG3" s="6">
        <v>4</v>
      </c>
      <c r="DH3" s="6">
        <v>4</v>
      </c>
      <c r="DI3" s="6">
        <v>5</v>
      </c>
      <c r="DJ3" s="6">
        <v>5</v>
      </c>
      <c r="DK3" s="6">
        <v>4</v>
      </c>
      <c r="DL3" s="6">
        <v>4</v>
      </c>
      <c r="DM3" s="6">
        <v>3</v>
      </c>
      <c r="DN3" s="6">
        <v>4</v>
      </c>
      <c r="DO3" s="6">
        <v>3</v>
      </c>
      <c r="DP3" s="6">
        <v>4</v>
      </c>
      <c r="DQ3" s="6">
        <v>4</v>
      </c>
      <c r="DR3" s="6">
        <v>5</v>
      </c>
      <c r="DS3" s="6">
        <v>5</v>
      </c>
      <c r="DT3" s="6">
        <v>4</v>
      </c>
      <c r="DU3" s="6">
        <v>2</v>
      </c>
      <c r="DV3" s="6">
        <v>2</v>
      </c>
      <c r="DW3" s="6">
        <v>5</v>
      </c>
      <c r="DX3" s="6">
        <v>5</v>
      </c>
      <c r="DY3" s="6">
        <v>4</v>
      </c>
      <c r="DZ3" s="6">
        <v>4</v>
      </c>
      <c r="EA3" s="6">
        <v>3</v>
      </c>
      <c r="EB3" s="6">
        <v>4</v>
      </c>
      <c r="EC3" s="6">
        <v>3</v>
      </c>
      <c r="ED3" s="6">
        <v>3</v>
      </c>
      <c r="EE3" s="6">
        <v>2</v>
      </c>
      <c r="EF3" s="6">
        <v>4</v>
      </c>
      <c r="EG3" s="6">
        <f t="shared" si="0"/>
        <v>3.9615384615384617</v>
      </c>
      <c r="EH3" s="6">
        <f>SUM(DG3,DG3:EF3)/26</f>
        <v>3.9615384615384617</v>
      </c>
      <c r="EI3" s="6">
        <f t="shared" si="1"/>
        <v>4</v>
      </c>
      <c r="EJ3" s="6">
        <f t="shared" si="2"/>
        <v>3.8333333333333335</v>
      </c>
      <c r="EK3" s="3">
        <f t="shared" si="3"/>
        <v>3.6666666666666665</v>
      </c>
      <c r="EL3" s="3">
        <f t="shared" si="4"/>
        <v>3.625</v>
      </c>
    </row>
    <row r="4" spans="1:142" x14ac:dyDescent="0.2">
      <c r="A4" s="3">
        <v>3</v>
      </c>
      <c r="B4" s="3">
        <v>45</v>
      </c>
      <c r="C4" s="3">
        <v>2</v>
      </c>
      <c r="D4" s="3">
        <v>1</v>
      </c>
      <c r="E4" s="3">
        <v>0</v>
      </c>
      <c r="F4" s="3">
        <v>0</v>
      </c>
      <c r="G4" s="3">
        <v>0</v>
      </c>
      <c r="H4" s="3">
        <v>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6">
        <f>SUM(E4:Y4)</f>
        <v>2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3</v>
      </c>
      <c r="AG4" s="3">
        <v>2</v>
      </c>
      <c r="AH4" s="3">
        <v>3</v>
      </c>
      <c r="AI4" s="3">
        <v>5</v>
      </c>
      <c r="AJ4" s="3">
        <v>2</v>
      </c>
      <c r="AK4" s="3">
        <v>1</v>
      </c>
      <c r="AL4" s="3">
        <v>2</v>
      </c>
      <c r="AM4" s="3">
        <v>1</v>
      </c>
      <c r="AN4" s="3">
        <v>5</v>
      </c>
      <c r="AO4" s="3">
        <v>5</v>
      </c>
      <c r="AP4" s="3">
        <v>1</v>
      </c>
      <c r="AQ4" s="3">
        <v>5</v>
      </c>
      <c r="AR4" s="3">
        <v>3</v>
      </c>
      <c r="AS4" s="3">
        <v>4</v>
      </c>
      <c r="AT4" s="3">
        <v>1</v>
      </c>
      <c r="AU4" s="3">
        <v>1</v>
      </c>
      <c r="AV4" s="3">
        <v>4</v>
      </c>
      <c r="AW4" s="3">
        <v>4</v>
      </c>
      <c r="AX4" s="3">
        <v>4</v>
      </c>
      <c r="AY4" s="3">
        <v>1</v>
      </c>
      <c r="AZ4" s="3">
        <v>4</v>
      </c>
      <c r="BA4" s="6">
        <f>SUM(AA4:AZ4)</f>
        <v>66</v>
      </c>
      <c r="BB4" s="3">
        <v>2</v>
      </c>
      <c r="BC4" s="3">
        <v>1</v>
      </c>
      <c r="BD4" s="3">
        <v>1</v>
      </c>
      <c r="BE4" s="3">
        <v>4</v>
      </c>
      <c r="BF4" s="3">
        <v>2</v>
      </c>
      <c r="BG4" s="3">
        <v>1</v>
      </c>
      <c r="BH4" s="3">
        <v>4</v>
      </c>
      <c r="BI4" s="3">
        <v>4</v>
      </c>
      <c r="BJ4" s="3">
        <v>1</v>
      </c>
      <c r="BK4" s="3">
        <v>1</v>
      </c>
      <c r="BL4" s="6">
        <f>SUM(BB4:BK4)</f>
        <v>21</v>
      </c>
      <c r="BM4" s="3">
        <v>6</v>
      </c>
      <c r="BN4" s="3">
        <v>6</v>
      </c>
      <c r="BO4" s="3">
        <v>6</v>
      </c>
      <c r="BP4" s="3">
        <v>6</v>
      </c>
      <c r="BQ4" s="3">
        <v>6</v>
      </c>
      <c r="BR4" s="6">
        <f>SUM(BM4:BQ4)</f>
        <v>30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1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6">
        <f>SUM(BS4:CM4)</f>
        <v>1</v>
      </c>
      <c r="CO4" s="3">
        <v>3</v>
      </c>
      <c r="CP4" s="3">
        <v>90</v>
      </c>
      <c r="CQ4" s="3">
        <v>3</v>
      </c>
      <c r="CR4" s="3">
        <v>90</v>
      </c>
      <c r="CS4" s="3">
        <v>4</v>
      </c>
      <c r="CT4" s="3">
        <v>90</v>
      </c>
      <c r="CU4" s="3">
        <v>240</v>
      </c>
      <c r="CV4" s="3">
        <v>120</v>
      </c>
      <c r="CW4" s="3" t="s">
        <v>781</v>
      </c>
      <c r="CX4" s="3">
        <v>1</v>
      </c>
      <c r="CY4" s="3">
        <v>3</v>
      </c>
      <c r="CZ4" s="3">
        <v>2</v>
      </c>
      <c r="DA4" s="3">
        <v>2</v>
      </c>
      <c r="DB4" s="3">
        <v>2</v>
      </c>
      <c r="DC4" s="3">
        <v>1</v>
      </c>
      <c r="DD4" s="3">
        <v>2</v>
      </c>
      <c r="DE4" s="3">
        <v>1</v>
      </c>
      <c r="DF4" s="3">
        <v>1</v>
      </c>
      <c r="DG4" s="3">
        <v>4</v>
      </c>
      <c r="DH4" s="3">
        <v>5</v>
      </c>
      <c r="DI4" s="3">
        <v>4</v>
      </c>
      <c r="DJ4" s="3">
        <v>4</v>
      </c>
      <c r="DK4" s="3">
        <v>4</v>
      </c>
      <c r="DL4" s="3">
        <v>5</v>
      </c>
      <c r="DM4" s="3">
        <v>3</v>
      </c>
      <c r="DN4" s="3">
        <v>4</v>
      </c>
      <c r="DO4" s="3">
        <v>4</v>
      </c>
      <c r="DP4" s="3">
        <v>5</v>
      </c>
      <c r="DQ4" s="3">
        <v>5</v>
      </c>
      <c r="DR4" s="3">
        <v>3</v>
      </c>
      <c r="DS4" s="3">
        <v>4</v>
      </c>
      <c r="DT4" s="3">
        <v>4</v>
      </c>
      <c r="DU4" s="3">
        <v>5</v>
      </c>
      <c r="DV4" s="3">
        <v>4</v>
      </c>
      <c r="DW4" s="3">
        <v>5</v>
      </c>
      <c r="DX4" s="3">
        <v>5</v>
      </c>
      <c r="DY4" s="3">
        <v>5</v>
      </c>
      <c r="DZ4" s="3">
        <v>5</v>
      </c>
      <c r="EA4" s="3">
        <v>5</v>
      </c>
      <c r="EB4" s="3">
        <v>4</v>
      </c>
      <c r="EC4" s="3">
        <v>5</v>
      </c>
      <c r="ED4" s="3">
        <v>5</v>
      </c>
      <c r="EE4" s="3">
        <v>5</v>
      </c>
      <c r="EF4" s="3">
        <v>5</v>
      </c>
      <c r="EG4" s="6">
        <f t="shared" si="0"/>
        <v>4.615384615384615</v>
      </c>
      <c r="EH4" s="6">
        <f>SUM(DG4,DG4:EF4)/26</f>
        <v>4.615384615384615</v>
      </c>
      <c r="EI4" s="6">
        <f t="shared" si="1"/>
        <v>4.5714285714285712</v>
      </c>
      <c r="EJ4" s="6">
        <f t="shared" si="2"/>
        <v>4.5</v>
      </c>
      <c r="EK4" s="3">
        <f t="shared" si="3"/>
        <v>4.666666666666667</v>
      </c>
      <c r="EL4" s="3">
        <f t="shared" si="4"/>
        <v>4.25</v>
      </c>
    </row>
    <row r="5" spans="1:142" x14ac:dyDescent="0.2">
      <c r="A5" s="6">
        <v>4</v>
      </c>
      <c r="B5" s="6">
        <v>33</v>
      </c>
      <c r="C5" s="6">
        <v>2</v>
      </c>
      <c r="D5" s="6">
        <v>1</v>
      </c>
      <c r="E5" s="6">
        <v>0</v>
      </c>
      <c r="F5" s="6">
        <v>0</v>
      </c>
      <c r="G5" s="6">
        <v>0</v>
      </c>
      <c r="H5" s="6">
        <v>1</v>
      </c>
      <c r="I5" s="6">
        <v>0</v>
      </c>
      <c r="J5" s="6">
        <v>0</v>
      </c>
      <c r="K5" s="6">
        <v>0</v>
      </c>
      <c r="L5" s="6">
        <v>1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f>SUM(E5:Y5)</f>
        <v>2</v>
      </c>
      <c r="AA5" s="6">
        <v>2</v>
      </c>
      <c r="AB5" s="6">
        <v>2</v>
      </c>
      <c r="AC5" s="6">
        <v>4</v>
      </c>
      <c r="AD5" s="6">
        <v>1</v>
      </c>
      <c r="AE5" s="6">
        <v>4</v>
      </c>
      <c r="AF5" s="6">
        <v>3</v>
      </c>
      <c r="AG5" s="6">
        <v>4</v>
      </c>
      <c r="AH5" s="6">
        <v>2</v>
      </c>
      <c r="AI5" s="6">
        <v>4</v>
      </c>
      <c r="AJ5" s="6">
        <v>3</v>
      </c>
      <c r="AK5" s="6">
        <v>1</v>
      </c>
      <c r="AL5" s="6">
        <v>3</v>
      </c>
      <c r="AM5" s="6">
        <v>3</v>
      </c>
      <c r="AN5" s="6">
        <v>4</v>
      </c>
      <c r="AO5" s="6">
        <v>4</v>
      </c>
      <c r="AP5" s="6">
        <v>2</v>
      </c>
      <c r="AQ5" s="6">
        <v>4</v>
      </c>
      <c r="AR5" s="6">
        <v>3</v>
      </c>
      <c r="AS5" s="6">
        <v>4</v>
      </c>
      <c r="AT5" s="6">
        <v>2</v>
      </c>
      <c r="AU5" s="6">
        <v>1</v>
      </c>
      <c r="AV5" s="6">
        <v>3</v>
      </c>
      <c r="AW5" s="6">
        <v>4</v>
      </c>
      <c r="AX5" s="6">
        <v>1</v>
      </c>
      <c r="AY5" s="6">
        <v>3</v>
      </c>
      <c r="AZ5" s="6">
        <v>4</v>
      </c>
      <c r="BA5" s="6">
        <f>SUM(AA5:AZ5)</f>
        <v>75</v>
      </c>
      <c r="BB5" s="6">
        <v>1</v>
      </c>
      <c r="BC5" s="6">
        <v>2</v>
      </c>
      <c r="BD5" s="6">
        <v>1</v>
      </c>
      <c r="BE5" s="6">
        <v>4</v>
      </c>
      <c r="BF5" s="6">
        <v>3</v>
      </c>
      <c r="BG5" s="6">
        <v>2</v>
      </c>
      <c r="BH5" s="6">
        <v>4</v>
      </c>
      <c r="BI5" s="6">
        <v>2</v>
      </c>
      <c r="BJ5" s="6">
        <v>1</v>
      </c>
      <c r="BK5" s="6">
        <v>1</v>
      </c>
      <c r="BL5" s="6">
        <f>SUM(BB5:BK5)</f>
        <v>21</v>
      </c>
      <c r="BM5" s="6">
        <v>5</v>
      </c>
      <c r="BN5" s="6">
        <v>5</v>
      </c>
      <c r="BO5" s="6">
        <v>5</v>
      </c>
      <c r="BP5" s="6">
        <v>6</v>
      </c>
      <c r="BQ5" s="6">
        <v>3</v>
      </c>
      <c r="BR5" s="6">
        <f>SUM(BM5:BQ5)</f>
        <v>24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1</v>
      </c>
      <c r="BY5" s="6">
        <v>0</v>
      </c>
      <c r="BZ5" s="6">
        <v>1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f>SUM(BS5:CM5)</f>
        <v>2</v>
      </c>
      <c r="CO5" s="6">
        <v>0</v>
      </c>
      <c r="CP5" s="6">
        <v>0</v>
      </c>
      <c r="CQ5" s="6">
        <v>2</v>
      </c>
      <c r="CR5" s="6">
        <v>60</v>
      </c>
      <c r="CS5" s="6">
        <v>3</v>
      </c>
      <c r="CT5" s="6">
        <v>60</v>
      </c>
      <c r="CU5" s="6">
        <v>240</v>
      </c>
      <c r="CV5" s="6">
        <v>180</v>
      </c>
      <c r="CW5" s="6" t="s">
        <v>780</v>
      </c>
      <c r="CX5" s="6">
        <v>2</v>
      </c>
      <c r="CY5" s="6">
        <v>3</v>
      </c>
      <c r="CZ5" s="6">
        <v>2</v>
      </c>
      <c r="DA5" s="6">
        <v>2</v>
      </c>
      <c r="DB5" s="6">
        <v>2</v>
      </c>
      <c r="DC5" s="6">
        <v>1</v>
      </c>
      <c r="DD5" s="6">
        <v>2</v>
      </c>
      <c r="DE5" s="6">
        <v>1</v>
      </c>
      <c r="DF5" s="6">
        <v>2</v>
      </c>
      <c r="DG5" s="6">
        <v>5</v>
      </c>
      <c r="DH5" s="6">
        <v>4</v>
      </c>
      <c r="DI5" s="6">
        <v>5</v>
      </c>
      <c r="DJ5" s="6">
        <v>5</v>
      </c>
      <c r="DK5" s="6">
        <v>4</v>
      </c>
      <c r="DL5" s="6">
        <v>5</v>
      </c>
      <c r="DM5" s="6">
        <v>4</v>
      </c>
      <c r="DN5" s="6">
        <v>5</v>
      </c>
      <c r="DO5" s="6">
        <v>5</v>
      </c>
      <c r="DP5" s="6">
        <v>5</v>
      </c>
      <c r="DQ5" s="6">
        <v>5</v>
      </c>
      <c r="DR5" s="6">
        <v>4</v>
      </c>
      <c r="DS5" s="6">
        <v>4</v>
      </c>
      <c r="DT5" s="6">
        <v>4</v>
      </c>
      <c r="DU5" s="6">
        <v>5</v>
      </c>
      <c r="DV5" s="6">
        <v>5</v>
      </c>
      <c r="DW5" s="6">
        <v>5</v>
      </c>
      <c r="DX5" s="6">
        <v>5</v>
      </c>
      <c r="DY5" s="6">
        <v>5</v>
      </c>
      <c r="DZ5" s="6">
        <v>5</v>
      </c>
      <c r="EA5" s="6">
        <v>4</v>
      </c>
      <c r="EB5" s="6">
        <v>4</v>
      </c>
      <c r="EC5" s="6">
        <v>4</v>
      </c>
      <c r="ED5" s="6">
        <v>4</v>
      </c>
      <c r="EE5" s="6">
        <v>4</v>
      </c>
      <c r="EF5" s="6">
        <v>5</v>
      </c>
      <c r="EG5" s="6">
        <f t="shared" si="0"/>
        <v>4.7692307692307692</v>
      </c>
      <c r="EH5" s="6">
        <f>SUM(DG5,DG5:EF5)/26</f>
        <v>4.7692307692307692</v>
      </c>
      <c r="EI5" s="6">
        <f t="shared" si="1"/>
        <v>5</v>
      </c>
      <c r="EJ5" s="6">
        <f t="shared" si="2"/>
        <v>4.666666666666667</v>
      </c>
      <c r="EK5" s="3">
        <f t="shared" si="3"/>
        <v>4.333333333333333</v>
      </c>
      <c r="EL5" s="3">
        <f t="shared" si="4"/>
        <v>4.25</v>
      </c>
    </row>
    <row r="6" spans="1:142" x14ac:dyDescent="0.2">
      <c r="A6" s="6">
        <v>5</v>
      </c>
      <c r="B6" s="6">
        <v>39</v>
      </c>
      <c r="C6" s="6">
        <v>2</v>
      </c>
      <c r="D6" s="6">
        <v>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>
        <v>4</v>
      </c>
      <c r="DH6" s="6">
        <v>4</v>
      </c>
      <c r="DI6" s="6">
        <v>5</v>
      </c>
      <c r="DJ6" s="6">
        <v>5</v>
      </c>
      <c r="DK6" s="6">
        <v>3</v>
      </c>
      <c r="DL6" s="6">
        <v>5</v>
      </c>
      <c r="DM6" s="6">
        <v>4</v>
      </c>
      <c r="DN6" s="6">
        <v>4</v>
      </c>
      <c r="DO6" s="6">
        <v>5</v>
      </c>
      <c r="DP6" s="6">
        <v>4</v>
      </c>
      <c r="DQ6" s="6">
        <v>5</v>
      </c>
      <c r="DR6" s="6">
        <v>3</v>
      </c>
      <c r="DS6" s="6">
        <v>4</v>
      </c>
      <c r="DT6" s="6">
        <v>4</v>
      </c>
      <c r="DU6" s="6">
        <v>5</v>
      </c>
      <c r="DV6" s="6">
        <v>5</v>
      </c>
      <c r="DW6" s="6">
        <v>4</v>
      </c>
      <c r="DX6" s="6">
        <v>4</v>
      </c>
      <c r="DY6" s="6">
        <v>4</v>
      </c>
      <c r="DZ6" s="6">
        <v>4</v>
      </c>
      <c r="EA6" s="6">
        <v>4</v>
      </c>
      <c r="EB6" s="6">
        <v>3</v>
      </c>
      <c r="EC6" s="6">
        <v>4</v>
      </c>
      <c r="ED6" s="6">
        <v>4</v>
      </c>
      <c r="EE6" s="6">
        <v>5</v>
      </c>
      <c r="EF6" s="6">
        <v>4</v>
      </c>
      <c r="EG6" s="6">
        <f t="shared" si="0"/>
        <v>4.3461538461538458</v>
      </c>
      <c r="EH6" s="6">
        <v>4</v>
      </c>
      <c r="EI6" s="6">
        <f t="shared" si="1"/>
        <v>4.5714285714285712</v>
      </c>
      <c r="EJ6" s="6">
        <f t="shared" si="2"/>
        <v>4.166666666666667</v>
      </c>
      <c r="EK6" s="3">
        <f t="shared" si="3"/>
        <v>3.6666666666666665</v>
      </c>
      <c r="EL6" s="3">
        <f t="shared" si="4"/>
        <v>4.125</v>
      </c>
    </row>
    <row r="7" spans="1:142" x14ac:dyDescent="0.2">
      <c r="A7" s="6">
        <v>6</v>
      </c>
      <c r="B7" s="6">
        <v>31</v>
      </c>
      <c r="C7" s="6">
        <v>2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f t="shared" ref="Z7:Z24" si="5">SUM(E7:Y7)</f>
        <v>0</v>
      </c>
      <c r="AA7" s="6">
        <v>2</v>
      </c>
      <c r="AB7" s="6">
        <v>1</v>
      </c>
      <c r="AC7" s="6">
        <v>3</v>
      </c>
      <c r="AD7" s="6">
        <v>1</v>
      </c>
      <c r="AE7" s="6">
        <v>4</v>
      </c>
      <c r="AF7" s="6">
        <v>1</v>
      </c>
      <c r="AG7" s="6">
        <v>2</v>
      </c>
      <c r="AH7" s="6">
        <v>1</v>
      </c>
      <c r="AI7" s="6">
        <v>5</v>
      </c>
      <c r="AJ7" s="6">
        <v>5</v>
      </c>
      <c r="AK7" s="6">
        <v>1</v>
      </c>
      <c r="AL7" s="6">
        <v>5</v>
      </c>
      <c r="AM7" s="6">
        <v>1</v>
      </c>
      <c r="AN7" s="6">
        <v>5</v>
      </c>
      <c r="AO7" s="6">
        <v>5</v>
      </c>
      <c r="AP7" s="6">
        <v>1</v>
      </c>
      <c r="AQ7" s="6">
        <v>5</v>
      </c>
      <c r="AR7" s="6">
        <v>1</v>
      </c>
      <c r="AS7" s="6">
        <v>5</v>
      </c>
      <c r="AT7" s="6">
        <v>1</v>
      </c>
      <c r="AU7" s="6">
        <v>1</v>
      </c>
      <c r="AV7" s="6">
        <v>3</v>
      </c>
      <c r="AW7" s="6">
        <v>5</v>
      </c>
      <c r="AX7" s="6">
        <v>5</v>
      </c>
      <c r="AY7" s="6">
        <v>1</v>
      </c>
      <c r="AZ7" s="6">
        <v>5</v>
      </c>
      <c r="BA7" s="6">
        <f t="shared" ref="BA7:BA28" si="6">SUM(AA7:AZ7)</f>
        <v>75</v>
      </c>
      <c r="BB7" s="6">
        <v>1</v>
      </c>
      <c r="BC7" s="6">
        <v>1</v>
      </c>
      <c r="BD7" s="6">
        <v>0</v>
      </c>
      <c r="BE7" s="6">
        <v>4</v>
      </c>
      <c r="BF7" s="6">
        <v>4</v>
      </c>
      <c r="BG7" s="6">
        <v>3</v>
      </c>
      <c r="BH7" s="6">
        <v>4</v>
      </c>
      <c r="BI7" s="6">
        <v>4</v>
      </c>
      <c r="BJ7" s="6">
        <v>0</v>
      </c>
      <c r="BK7" s="6">
        <v>0</v>
      </c>
      <c r="BL7" s="6">
        <f t="shared" ref="BL7:BL18" si="7">SUM(BB7:BK7)</f>
        <v>21</v>
      </c>
      <c r="BM7" s="6">
        <v>7</v>
      </c>
      <c r="BN7" s="6">
        <v>7</v>
      </c>
      <c r="BO7" s="6">
        <v>7</v>
      </c>
      <c r="BP7" s="6">
        <v>7</v>
      </c>
      <c r="BQ7" s="6">
        <v>7</v>
      </c>
      <c r="BR7" s="6">
        <f>SUM(BM7:BQ7)</f>
        <v>35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f>SUM(BS7:CM7)</f>
        <v>0</v>
      </c>
      <c r="CO7" s="6">
        <v>4</v>
      </c>
      <c r="CP7" s="6">
        <v>30</v>
      </c>
      <c r="CQ7" s="6">
        <v>7</v>
      </c>
      <c r="CR7" s="6">
        <v>120</v>
      </c>
      <c r="CS7" s="6">
        <v>0</v>
      </c>
      <c r="CT7" s="6">
        <v>0</v>
      </c>
      <c r="CU7" s="6">
        <v>120</v>
      </c>
      <c r="CV7" s="6">
        <v>120</v>
      </c>
      <c r="CW7" s="6" t="s">
        <v>778</v>
      </c>
      <c r="CX7" s="6">
        <v>1</v>
      </c>
      <c r="CY7" s="6">
        <v>4</v>
      </c>
      <c r="CZ7" s="6">
        <v>2</v>
      </c>
      <c r="DA7" s="6">
        <v>2</v>
      </c>
      <c r="DB7" s="6">
        <v>2</v>
      </c>
      <c r="DC7" s="6">
        <v>1</v>
      </c>
      <c r="DD7" s="6">
        <v>1</v>
      </c>
      <c r="DE7" s="6">
        <v>1</v>
      </c>
      <c r="DF7" s="6">
        <v>1</v>
      </c>
      <c r="DG7" s="6">
        <v>3</v>
      </c>
      <c r="DH7" s="6">
        <v>3</v>
      </c>
      <c r="DI7" s="6">
        <v>4</v>
      </c>
      <c r="DJ7" s="6">
        <v>5</v>
      </c>
      <c r="DK7" s="6">
        <v>4</v>
      </c>
      <c r="DL7" s="6">
        <v>4</v>
      </c>
      <c r="DM7" s="6">
        <v>3</v>
      </c>
      <c r="DN7" s="6">
        <v>2</v>
      </c>
      <c r="DO7" s="6">
        <v>4</v>
      </c>
      <c r="DP7" s="6">
        <v>4</v>
      </c>
      <c r="DQ7" s="6">
        <v>3</v>
      </c>
      <c r="DR7" s="6">
        <v>3</v>
      </c>
      <c r="DS7" s="6">
        <v>3</v>
      </c>
      <c r="DT7" s="6">
        <v>2</v>
      </c>
      <c r="DU7" s="6">
        <v>4</v>
      </c>
      <c r="DV7" s="6">
        <v>4</v>
      </c>
      <c r="DW7" s="6">
        <v>4</v>
      </c>
      <c r="DX7" s="6">
        <v>3</v>
      </c>
      <c r="DY7" s="6">
        <v>4</v>
      </c>
      <c r="DZ7" s="6">
        <v>3</v>
      </c>
      <c r="EA7" s="6">
        <v>4</v>
      </c>
      <c r="EB7" s="6">
        <v>3</v>
      </c>
      <c r="EC7" s="6">
        <v>4</v>
      </c>
      <c r="ED7" s="6">
        <v>4</v>
      </c>
      <c r="EE7" s="6">
        <v>4</v>
      </c>
      <c r="EF7" s="6">
        <v>4</v>
      </c>
      <c r="EG7" s="6">
        <f t="shared" si="0"/>
        <v>3.6538461538461537</v>
      </c>
      <c r="EH7" s="6">
        <f t="shared" ref="EH7:EH32" si="8">SUM(DG7,DG7:EF7)/26</f>
        <v>3.6538461538461537</v>
      </c>
      <c r="EI7" s="6">
        <f t="shared" si="1"/>
        <v>4</v>
      </c>
      <c r="EJ7" s="6">
        <f t="shared" si="2"/>
        <v>3.6666666666666665</v>
      </c>
      <c r="EK7" s="3">
        <f t="shared" si="3"/>
        <v>3.3333333333333335</v>
      </c>
      <c r="EL7" s="3">
        <f t="shared" si="4"/>
        <v>3.25</v>
      </c>
    </row>
    <row r="8" spans="1:142" x14ac:dyDescent="0.2">
      <c r="A8" s="6">
        <v>7</v>
      </c>
      <c r="B8" s="6">
        <v>35</v>
      </c>
      <c r="C8" s="6">
        <v>1</v>
      </c>
      <c r="D8" s="6">
        <v>1</v>
      </c>
      <c r="E8" s="6">
        <v>0</v>
      </c>
      <c r="F8" s="6">
        <v>0</v>
      </c>
      <c r="G8" s="6">
        <v>0</v>
      </c>
      <c r="H8" s="6">
        <v>1</v>
      </c>
      <c r="I8" s="6">
        <v>2</v>
      </c>
      <c r="J8" s="6">
        <v>0</v>
      </c>
      <c r="K8" s="6">
        <v>0</v>
      </c>
      <c r="L8" s="6">
        <v>2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2</v>
      </c>
      <c r="U8" s="6">
        <v>2</v>
      </c>
      <c r="V8" s="6">
        <v>0</v>
      </c>
      <c r="W8" s="6">
        <v>0</v>
      </c>
      <c r="X8" s="6">
        <v>0</v>
      </c>
      <c r="Y8" s="6">
        <v>2</v>
      </c>
      <c r="Z8" s="6">
        <f t="shared" si="5"/>
        <v>11</v>
      </c>
      <c r="AA8" s="6">
        <v>2</v>
      </c>
      <c r="AB8" s="6">
        <v>2</v>
      </c>
      <c r="AC8" s="6">
        <v>4</v>
      </c>
      <c r="AD8" s="6">
        <v>1</v>
      </c>
      <c r="AE8" s="6">
        <v>5</v>
      </c>
      <c r="AF8" s="6">
        <v>2</v>
      </c>
      <c r="AG8" s="6">
        <v>5</v>
      </c>
      <c r="AH8" s="6">
        <v>1</v>
      </c>
      <c r="AI8" s="6">
        <v>5</v>
      </c>
      <c r="AJ8" s="6">
        <v>5</v>
      </c>
      <c r="AK8" s="6">
        <v>1</v>
      </c>
      <c r="AL8" s="6">
        <v>5</v>
      </c>
      <c r="AM8" s="6">
        <v>1</v>
      </c>
      <c r="AN8" s="6">
        <v>5</v>
      </c>
      <c r="AO8" s="6">
        <v>5</v>
      </c>
      <c r="AP8" s="6">
        <v>1</v>
      </c>
      <c r="AQ8" s="6">
        <v>4</v>
      </c>
      <c r="AR8" s="6">
        <v>2</v>
      </c>
      <c r="AS8" s="6">
        <v>5</v>
      </c>
      <c r="AT8" s="6">
        <v>1</v>
      </c>
      <c r="AU8" s="6">
        <v>1</v>
      </c>
      <c r="AV8" s="6">
        <v>5</v>
      </c>
      <c r="AW8" s="6">
        <v>3</v>
      </c>
      <c r="AX8" s="6">
        <v>2</v>
      </c>
      <c r="AY8" s="6">
        <v>2</v>
      </c>
      <c r="AZ8" s="6">
        <v>5</v>
      </c>
      <c r="BA8" s="6">
        <f t="shared" si="6"/>
        <v>80</v>
      </c>
      <c r="BB8" s="6">
        <v>2</v>
      </c>
      <c r="BC8" s="6">
        <v>3</v>
      </c>
      <c r="BD8" s="6">
        <v>2</v>
      </c>
      <c r="BE8" s="6">
        <v>2</v>
      </c>
      <c r="BF8" s="6">
        <v>2</v>
      </c>
      <c r="BG8" s="6">
        <v>4</v>
      </c>
      <c r="BH8" s="6">
        <v>2</v>
      </c>
      <c r="BI8" s="6">
        <v>2</v>
      </c>
      <c r="BJ8" s="6">
        <v>2</v>
      </c>
      <c r="BK8" s="6">
        <v>3</v>
      </c>
      <c r="BL8" s="6">
        <f t="shared" si="7"/>
        <v>24</v>
      </c>
      <c r="BM8" s="6">
        <v>7</v>
      </c>
      <c r="BN8" s="6">
        <v>7</v>
      </c>
      <c r="BO8" s="6">
        <v>5</v>
      </c>
      <c r="BP8" s="6">
        <v>7</v>
      </c>
      <c r="BQ8" s="6">
        <v>5</v>
      </c>
      <c r="BR8" s="6">
        <f>SUM(BM8:BQ8)</f>
        <v>31</v>
      </c>
      <c r="BS8" s="6">
        <v>1</v>
      </c>
      <c r="BT8" s="6">
        <v>0</v>
      </c>
      <c r="BU8" s="6">
        <v>0</v>
      </c>
      <c r="BV8" s="6">
        <v>1</v>
      </c>
      <c r="BW8" s="6">
        <v>0</v>
      </c>
      <c r="BX8" s="6">
        <v>1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1</v>
      </c>
      <c r="CE8" s="6">
        <v>0</v>
      </c>
      <c r="CF8" s="6">
        <v>3</v>
      </c>
      <c r="CG8" s="6">
        <v>0</v>
      </c>
      <c r="CH8" s="6">
        <v>0</v>
      </c>
      <c r="CI8" s="6">
        <v>0</v>
      </c>
      <c r="CJ8" s="6">
        <v>2</v>
      </c>
      <c r="CK8" s="6">
        <v>0</v>
      </c>
      <c r="CL8" s="6">
        <v>0</v>
      </c>
      <c r="CM8" s="6">
        <v>1</v>
      </c>
      <c r="CN8" s="6">
        <f>SUM(BS8:CM8)</f>
        <v>10</v>
      </c>
      <c r="CO8" s="6">
        <v>0</v>
      </c>
      <c r="CP8" s="6">
        <v>0</v>
      </c>
      <c r="CQ8" s="6">
        <v>0</v>
      </c>
      <c r="CR8" s="6"/>
      <c r="CS8" s="6"/>
      <c r="CT8" s="6"/>
      <c r="CU8" s="6">
        <v>300</v>
      </c>
      <c r="CV8" s="6">
        <v>120</v>
      </c>
      <c r="CW8" s="6" t="s">
        <v>779</v>
      </c>
      <c r="CX8" s="6">
        <v>2</v>
      </c>
      <c r="CY8" s="6">
        <v>2</v>
      </c>
      <c r="CZ8" s="6">
        <v>2</v>
      </c>
      <c r="DA8" s="6">
        <v>1</v>
      </c>
      <c r="DB8" s="6">
        <v>1</v>
      </c>
      <c r="DC8" s="6">
        <v>2</v>
      </c>
      <c r="DD8" s="6">
        <v>2</v>
      </c>
      <c r="DE8" s="6">
        <v>2</v>
      </c>
      <c r="DF8" s="6">
        <v>2</v>
      </c>
      <c r="DG8" s="6">
        <v>5</v>
      </c>
      <c r="DH8" s="6">
        <v>5</v>
      </c>
      <c r="DI8" s="6">
        <v>4</v>
      </c>
      <c r="DJ8" s="6">
        <v>5</v>
      </c>
      <c r="DK8" s="6">
        <v>5</v>
      </c>
      <c r="DL8" s="6">
        <v>5</v>
      </c>
      <c r="DM8" s="6">
        <v>4</v>
      </c>
      <c r="DN8" s="6">
        <v>5</v>
      </c>
      <c r="DO8" s="6">
        <v>5</v>
      </c>
      <c r="DP8" s="6">
        <v>5</v>
      </c>
      <c r="DQ8" s="6">
        <v>5</v>
      </c>
      <c r="DR8" s="6">
        <v>4</v>
      </c>
      <c r="DS8" s="6">
        <v>5</v>
      </c>
      <c r="DT8" s="6">
        <v>4</v>
      </c>
      <c r="DU8" s="6">
        <v>5</v>
      </c>
      <c r="DV8" s="6">
        <v>5</v>
      </c>
      <c r="DW8" s="6">
        <v>5</v>
      </c>
      <c r="DX8" s="6">
        <v>5</v>
      </c>
      <c r="DY8" s="6">
        <v>5</v>
      </c>
      <c r="DZ8" s="6">
        <v>5</v>
      </c>
      <c r="EA8" s="6">
        <v>5</v>
      </c>
      <c r="EB8" s="6">
        <v>5</v>
      </c>
      <c r="EC8" s="6">
        <v>5</v>
      </c>
      <c r="ED8" s="6">
        <v>5</v>
      </c>
      <c r="EE8" s="6">
        <v>5</v>
      </c>
      <c r="EF8" s="6">
        <v>5</v>
      </c>
      <c r="EG8" s="6">
        <f t="shared" si="0"/>
        <v>5.0384615384615383</v>
      </c>
      <c r="EH8" s="6">
        <f t="shared" si="8"/>
        <v>5.0384615384615383</v>
      </c>
      <c r="EI8" s="6">
        <f t="shared" si="1"/>
        <v>4.8571428571428568</v>
      </c>
      <c r="EJ8" s="6">
        <f t="shared" si="2"/>
        <v>4.833333333333333</v>
      </c>
      <c r="EK8" s="3">
        <f t="shared" si="3"/>
        <v>5</v>
      </c>
      <c r="EL8" s="3">
        <f t="shared" si="4"/>
        <v>4.75</v>
      </c>
    </row>
    <row r="9" spans="1:142" x14ac:dyDescent="0.2">
      <c r="A9" s="6">
        <v>8</v>
      </c>
      <c r="B9" s="6">
        <v>28</v>
      </c>
      <c r="C9" s="6">
        <v>2</v>
      </c>
      <c r="D9" s="6">
        <v>1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f t="shared" si="5"/>
        <v>1</v>
      </c>
      <c r="AA9" s="6">
        <v>1</v>
      </c>
      <c r="AB9" s="6">
        <v>1</v>
      </c>
      <c r="AC9" s="6">
        <v>5</v>
      </c>
      <c r="AD9" s="6">
        <v>1</v>
      </c>
      <c r="AE9" s="6">
        <v>4</v>
      </c>
      <c r="AF9" s="6">
        <v>2</v>
      </c>
      <c r="AG9" s="6">
        <v>5</v>
      </c>
      <c r="AH9" s="6">
        <v>1</v>
      </c>
      <c r="AI9" s="6">
        <v>5</v>
      </c>
      <c r="AJ9" s="6">
        <v>5</v>
      </c>
      <c r="AK9" s="6">
        <v>2</v>
      </c>
      <c r="AL9" s="6">
        <v>4</v>
      </c>
      <c r="AM9" s="6">
        <v>1</v>
      </c>
      <c r="AN9" s="6">
        <v>5</v>
      </c>
      <c r="AO9" s="6">
        <v>4</v>
      </c>
      <c r="AP9" s="6">
        <v>1</v>
      </c>
      <c r="AQ9" s="6">
        <v>4</v>
      </c>
      <c r="AR9" s="6">
        <v>1</v>
      </c>
      <c r="AS9" s="6">
        <v>5</v>
      </c>
      <c r="AT9" s="6">
        <v>1</v>
      </c>
      <c r="AU9" s="6">
        <v>2</v>
      </c>
      <c r="AV9" s="6">
        <v>5</v>
      </c>
      <c r="AW9" s="6">
        <v>4</v>
      </c>
      <c r="AX9" s="6">
        <v>4</v>
      </c>
      <c r="AY9" s="6">
        <v>1</v>
      </c>
      <c r="AZ9" s="6">
        <v>5</v>
      </c>
      <c r="BA9" s="6">
        <f t="shared" si="6"/>
        <v>79</v>
      </c>
      <c r="BB9" s="6">
        <v>1</v>
      </c>
      <c r="BC9" s="6">
        <v>1</v>
      </c>
      <c r="BD9" s="6">
        <v>0</v>
      </c>
      <c r="BE9" s="6">
        <v>4</v>
      </c>
      <c r="BF9" s="6">
        <v>4</v>
      </c>
      <c r="BG9" s="6">
        <v>1</v>
      </c>
      <c r="BH9" s="6">
        <v>4</v>
      </c>
      <c r="BI9" s="6">
        <v>4</v>
      </c>
      <c r="BJ9" s="6">
        <v>1</v>
      </c>
      <c r="BK9" s="6">
        <v>0</v>
      </c>
      <c r="BL9" s="6">
        <f t="shared" si="7"/>
        <v>20</v>
      </c>
      <c r="BM9" s="6"/>
      <c r="BN9" s="6"/>
      <c r="BO9" s="6"/>
      <c r="BP9" s="6"/>
      <c r="BQ9" s="6"/>
      <c r="BR9" s="6"/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f>SUM(BS9:CM9)</f>
        <v>0</v>
      </c>
      <c r="CO9" s="6">
        <v>1</v>
      </c>
      <c r="CP9" s="6">
        <v>30</v>
      </c>
      <c r="CQ9" s="6">
        <v>3</v>
      </c>
      <c r="CR9" s="6">
        <v>45</v>
      </c>
      <c r="CS9" s="6">
        <v>1</v>
      </c>
      <c r="CT9" s="6">
        <v>60</v>
      </c>
      <c r="CU9" s="6">
        <v>360</v>
      </c>
      <c r="CV9" s="6">
        <v>180</v>
      </c>
      <c r="CW9" s="6" t="s">
        <v>790</v>
      </c>
      <c r="CX9" s="6">
        <v>1</v>
      </c>
      <c r="CY9" s="6">
        <v>2</v>
      </c>
      <c r="CZ9" s="6">
        <v>2</v>
      </c>
      <c r="DA9" s="6">
        <v>2</v>
      </c>
      <c r="DB9" s="6">
        <v>2</v>
      </c>
      <c r="DC9" s="6">
        <v>1</v>
      </c>
      <c r="DD9" s="6">
        <v>1</v>
      </c>
      <c r="DE9" s="6">
        <v>1</v>
      </c>
      <c r="DF9" s="6">
        <v>1</v>
      </c>
      <c r="DG9" s="6">
        <v>4</v>
      </c>
      <c r="DH9" s="6">
        <v>3</v>
      </c>
      <c r="DI9" s="6">
        <v>5</v>
      </c>
      <c r="DJ9" s="6">
        <v>4</v>
      </c>
      <c r="DK9" s="6">
        <v>4</v>
      </c>
      <c r="DL9" s="6">
        <v>5</v>
      </c>
      <c r="DM9" s="6">
        <v>3</v>
      </c>
      <c r="DN9" s="6">
        <v>3</v>
      </c>
      <c r="DO9" s="6">
        <v>3</v>
      </c>
      <c r="DP9" s="6">
        <v>3</v>
      </c>
      <c r="DQ9" s="6">
        <v>2</v>
      </c>
      <c r="DR9" s="6">
        <v>5</v>
      </c>
      <c r="DS9" s="6">
        <v>3</v>
      </c>
      <c r="DT9" s="6">
        <v>3</v>
      </c>
      <c r="DU9" s="6">
        <v>4</v>
      </c>
      <c r="DV9" s="6">
        <v>2</v>
      </c>
      <c r="DW9" s="6">
        <v>2</v>
      </c>
      <c r="DX9" s="6">
        <v>2</v>
      </c>
      <c r="DY9" s="6">
        <v>2</v>
      </c>
      <c r="DZ9" s="6">
        <v>3</v>
      </c>
      <c r="EA9" s="6">
        <v>2</v>
      </c>
      <c r="EB9" s="6">
        <v>4</v>
      </c>
      <c r="EC9" s="6">
        <v>3</v>
      </c>
      <c r="ED9" s="6">
        <v>2</v>
      </c>
      <c r="EE9" s="6">
        <v>4</v>
      </c>
      <c r="EF9" s="6">
        <v>4</v>
      </c>
      <c r="EG9" s="6">
        <f t="shared" si="0"/>
        <v>3.3846153846153846</v>
      </c>
      <c r="EH9" s="6">
        <f t="shared" si="8"/>
        <v>3.3846153846153846</v>
      </c>
      <c r="EI9" s="6">
        <f t="shared" si="1"/>
        <v>3.1428571428571428</v>
      </c>
      <c r="EJ9" s="6">
        <f t="shared" si="2"/>
        <v>3.3333333333333335</v>
      </c>
      <c r="EK9" s="3">
        <f t="shared" si="3"/>
        <v>3</v>
      </c>
      <c r="EL9" s="3">
        <f t="shared" si="4"/>
        <v>3.25</v>
      </c>
    </row>
    <row r="10" spans="1:142" x14ac:dyDescent="0.2">
      <c r="A10" s="6">
        <v>9</v>
      </c>
      <c r="B10" s="6">
        <v>44</v>
      </c>
      <c r="C10" s="6">
        <v>2</v>
      </c>
      <c r="D10" s="6">
        <v>1</v>
      </c>
      <c r="E10" s="6">
        <v>0</v>
      </c>
      <c r="F10" s="6">
        <v>2</v>
      </c>
      <c r="G10" s="6">
        <v>0</v>
      </c>
      <c r="H10" s="6">
        <v>1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f t="shared" si="5"/>
        <v>4</v>
      </c>
      <c r="AA10" s="6">
        <v>1</v>
      </c>
      <c r="AB10" s="6">
        <v>2</v>
      </c>
      <c r="AC10" s="6">
        <v>1</v>
      </c>
      <c r="AD10" s="6">
        <v>2</v>
      </c>
      <c r="AE10" s="6">
        <v>2</v>
      </c>
      <c r="AF10" s="6">
        <v>1</v>
      </c>
      <c r="AG10" s="6">
        <v>1</v>
      </c>
      <c r="AH10" s="6">
        <v>2</v>
      </c>
      <c r="AI10" s="6">
        <v>1</v>
      </c>
      <c r="AJ10" s="6">
        <v>2</v>
      </c>
      <c r="AK10" s="6">
        <v>1</v>
      </c>
      <c r="AL10" s="6">
        <v>1</v>
      </c>
      <c r="AM10" s="6">
        <v>1</v>
      </c>
      <c r="AN10" s="6">
        <v>2</v>
      </c>
      <c r="AO10" s="6">
        <v>2</v>
      </c>
      <c r="AP10" s="6">
        <v>2</v>
      </c>
      <c r="AQ10" s="6">
        <v>1</v>
      </c>
      <c r="AR10" s="6">
        <v>1</v>
      </c>
      <c r="AS10" s="6">
        <v>1</v>
      </c>
      <c r="AT10" s="6">
        <v>2</v>
      </c>
      <c r="AU10" s="6">
        <v>2</v>
      </c>
      <c r="AV10" s="6">
        <v>2</v>
      </c>
      <c r="AW10" s="6">
        <v>1</v>
      </c>
      <c r="AX10" s="6">
        <v>1</v>
      </c>
      <c r="AY10" s="6">
        <v>1</v>
      </c>
      <c r="AZ10" s="6">
        <v>1</v>
      </c>
      <c r="BA10" s="6">
        <f t="shared" si="6"/>
        <v>37</v>
      </c>
      <c r="BB10" s="6">
        <v>0</v>
      </c>
      <c r="BC10" s="6">
        <v>1</v>
      </c>
      <c r="BD10" s="6">
        <v>0</v>
      </c>
      <c r="BE10" s="6">
        <v>1</v>
      </c>
      <c r="BF10" s="6">
        <v>0</v>
      </c>
      <c r="BG10" s="6">
        <v>1</v>
      </c>
      <c r="BH10" s="6">
        <v>1</v>
      </c>
      <c r="BI10" s="6">
        <v>1</v>
      </c>
      <c r="BJ10" s="6">
        <v>0</v>
      </c>
      <c r="BK10" s="6">
        <v>0</v>
      </c>
      <c r="BL10" s="6">
        <f t="shared" si="7"/>
        <v>5</v>
      </c>
      <c r="BM10" s="6">
        <v>6</v>
      </c>
      <c r="BN10" s="6">
        <v>6</v>
      </c>
      <c r="BO10" s="6">
        <v>5</v>
      </c>
      <c r="BP10" s="6">
        <v>7</v>
      </c>
      <c r="BQ10" s="6">
        <v>4</v>
      </c>
      <c r="BR10" s="6">
        <f t="shared" ref="BR10:BR18" si="9">SUM(BM10:BQ10)</f>
        <v>28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f>SUM(BS10:CM10)</f>
        <v>0</v>
      </c>
      <c r="CO10" s="6">
        <v>0</v>
      </c>
      <c r="CP10" s="6">
        <v>0</v>
      </c>
      <c r="CQ10" s="6">
        <v>0</v>
      </c>
      <c r="CR10" s="6">
        <v>0</v>
      </c>
      <c r="CS10" s="6">
        <v>3</v>
      </c>
      <c r="CT10" s="6">
        <v>60</v>
      </c>
      <c r="CU10" s="6">
        <v>50</v>
      </c>
      <c r="CV10" s="6">
        <v>1</v>
      </c>
      <c r="CW10" s="6" t="s">
        <v>780</v>
      </c>
      <c r="CX10" s="6">
        <v>2</v>
      </c>
      <c r="CY10" s="6">
        <v>5</v>
      </c>
      <c r="CZ10" s="6">
        <v>1</v>
      </c>
      <c r="DA10" s="6">
        <v>2</v>
      </c>
      <c r="DB10" s="6">
        <v>2</v>
      </c>
      <c r="DC10" s="6">
        <v>2</v>
      </c>
      <c r="DD10" s="6">
        <v>2</v>
      </c>
      <c r="DE10" s="6">
        <v>2</v>
      </c>
      <c r="DF10" s="6">
        <v>2</v>
      </c>
      <c r="DG10" s="6">
        <v>5</v>
      </c>
      <c r="DH10" s="6">
        <v>5</v>
      </c>
      <c r="DI10" s="6">
        <v>5</v>
      </c>
      <c r="DJ10" s="6">
        <v>5</v>
      </c>
      <c r="DK10" s="6">
        <v>4</v>
      </c>
      <c r="DL10" s="6">
        <v>5</v>
      </c>
      <c r="DM10" s="6">
        <v>4</v>
      </c>
      <c r="DN10" s="6">
        <v>4</v>
      </c>
      <c r="DO10" s="6">
        <v>5</v>
      </c>
      <c r="DP10" s="6">
        <v>5</v>
      </c>
      <c r="DQ10" s="6">
        <v>5</v>
      </c>
      <c r="DR10" s="6">
        <v>5</v>
      </c>
      <c r="DS10" s="6">
        <v>5</v>
      </c>
      <c r="DT10" s="6">
        <v>5</v>
      </c>
      <c r="DU10" s="6">
        <v>5</v>
      </c>
      <c r="DV10" s="6">
        <v>5</v>
      </c>
      <c r="DW10" s="6">
        <v>5</v>
      </c>
      <c r="DX10" s="6">
        <v>5</v>
      </c>
      <c r="DY10" s="6">
        <v>5</v>
      </c>
      <c r="DZ10" s="6">
        <v>4</v>
      </c>
      <c r="EA10" s="6">
        <v>4</v>
      </c>
      <c r="EB10" s="6">
        <v>5</v>
      </c>
      <c r="EC10" s="6">
        <v>5</v>
      </c>
      <c r="ED10" s="6">
        <v>5</v>
      </c>
      <c r="EE10" s="6">
        <v>5</v>
      </c>
      <c r="EF10" s="6">
        <v>5</v>
      </c>
      <c r="EG10" s="6">
        <f t="shared" si="0"/>
        <v>5</v>
      </c>
      <c r="EH10" s="6">
        <f t="shared" si="8"/>
        <v>5</v>
      </c>
      <c r="EI10" s="6">
        <f t="shared" si="1"/>
        <v>5</v>
      </c>
      <c r="EJ10" s="6">
        <f t="shared" si="2"/>
        <v>4.666666666666667</v>
      </c>
      <c r="EK10" s="3">
        <f t="shared" si="3"/>
        <v>4.333333333333333</v>
      </c>
      <c r="EL10" s="3">
        <f t="shared" si="4"/>
        <v>4.875</v>
      </c>
    </row>
    <row r="11" spans="1:142" x14ac:dyDescent="0.2">
      <c r="A11" s="3">
        <v>10</v>
      </c>
      <c r="B11" s="3">
        <v>28</v>
      </c>
      <c r="C11" s="3">
        <v>2</v>
      </c>
      <c r="D11" s="3">
        <v>1</v>
      </c>
      <c r="E11" s="3">
        <v>1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6">
        <f t="shared" si="5"/>
        <v>4</v>
      </c>
      <c r="AA11" s="3">
        <v>2</v>
      </c>
      <c r="AB11" s="3">
        <v>2</v>
      </c>
      <c r="AC11" s="3">
        <v>5</v>
      </c>
      <c r="AD11" s="3">
        <v>1</v>
      </c>
      <c r="AE11" s="3">
        <v>3</v>
      </c>
      <c r="AF11" s="3">
        <v>3</v>
      </c>
      <c r="AG11" s="3">
        <v>3</v>
      </c>
      <c r="AH11" s="3">
        <v>2</v>
      </c>
      <c r="AI11" s="3">
        <v>5</v>
      </c>
      <c r="AJ11" s="3">
        <v>4</v>
      </c>
      <c r="AK11" s="3">
        <v>2</v>
      </c>
      <c r="AL11" s="3">
        <v>4</v>
      </c>
      <c r="AM11" s="3">
        <v>2</v>
      </c>
      <c r="AN11" s="3">
        <v>5</v>
      </c>
      <c r="AO11" s="3">
        <v>5</v>
      </c>
      <c r="AP11" s="3">
        <v>2</v>
      </c>
      <c r="AQ11" s="3">
        <v>4</v>
      </c>
      <c r="AR11" s="3">
        <v>2</v>
      </c>
      <c r="AS11" s="3">
        <v>4</v>
      </c>
      <c r="AT11" s="3">
        <v>3</v>
      </c>
      <c r="AU11" s="3">
        <v>2</v>
      </c>
      <c r="AV11" s="3">
        <v>5</v>
      </c>
      <c r="AW11" s="3">
        <v>5</v>
      </c>
      <c r="AX11" s="3">
        <v>5</v>
      </c>
      <c r="AY11" s="3">
        <v>4</v>
      </c>
      <c r="AZ11" s="3">
        <v>4</v>
      </c>
      <c r="BA11" s="6">
        <f t="shared" si="6"/>
        <v>88</v>
      </c>
      <c r="BB11" s="3">
        <v>2</v>
      </c>
      <c r="BC11" s="3">
        <v>1</v>
      </c>
      <c r="BD11" s="3">
        <v>2</v>
      </c>
      <c r="BE11" s="3">
        <v>4</v>
      </c>
      <c r="BF11" s="3">
        <v>4</v>
      </c>
      <c r="BG11" s="3">
        <v>3</v>
      </c>
      <c r="BH11" s="3">
        <v>4</v>
      </c>
      <c r="BI11" s="3">
        <v>4</v>
      </c>
      <c r="BJ11" s="3">
        <v>2</v>
      </c>
      <c r="BK11" s="3">
        <v>1</v>
      </c>
      <c r="BL11" s="6">
        <f t="shared" si="7"/>
        <v>27</v>
      </c>
      <c r="BM11" s="3">
        <v>7</v>
      </c>
      <c r="BN11" s="3">
        <v>6</v>
      </c>
      <c r="BO11" s="3">
        <v>7</v>
      </c>
      <c r="BP11" s="3">
        <v>7</v>
      </c>
      <c r="BQ11" s="3">
        <v>7</v>
      </c>
      <c r="BR11" s="6">
        <f t="shared" si="9"/>
        <v>34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6">
        <f>SUM(BS11:CM11)</f>
        <v>0</v>
      </c>
      <c r="CO11" s="3">
        <v>3</v>
      </c>
      <c r="CP11" s="3">
        <v>60</v>
      </c>
      <c r="CQ11" s="3">
        <v>3</v>
      </c>
      <c r="CR11" s="3">
        <v>180</v>
      </c>
      <c r="CS11" s="3">
        <v>0</v>
      </c>
      <c r="CT11" s="3">
        <v>0</v>
      </c>
      <c r="CU11" s="3">
        <v>480</v>
      </c>
      <c r="CV11" s="3">
        <v>840</v>
      </c>
      <c r="CW11" s="3" t="s">
        <v>778</v>
      </c>
      <c r="CX11" s="3">
        <v>1</v>
      </c>
      <c r="CY11" s="3">
        <v>6</v>
      </c>
      <c r="CZ11" s="3">
        <v>1</v>
      </c>
      <c r="DA11" s="3">
        <v>2</v>
      </c>
      <c r="DB11" s="3">
        <v>2</v>
      </c>
      <c r="DC11" s="3">
        <v>2</v>
      </c>
      <c r="DD11" s="3">
        <v>2</v>
      </c>
      <c r="DE11" s="3">
        <v>1</v>
      </c>
      <c r="DF11" s="3">
        <v>2</v>
      </c>
      <c r="DG11" s="3">
        <v>3</v>
      </c>
      <c r="DH11" s="3">
        <v>3</v>
      </c>
      <c r="DI11" s="3">
        <v>4</v>
      </c>
      <c r="DJ11" s="3">
        <v>4</v>
      </c>
      <c r="DK11" s="3">
        <v>4</v>
      </c>
      <c r="DL11" s="3">
        <v>4</v>
      </c>
      <c r="DM11" s="3">
        <v>3</v>
      </c>
      <c r="DN11" s="3">
        <v>4</v>
      </c>
      <c r="DO11" s="3">
        <v>3</v>
      </c>
      <c r="DP11" s="3">
        <v>3</v>
      </c>
      <c r="DQ11" s="3">
        <v>3</v>
      </c>
      <c r="DR11" s="3">
        <v>3</v>
      </c>
      <c r="DS11" s="3">
        <v>4</v>
      </c>
      <c r="DT11" s="3">
        <v>4</v>
      </c>
      <c r="DU11" s="3">
        <v>4</v>
      </c>
      <c r="DV11" s="3">
        <v>4</v>
      </c>
      <c r="DW11" s="3">
        <v>2</v>
      </c>
      <c r="DX11" s="3">
        <v>3</v>
      </c>
      <c r="DY11" s="3">
        <v>3</v>
      </c>
      <c r="DZ11" s="3">
        <v>3</v>
      </c>
      <c r="EA11" s="3">
        <v>3</v>
      </c>
      <c r="EB11" s="3">
        <v>2</v>
      </c>
      <c r="EC11" s="3">
        <v>3</v>
      </c>
      <c r="ED11" s="3">
        <v>2</v>
      </c>
      <c r="EE11" s="3">
        <v>3</v>
      </c>
      <c r="EF11" s="3">
        <v>3</v>
      </c>
      <c r="EG11" s="6">
        <f t="shared" si="0"/>
        <v>3.3461538461538463</v>
      </c>
      <c r="EH11" s="6">
        <f t="shared" si="8"/>
        <v>3.3461538461538463</v>
      </c>
      <c r="EI11" s="6">
        <f t="shared" si="1"/>
        <v>3.4285714285714284</v>
      </c>
      <c r="EJ11" s="6">
        <f t="shared" si="2"/>
        <v>3.3333333333333335</v>
      </c>
      <c r="EK11" s="3">
        <f t="shared" si="3"/>
        <v>2.6666666666666665</v>
      </c>
      <c r="EL11" s="3">
        <f t="shared" si="4"/>
        <v>3.25</v>
      </c>
    </row>
    <row r="12" spans="1:142" x14ac:dyDescent="0.2">
      <c r="A12" s="6">
        <v>11</v>
      </c>
      <c r="B12" s="6">
        <v>37</v>
      </c>
      <c r="C12" s="6">
        <v>1</v>
      </c>
      <c r="D12" s="6">
        <v>1</v>
      </c>
      <c r="E12" s="6">
        <v>2</v>
      </c>
      <c r="F12" s="6">
        <v>2</v>
      </c>
      <c r="G12" s="6">
        <v>2</v>
      </c>
      <c r="H12" s="6">
        <v>2</v>
      </c>
      <c r="I12" s="6">
        <v>2</v>
      </c>
      <c r="J12" s="6">
        <v>0</v>
      </c>
      <c r="K12" s="6">
        <v>2</v>
      </c>
      <c r="L12" s="6">
        <v>2</v>
      </c>
      <c r="M12" s="6">
        <v>2</v>
      </c>
      <c r="N12" s="6">
        <v>2</v>
      </c>
      <c r="O12" s="6">
        <v>0</v>
      </c>
      <c r="P12" s="6">
        <v>2</v>
      </c>
      <c r="Q12" s="6">
        <v>2</v>
      </c>
      <c r="R12" s="6">
        <v>1</v>
      </c>
      <c r="S12" s="6">
        <v>0</v>
      </c>
      <c r="T12" s="6">
        <v>0</v>
      </c>
      <c r="U12" s="6">
        <v>1</v>
      </c>
      <c r="V12" s="6">
        <v>3</v>
      </c>
      <c r="W12" s="6">
        <v>0</v>
      </c>
      <c r="X12" s="6">
        <v>1</v>
      </c>
      <c r="Y12" s="6">
        <v>2</v>
      </c>
      <c r="Z12" s="6">
        <f t="shared" si="5"/>
        <v>30</v>
      </c>
      <c r="AA12" s="6">
        <v>5</v>
      </c>
      <c r="AB12" s="6">
        <v>4</v>
      </c>
      <c r="AC12" s="6">
        <v>4</v>
      </c>
      <c r="AD12" s="6">
        <v>5</v>
      </c>
      <c r="AE12" s="6">
        <v>4</v>
      </c>
      <c r="AF12" s="6">
        <v>5</v>
      </c>
      <c r="AG12" s="6">
        <v>2</v>
      </c>
      <c r="AH12" s="6">
        <v>4</v>
      </c>
      <c r="AI12" s="6">
        <v>3</v>
      </c>
      <c r="AJ12" s="6">
        <v>2</v>
      </c>
      <c r="AK12" s="6">
        <v>4</v>
      </c>
      <c r="AL12" s="6">
        <v>3</v>
      </c>
      <c r="AM12" s="6">
        <v>2</v>
      </c>
      <c r="AN12" s="6">
        <v>3</v>
      </c>
      <c r="AO12" s="6">
        <v>4</v>
      </c>
      <c r="AP12" s="6">
        <v>5</v>
      </c>
      <c r="AQ12" s="6">
        <v>3</v>
      </c>
      <c r="AR12" s="6">
        <v>1</v>
      </c>
      <c r="AS12" s="6">
        <v>3</v>
      </c>
      <c r="AT12" s="6">
        <v>4</v>
      </c>
      <c r="AU12" s="6">
        <v>3</v>
      </c>
      <c r="AV12" s="6">
        <v>3</v>
      </c>
      <c r="AW12" s="6">
        <v>3</v>
      </c>
      <c r="AX12" s="6">
        <v>2</v>
      </c>
      <c r="AY12" s="6">
        <v>3</v>
      </c>
      <c r="AZ12" s="6">
        <v>3</v>
      </c>
      <c r="BA12" s="6">
        <f t="shared" si="6"/>
        <v>87</v>
      </c>
      <c r="BB12" s="6">
        <v>4</v>
      </c>
      <c r="BC12" s="6">
        <v>2</v>
      </c>
      <c r="BD12" s="6">
        <v>4</v>
      </c>
      <c r="BE12" s="6">
        <v>2</v>
      </c>
      <c r="BF12" s="6">
        <v>1</v>
      </c>
      <c r="BG12" s="6">
        <v>4</v>
      </c>
      <c r="BH12" s="6">
        <v>3</v>
      </c>
      <c r="BI12" s="6">
        <v>2</v>
      </c>
      <c r="BJ12" s="6">
        <v>3</v>
      </c>
      <c r="BK12" s="6">
        <v>4</v>
      </c>
      <c r="BL12" s="6">
        <f t="shared" si="7"/>
        <v>29</v>
      </c>
      <c r="BM12" s="6">
        <v>5</v>
      </c>
      <c r="BN12" s="6">
        <v>5</v>
      </c>
      <c r="BO12" s="6">
        <v>2</v>
      </c>
      <c r="BP12" s="6">
        <v>2</v>
      </c>
      <c r="BQ12" s="6">
        <v>3</v>
      </c>
      <c r="BR12" s="6">
        <f t="shared" si="9"/>
        <v>17</v>
      </c>
      <c r="BS12" s="6">
        <v>2</v>
      </c>
      <c r="BT12" s="6">
        <v>2</v>
      </c>
      <c r="BU12" s="6">
        <v>2</v>
      </c>
      <c r="BV12" s="6">
        <v>1</v>
      </c>
      <c r="BW12" s="6">
        <v>2</v>
      </c>
      <c r="BX12" s="6">
        <v>1</v>
      </c>
      <c r="BY12" s="6">
        <v>1</v>
      </c>
      <c r="BZ12" s="6">
        <v>2</v>
      </c>
      <c r="CA12" s="6">
        <v>0</v>
      </c>
      <c r="CB12" s="6">
        <v>1</v>
      </c>
      <c r="CC12" s="6">
        <v>1</v>
      </c>
      <c r="CD12" s="6">
        <v>3</v>
      </c>
      <c r="CE12" s="6">
        <v>1</v>
      </c>
      <c r="CF12" s="6">
        <v>0</v>
      </c>
      <c r="CG12" s="6">
        <v>3</v>
      </c>
      <c r="CH12" s="6">
        <v>3</v>
      </c>
      <c r="CI12" s="6">
        <v>2</v>
      </c>
      <c r="CJ12" s="6">
        <v>0</v>
      </c>
      <c r="CK12" s="6">
        <v>0</v>
      </c>
      <c r="CL12" s="6">
        <v>1</v>
      </c>
      <c r="CM12" s="6">
        <v>2</v>
      </c>
      <c r="CN12" s="6">
        <v>2</v>
      </c>
      <c r="CO12" s="6">
        <v>6</v>
      </c>
      <c r="CP12" s="6">
        <v>60</v>
      </c>
      <c r="CQ12" s="6">
        <v>6</v>
      </c>
      <c r="CR12" s="6">
        <v>90</v>
      </c>
      <c r="CS12" s="6">
        <v>6</v>
      </c>
      <c r="CT12" s="6">
        <v>120</v>
      </c>
      <c r="CU12" s="6">
        <v>300</v>
      </c>
      <c r="CV12" s="6">
        <v>300</v>
      </c>
      <c r="CW12" s="6" t="s">
        <v>780</v>
      </c>
      <c r="CX12" s="6">
        <v>2</v>
      </c>
      <c r="CY12" s="6">
        <v>6</v>
      </c>
      <c r="CZ12" s="6">
        <v>2</v>
      </c>
      <c r="DA12" s="6">
        <v>2</v>
      </c>
      <c r="DB12" s="6">
        <v>2</v>
      </c>
      <c r="DC12" s="6">
        <v>2</v>
      </c>
      <c r="DD12" s="6">
        <v>2</v>
      </c>
      <c r="DE12" s="6">
        <v>2</v>
      </c>
      <c r="DF12" s="6">
        <v>1</v>
      </c>
      <c r="DG12" s="6">
        <v>4</v>
      </c>
      <c r="DH12" s="6">
        <v>4</v>
      </c>
      <c r="DI12" s="6">
        <v>5</v>
      </c>
      <c r="DJ12" s="6">
        <v>5</v>
      </c>
      <c r="DK12" s="6">
        <v>4</v>
      </c>
      <c r="DL12" s="6">
        <v>5</v>
      </c>
      <c r="DM12" s="6">
        <v>3</v>
      </c>
      <c r="DN12" s="6">
        <v>4</v>
      </c>
      <c r="DO12" s="6">
        <v>3</v>
      </c>
      <c r="DP12" s="6">
        <v>4</v>
      </c>
      <c r="DQ12" s="6">
        <v>5</v>
      </c>
      <c r="DR12" s="6">
        <v>4</v>
      </c>
      <c r="DS12" s="6">
        <v>4</v>
      </c>
      <c r="DT12" s="6">
        <v>4</v>
      </c>
      <c r="DU12" s="6">
        <v>5</v>
      </c>
      <c r="DV12" s="6">
        <v>4</v>
      </c>
      <c r="DW12" s="6">
        <v>4</v>
      </c>
      <c r="DX12" s="6">
        <v>4</v>
      </c>
      <c r="DY12" s="6">
        <v>4</v>
      </c>
      <c r="DZ12" s="6">
        <v>4</v>
      </c>
      <c r="EA12" s="6">
        <v>4</v>
      </c>
      <c r="EB12" s="6">
        <v>4</v>
      </c>
      <c r="EC12" s="6">
        <v>4</v>
      </c>
      <c r="ED12" s="6">
        <v>4</v>
      </c>
      <c r="EE12" s="6">
        <v>4</v>
      </c>
      <c r="EF12" s="6">
        <v>4</v>
      </c>
      <c r="EG12" s="6">
        <f t="shared" si="0"/>
        <v>4.2692307692307692</v>
      </c>
      <c r="EH12" s="6">
        <f t="shared" si="8"/>
        <v>4.2692307692307692</v>
      </c>
      <c r="EI12" s="6">
        <f t="shared" si="1"/>
        <v>4.4285714285714288</v>
      </c>
      <c r="EJ12" s="6">
        <f t="shared" si="2"/>
        <v>4.166666666666667</v>
      </c>
      <c r="EK12" s="3">
        <f t="shared" si="3"/>
        <v>4</v>
      </c>
      <c r="EL12" s="3">
        <f t="shared" si="4"/>
        <v>3.875</v>
      </c>
    </row>
    <row r="13" spans="1:142" x14ac:dyDescent="0.2">
      <c r="A13" s="6">
        <v>12</v>
      </c>
      <c r="B13" s="6">
        <v>30</v>
      </c>
      <c r="C13" s="6">
        <v>2</v>
      </c>
      <c r="D13" s="6">
        <v>1</v>
      </c>
      <c r="E13" s="6">
        <v>0</v>
      </c>
      <c r="F13" s="6">
        <v>0</v>
      </c>
      <c r="G13" s="6">
        <v>0</v>
      </c>
      <c r="H13" s="6">
        <v>1</v>
      </c>
      <c r="I13" s="6">
        <v>1</v>
      </c>
      <c r="J13" s="6">
        <v>0</v>
      </c>
      <c r="K13" s="6">
        <v>0</v>
      </c>
      <c r="L13" s="6">
        <v>1</v>
      </c>
      <c r="M13" s="6">
        <v>0</v>
      </c>
      <c r="N13" s="6">
        <v>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f t="shared" si="5"/>
        <v>4</v>
      </c>
      <c r="AA13" s="6">
        <v>4</v>
      </c>
      <c r="AB13" s="6">
        <v>3</v>
      </c>
      <c r="AC13" s="6">
        <v>3</v>
      </c>
      <c r="AD13" s="6">
        <v>2</v>
      </c>
      <c r="AE13" s="6">
        <v>3</v>
      </c>
      <c r="AF13" s="6">
        <v>5</v>
      </c>
      <c r="AG13" s="6">
        <v>2</v>
      </c>
      <c r="AH13" s="6">
        <v>5</v>
      </c>
      <c r="AI13" s="6">
        <v>3</v>
      </c>
      <c r="AJ13" s="6">
        <v>3</v>
      </c>
      <c r="AK13" s="6">
        <v>2</v>
      </c>
      <c r="AL13" s="6">
        <v>2</v>
      </c>
      <c r="AM13" s="6">
        <v>3</v>
      </c>
      <c r="AN13" s="6">
        <v>3</v>
      </c>
      <c r="AO13" s="6">
        <v>1</v>
      </c>
      <c r="AP13" s="6">
        <v>3</v>
      </c>
      <c r="AQ13" s="6">
        <v>3</v>
      </c>
      <c r="AR13" s="6">
        <v>3</v>
      </c>
      <c r="AS13" s="6">
        <v>1</v>
      </c>
      <c r="AT13" s="6">
        <v>4</v>
      </c>
      <c r="AU13" s="6">
        <v>5</v>
      </c>
      <c r="AV13" s="6">
        <v>2</v>
      </c>
      <c r="AW13" s="6">
        <v>1</v>
      </c>
      <c r="AX13" s="6">
        <v>3</v>
      </c>
      <c r="AY13" s="6">
        <v>3</v>
      </c>
      <c r="AZ13" s="6">
        <v>3</v>
      </c>
      <c r="BA13" s="6">
        <f t="shared" si="6"/>
        <v>75</v>
      </c>
      <c r="BB13" s="6">
        <v>1</v>
      </c>
      <c r="BC13" s="6">
        <v>1</v>
      </c>
      <c r="BD13" s="6">
        <v>1</v>
      </c>
      <c r="BE13" s="6">
        <v>2</v>
      </c>
      <c r="BF13" s="6">
        <v>4</v>
      </c>
      <c r="BG13" s="6">
        <v>2</v>
      </c>
      <c r="BH13" s="6">
        <v>2</v>
      </c>
      <c r="BI13" s="6">
        <v>4</v>
      </c>
      <c r="BJ13" s="6">
        <v>0</v>
      </c>
      <c r="BK13" s="6">
        <v>0</v>
      </c>
      <c r="BL13" s="6">
        <f t="shared" si="7"/>
        <v>17</v>
      </c>
      <c r="BM13" s="6">
        <v>6</v>
      </c>
      <c r="BN13" s="6">
        <v>6</v>
      </c>
      <c r="BO13" s="6">
        <v>6</v>
      </c>
      <c r="BP13" s="6">
        <v>7</v>
      </c>
      <c r="BQ13" s="6">
        <v>6</v>
      </c>
      <c r="BR13" s="6">
        <f t="shared" si="9"/>
        <v>31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1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1</v>
      </c>
      <c r="CN13" s="6">
        <v>2</v>
      </c>
      <c r="CO13" s="6">
        <v>5</v>
      </c>
      <c r="CP13" s="6">
        <v>60</v>
      </c>
      <c r="CQ13" s="6">
        <v>3</v>
      </c>
      <c r="CR13" s="6">
        <v>60</v>
      </c>
      <c r="CS13" s="6">
        <v>3</v>
      </c>
      <c r="CT13" s="6">
        <v>50</v>
      </c>
      <c r="CU13" s="6">
        <v>300</v>
      </c>
      <c r="CV13" s="6">
        <v>300</v>
      </c>
      <c r="CW13" s="6" t="s">
        <v>780</v>
      </c>
      <c r="CX13" s="6">
        <v>1</v>
      </c>
      <c r="CY13" s="6">
        <v>7</v>
      </c>
      <c r="CZ13" s="6">
        <v>2</v>
      </c>
      <c r="DA13" s="6">
        <v>2</v>
      </c>
      <c r="DB13" s="6">
        <v>2</v>
      </c>
      <c r="DC13" s="6">
        <v>1</v>
      </c>
      <c r="DD13" s="6">
        <v>1</v>
      </c>
      <c r="DE13" s="6">
        <v>1</v>
      </c>
      <c r="DF13" s="6">
        <v>2</v>
      </c>
      <c r="DG13" s="6">
        <v>4</v>
      </c>
      <c r="DH13" s="6">
        <v>3</v>
      </c>
      <c r="DI13" s="6">
        <v>2</v>
      </c>
      <c r="DJ13" s="6">
        <v>1</v>
      </c>
      <c r="DK13" s="6">
        <v>2</v>
      </c>
      <c r="DL13" s="6">
        <v>4</v>
      </c>
      <c r="DM13" s="6">
        <v>2</v>
      </c>
      <c r="DN13" s="6">
        <v>3</v>
      </c>
      <c r="DO13" s="6">
        <v>3</v>
      </c>
      <c r="DP13" s="6">
        <v>2</v>
      </c>
      <c r="DQ13" s="6">
        <v>3</v>
      </c>
      <c r="DR13" s="6">
        <v>2</v>
      </c>
      <c r="DS13" s="6">
        <v>4</v>
      </c>
      <c r="DT13" s="6">
        <v>3</v>
      </c>
      <c r="DU13" s="6">
        <v>4</v>
      </c>
      <c r="DV13" s="6">
        <v>1</v>
      </c>
      <c r="DW13" s="6">
        <v>2</v>
      </c>
      <c r="DX13" s="6">
        <v>4</v>
      </c>
      <c r="DY13" s="6">
        <v>3</v>
      </c>
      <c r="DZ13" s="6">
        <v>2</v>
      </c>
      <c r="EA13" s="6">
        <v>2</v>
      </c>
      <c r="EB13" s="6">
        <v>4</v>
      </c>
      <c r="EC13" s="6">
        <v>2</v>
      </c>
      <c r="ED13" s="6">
        <v>2</v>
      </c>
      <c r="EE13" s="6">
        <v>2</v>
      </c>
      <c r="EF13" s="6">
        <v>1</v>
      </c>
      <c r="EG13" s="6">
        <f t="shared" si="0"/>
        <v>2.7307692307692308</v>
      </c>
      <c r="EH13" s="6">
        <f t="shared" si="8"/>
        <v>2.7307692307692308</v>
      </c>
      <c r="EI13" s="6">
        <f t="shared" si="1"/>
        <v>2.2857142857142856</v>
      </c>
      <c r="EJ13" s="6">
        <f t="shared" si="2"/>
        <v>2.5</v>
      </c>
      <c r="EK13" s="3">
        <f t="shared" si="3"/>
        <v>2.6666666666666665</v>
      </c>
      <c r="EL13" s="3">
        <f t="shared" si="4"/>
        <v>2.625</v>
      </c>
    </row>
    <row r="14" spans="1:142" x14ac:dyDescent="0.2">
      <c r="A14" s="6">
        <v>13</v>
      </c>
      <c r="B14" s="6">
        <v>37</v>
      </c>
      <c r="C14" s="6">
        <v>1</v>
      </c>
      <c r="D14" s="6">
        <v>1</v>
      </c>
      <c r="E14" s="6">
        <v>1</v>
      </c>
      <c r="F14" s="6">
        <v>2</v>
      </c>
      <c r="G14" s="6">
        <v>1</v>
      </c>
      <c r="H14" s="6">
        <v>1</v>
      </c>
      <c r="I14" s="6">
        <v>0</v>
      </c>
      <c r="J14" s="6">
        <v>0</v>
      </c>
      <c r="K14" s="6">
        <v>0</v>
      </c>
      <c r="L14" s="6">
        <v>1</v>
      </c>
      <c r="M14" s="6">
        <v>0</v>
      </c>
      <c r="N14" s="6">
        <v>1</v>
      </c>
      <c r="O14" s="6">
        <v>0</v>
      </c>
      <c r="P14" s="6">
        <v>2</v>
      </c>
      <c r="Q14" s="6">
        <v>1</v>
      </c>
      <c r="R14" s="6">
        <v>1</v>
      </c>
      <c r="S14" s="6">
        <v>0</v>
      </c>
      <c r="T14" s="6">
        <v>0</v>
      </c>
      <c r="U14" s="6">
        <v>0</v>
      </c>
      <c r="V14" s="6">
        <v>2</v>
      </c>
      <c r="W14" s="6">
        <v>0</v>
      </c>
      <c r="X14" s="6">
        <v>1</v>
      </c>
      <c r="Y14" s="6">
        <v>1</v>
      </c>
      <c r="Z14" s="6">
        <f t="shared" si="5"/>
        <v>15</v>
      </c>
      <c r="AA14" s="6">
        <v>3</v>
      </c>
      <c r="AB14" s="6">
        <v>3</v>
      </c>
      <c r="AC14" s="6">
        <v>3</v>
      </c>
      <c r="AD14" s="6">
        <v>3</v>
      </c>
      <c r="AE14" s="6">
        <v>2</v>
      </c>
      <c r="AF14" s="6">
        <v>2</v>
      </c>
      <c r="AG14" s="6">
        <v>3</v>
      </c>
      <c r="AH14" s="6">
        <v>3</v>
      </c>
      <c r="AI14" s="6">
        <v>3</v>
      </c>
      <c r="AJ14" s="6">
        <v>3</v>
      </c>
      <c r="AK14" s="6">
        <v>3</v>
      </c>
      <c r="AL14" s="6">
        <v>4</v>
      </c>
      <c r="AM14" s="6">
        <v>2</v>
      </c>
      <c r="AN14" s="6">
        <v>3</v>
      </c>
      <c r="AO14" s="6">
        <v>3</v>
      </c>
      <c r="AP14" s="6">
        <v>2</v>
      </c>
      <c r="AQ14" s="6">
        <v>3</v>
      </c>
      <c r="AR14" s="6">
        <v>3</v>
      </c>
      <c r="AS14" s="6">
        <v>2</v>
      </c>
      <c r="AT14" s="6">
        <v>3</v>
      </c>
      <c r="AU14" s="6">
        <v>3</v>
      </c>
      <c r="AV14" s="6">
        <v>4</v>
      </c>
      <c r="AW14" s="6">
        <v>3</v>
      </c>
      <c r="AX14" s="6">
        <v>4</v>
      </c>
      <c r="AY14" s="6">
        <v>2</v>
      </c>
      <c r="AZ14" s="6">
        <v>4</v>
      </c>
      <c r="BA14" s="6">
        <f t="shared" si="6"/>
        <v>76</v>
      </c>
      <c r="BB14" s="6">
        <v>2</v>
      </c>
      <c r="BC14" s="6">
        <v>2</v>
      </c>
      <c r="BD14" s="6">
        <v>3</v>
      </c>
      <c r="BE14" s="6">
        <v>1</v>
      </c>
      <c r="BF14" s="6">
        <v>3</v>
      </c>
      <c r="BG14" s="6">
        <v>2</v>
      </c>
      <c r="BH14" s="6">
        <v>1</v>
      </c>
      <c r="BI14" s="6">
        <v>2</v>
      </c>
      <c r="BJ14" s="6">
        <v>3</v>
      </c>
      <c r="BK14" s="6">
        <v>4</v>
      </c>
      <c r="BL14" s="6">
        <f t="shared" si="7"/>
        <v>23</v>
      </c>
      <c r="BM14" s="6">
        <v>5</v>
      </c>
      <c r="BN14" s="6">
        <v>6</v>
      </c>
      <c r="BO14" s="6">
        <v>7</v>
      </c>
      <c r="BP14" s="6">
        <v>7</v>
      </c>
      <c r="BQ14" s="6">
        <v>7</v>
      </c>
      <c r="BR14" s="6">
        <f t="shared" si="9"/>
        <v>32</v>
      </c>
      <c r="BS14" s="6">
        <v>2</v>
      </c>
      <c r="BT14" s="6">
        <v>2</v>
      </c>
      <c r="BU14" s="6">
        <v>2</v>
      </c>
      <c r="BV14" s="6">
        <v>2</v>
      </c>
      <c r="BW14" s="6">
        <v>1</v>
      </c>
      <c r="BX14" s="6">
        <v>1</v>
      </c>
      <c r="BY14" s="6">
        <v>0</v>
      </c>
      <c r="BZ14" s="6">
        <v>1</v>
      </c>
      <c r="CA14" s="6">
        <v>0</v>
      </c>
      <c r="CB14" s="6">
        <v>1</v>
      </c>
      <c r="CC14" s="6">
        <v>1</v>
      </c>
      <c r="CD14" s="6">
        <v>1</v>
      </c>
      <c r="CE14" s="6">
        <v>1</v>
      </c>
      <c r="CF14" s="6">
        <v>1</v>
      </c>
      <c r="CG14" s="6">
        <v>0</v>
      </c>
      <c r="CH14" s="6">
        <v>0</v>
      </c>
      <c r="CI14" s="6">
        <v>1</v>
      </c>
      <c r="CJ14" s="6">
        <v>1</v>
      </c>
      <c r="CK14" s="6">
        <v>0</v>
      </c>
      <c r="CL14" s="6">
        <v>1</v>
      </c>
      <c r="CM14" s="6">
        <v>1</v>
      </c>
      <c r="CN14" s="6">
        <f>SUM(BS14:CM14)</f>
        <v>20</v>
      </c>
      <c r="CO14" s="6">
        <v>0</v>
      </c>
      <c r="CP14" s="6">
        <v>0</v>
      </c>
      <c r="CQ14" s="6">
        <v>3</v>
      </c>
      <c r="CR14" s="6">
        <v>10</v>
      </c>
      <c r="CS14" s="6">
        <v>0</v>
      </c>
      <c r="CT14" s="6">
        <v>0</v>
      </c>
      <c r="CU14" s="6">
        <v>600</v>
      </c>
      <c r="CV14" s="6">
        <v>360</v>
      </c>
      <c r="CW14" s="6" t="s">
        <v>778</v>
      </c>
      <c r="CX14" s="6">
        <v>2</v>
      </c>
      <c r="CY14" s="6">
        <v>8</v>
      </c>
      <c r="CZ14" s="6">
        <v>2</v>
      </c>
      <c r="DA14" s="6">
        <v>1</v>
      </c>
      <c r="DB14" s="6">
        <v>2</v>
      </c>
      <c r="DC14" s="6">
        <v>1</v>
      </c>
      <c r="DD14" s="6">
        <v>1</v>
      </c>
      <c r="DE14" s="6">
        <v>1</v>
      </c>
      <c r="DF14" s="6">
        <v>1</v>
      </c>
      <c r="DG14" s="6">
        <v>5</v>
      </c>
      <c r="DH14" s="6">
        <v>3</v>
      </c>
      <c r="DI14" s="6">
        <v>5</v>
      </c>
      <c r="DJ14" s="6">
        <v>3</v>
      </c>
      <c r="DK14" s="6">
        <v>4</v>
      </c>
      <c r="DL14" s="6">
        <v>4</v>
      </c>
      <c r="DM14" s="6">
        <v>3</v>
      </c>
      <c r="DN14" s="6">
        <v>3</v>
      </c>
      <c r="DO14" s="6">
        <v>4</v>
      </c>
      <c r="DP14" s="6">
        <v>2</v>
      </c>
      <c r="DQ14" s="6">
        <v>5</v>
      </c>
      <c r="DR14" s="6">
        <v>3</v>
      </c>
      <c r="DS14" s="6">
        <v>4</v>
      </c>
      <c r="DT14" s="6">
        <v>4</v>
      </c>
      <c r="DU14" s="6">
        <v>5</v>
      </c>
      <c r="DV14" s="6">
        <v>4</v>
      </c>
      <c r="DW14" s="6">
        <v>3</v>
      </c>
      <c r="DX14" s="6">
        <v>3</v>
      </c>
      <c r="DY14" s="6">
        <v>4</v>
      </c>
      <c r="DZ14" s="6">
        <v>4</v>
      </c>
      <c r="EA14" s="6">
        <v>4</v>
      </c>
      <c r="EB14" s="6">
        <v>3</v>
      </c>
      <c r="EC14" s="6">
        <v>5</v>
      </c>
      <c r="ED14" s="6">
        <v>4</v>
      </c>
      <c r="EE14" s="6">
        <v>4</v>
      </c>
      <c r="EF14" s="6">
        <v>3</v>
      </c>
      <c r="EG14" s="6">
        <f t="shared" si="0"/>
        <v>3.9615384615384617</v>
      </c>
      <c r="EH14" s="6">
        <f t="shared" si="8"/>
        <v>3.9615384615384617</v>
      </c>
      <c r="EI14" s="6">
        <f t="shared" si="1"/>
        <v>3.5714285714285716</v>
      </c>
      <c r="EJ14" s="6">
        <f t="shared" si="2"/>
        <v>3.8333333333333335</v>
      </c>
      <c r="EK14" s="3">
        <f t="shared" si="3"/>
        <v>3.6666666666666665</v>
      </c>
      <c r="EL14" s="3">
        <f t="shared" si="4"/>
        <v>3.875</v>
      </c>
    </row>
    <row r="15" spans="1:142" x14ac:dyDescent="0.2">
      <c r="A15" s="6">
        <v>14</v>
      </c>
      <c r="B15" s="6">
        <v>30</v>
      </c>
      <c r="C15" s="6">
        <v>2</v>
      </c>
      <c r="D15" s="6">
        <v>1</v>
      </c>
      <c r="E15" s="6">
        <v>0</v>
      </c>
      <c r="F15" s="6">
        <v>2</v>
      </c>
      <c r="G15" s="6">
        <v>1</v>
      </c>
      <c r="H15" s="6">
        <v>3</v>
      </c>
      <c r="I15" s="6">
        <v>3</v>
      </c>
      <c r="J15" s="6">
        <v>0</v>
      </c>
      <c r="K15" s="6">
        <v>2</v>
      </c>
      <c r="L15" s="6">
        <v>2</v>
      </c>
      <c r="M15" s="6">
        <v>2</v>
      </c>
      <c r="N15" s="6">
        <v>2</v>
      </c>
      <c r="O15" s="6">
        <v>2</v>
      </c>
      <c r="P15" s="6">
        <v>1</v>
      </c>
      <c r="Q15" s="6">
        <v>1</v>
      </c>
      <c r="R15" s="6">
        <v>3</v>
      </c>
      <c r="S15" s="6">
        <v>2</v>
      </c>
      <c r="T15" s="6">
        <v>0</v>
      </c>
      <c r="U15" s="6">
        <v>2</v>
      </c>
      <c r="V15" s="6">
        <v>1</v>
      </c>
      <c r="W15" s="6">
        <v>0</v>
      </c>
      <c r="X15" s="6">
        <v>0</v>
      </c>
      <c r="Y15" s="6">
        <v>2</v>
      </c>
      <c r="Z15" s="6">
        <f t="shared" si="5"/>
        <v>31</v>
      </c>
      <c r="AA15" s="6">
        <v>3</v>
      </c>
      <c r="AB15" s="6">
        <v>4</v>
      </c>
      <c r="AC15" s="6">
        <v>5</v>
      </c>
      <c r="AD15" s="6">
        <v>4</v>
      </c>
      <c r="AE15" s="6">
        <v>4</v>
      </c>
      <c r="AF15" s="6">
        <v>3</v>
      </c>
      <c r="AG15" s="6">
        <v>2</v>
      </c>
      <c r="AH15" s="6">
        <v>3</v>
      </c>
      <c r="AI15" s="6">
        <v>4</v>
      </c>
      <c r="AJ15" s="6">
        <v>3</v>
      </c>
      <c r="AK15" s="6">
        <v>3</v>
      </c>
      <c r="AL15" s="6">
        <v>4</v>
      </c>
      <c r="AM15" s="6">
        <v>4</v>
      </c>
      <c r="AN15" s="6">
        <v>4</v>
      </c>
      <c r="AO15" s="6">
        <v>3</v>
      </c>
      <c r="AP15" s="6">
        <v>4</v>
      </c>
      <c r="AQ15" s="6">
        <v>3</v>
      </c>
      <c r="AR15" s="6">
        <v>4</v>
      </c>
      <c r="AS15" s="6">
        <v>4</v>
      </c>
      <c r="AT15" s="6">
        <v>3</v>
      </c>
      <c r="AU15" s="6">
        <v>2</v>
      </c>
      <c r="AV15" s="6">
        <v>4</v>
      </c>
      <c r="AW15" s="6">
        <v>3</v>
      </c>
      <c r="AX15" s="6">
        <v>2</v>
      </c>
      <c r="AY15" s="6">
        <v>4</v>
      </c>
      <c r="AZ15" s="6">
        <v>3</v>
      </c>
      <c r="BA15" s="6">
        <f t="shared" si="6"/>
        <v>89</v>
      </c>
      <c r="BB15" s="6">
        <v>2</v>
      </c>
      <c r="BC15" s="6">
        <v>4</v>
      </c>
      <c r="BD15" s="6">
        <v>3</v>
      </c>
      <c r="BE15" s="6">
        <v>1</v>
      </c>
      <c r="BF15" s="6">
        <v>1</v>
      </c>
      <c r="BG15" s="6">
        <v>2</v>
      </c>
      <c r="BH15" s="6">
        <v>2</v>
      </c>
      <c r="BI15" s="6">
        <v>1</v>
      </c>
      <c r="BJ15" s="6">
        <v>4</v>
      </c>
      <c r="BK15" s="6">
        <v>4</v>
      </c>
      <c r="BL15" s="6">
        <f t="shared" si="7"/>
        <v>24</v>
      </c>
      <c r="BM15" s="6">
        <v>5</v>
      </c>
      <c r="BN15" s="6">
        <v>4</v>
      </c>
      <c r="BO15" s="6">
        <v>6</v>
      </c>
      <c r="BP15" s="6">
        <v>6</v>
      </c>
      <c r="BQ15" s="6">
        <v>6</v>
      </c>
      <c r="BR15" s="6">
        <f t="shared" si="9"/>
        <v>27</v>
      </c>
      <c r="BS15" s="6">
        <v>1</v>
      </c>
      <c r="BT15" s="6">
        <v>1</v>
      </c>
      <c r="BU15" s="6">
        <v>0</v>
      </c>
      <c r="BV15" s="6">
        <v>1</v>
      </c>
      <c r="BW15" s="6">
        <v>0</v>
      </c>
      <c r="BX15" s="6">
        <v>1</v>
      </c>
      <c r="BY15" s="6">
        <v>0</v>
      </c>
      <c r="BZ15" s="6">
        <v>1</v>
      </c>
      <c r="CA15" s="6">
        <v>0</v>
      </c>
      <c r="CB15" s="6">
        <v>1</v>
      </c>
      <c r="CC15" s="6">
        <v>1</v>
      </c>
      <c r="CD15" s="6">
        <v>1</v>
      </c>
      <c r="CE15" s="6">
        <v>0</v>
      </c>
      <c r="CF15" s="6">
        <v>1</v>
      </c>
      <c r="CG15" s="6">
        <v>1</v>
      </c>
      <c r="CH15" s="6">
        <v>1</v>
      </c>
      <c r="CI15" s="6">
        <v>1</v>
      </c>
      <c r="CJ15" s="6">
        <v>1</v>
      </c>
      <c r="CK15" s="6">
        <v>0</v>
      </c>
      <c r="CL15" s="6">
        <v>1</v>
      </c>
      <c r="CM15" s="6">
        <v>0</v>
      </c>
      <c r="CN15" s="6">
        <v>2</v>
      </c>
      <c r="CO15" s="6">
        <v>7</v>
      </c>
      <c r="CP15" s="6"/>
      <c r="CQ15" s="6">
        <v>0</v>
      </c>
      <c r="CR15" s="6">
        <v>240</v>
      </c>
      <c r="CS15" s="6">
        <v>0</v>
      </c>
      <c r="CT15" s="6">
        <v>0</v>
      </c>
      <c r="CU15" s="6"/>
      <c r="CV15" s="6">
        <v>780</v>
      </c>
      <c r="CW15" s="6" t="s">
        <v>790</v>
      </c>
      <c r="CX15" s="6">
        <v>2</v>
      </c>
      <c r="CY15" s="6">
        <v>1</v>
      </c>
      <c r="CZ15" s="6">
        <v>1</v>
      </c>
      <c r="DA15" s="6">
        <v>1</v>
      </c>
      <c r="DB15" s="6">
        <v>1</v>
      </c>
      <c r="DC15" s="6">
        <v>1</v>
      </c>
      <c r="DD15" s="6">
        <v>2</v>
      </c>
      <c r="DE15" s="6">
        <v>1</v>
      </c>
      <c r="DF15" s="6">
        <v>1</v>
      </c>
      <c r="DG15" s="6">
        <v>4</v>
      </c>
      <c r="DH15" s="6">
        <v>3</v>
      </c>
      <c r="DI15" s="6">
        <v>2</v>
      </c>
      <c r="DJ15" s="6">
        <v>3</v>
      </c>
      <c r="DK15" s="6">
        <v>3</v>
      </c>
      <c r="DL15" s="6">
        <v>4</v>
      </c>
      <c r="DM15" s="6">
        <v>4</v>
      </c>
      <c r="DN15" s="6">
        <v>4</v>
      </c>
      <c r="DO15" s="6">
        <v>4</v>
      </c>
      <c r="DP15" s="6">
        <v>4</v>
      </c>
      <c r="DQ15" s="6">
        <v>3</v>
      </c>
      <c r="DR15" s="6">
        <v>4</v>
      </c>
      <c r="DS15" s="6">
        <v>4</v>
      </c>
      <c r="DT15" s="6">
        <v>3</v>
      </c>
      <c r="DU15" s="6">
        <v>4</v>
      </c>
      <c r="DV15" s="6">
        <v>4</v>
      </c>
      <c r="DW15" s="6">
        <v>4</v>
      </c>
      <c r="DX15" s="6">
        <v>4</v>
      </c>
      <c r="DY15" s="6">
        <v>4</v>
      </c>
      <c r="DZ15" s="6">
        <v>4</v>
      </c>
      <c r="EA15" s="6">
        <v>3</v>
      </c>
      <c r="EB15" s="6">
        <v>4</v>
      </c>
      <c r="EC15" s="6">
        <v>4</v>
      </c>
      <c r="ED15" s="6">
        <v>4</v>
      </c>
      <c r="EE15" s="6">
        <v>4</v>
      </c>
      <c r="EF15" s="6">
        <v>5</v>
      </c>
      <c r="EG15" s="6">
        <f t="shared" si="0"/>
        <v>3.8846153846153846</v>
      </c>
      <c r="EH15" s="6">
        <f t="shared" si="8"/>
        <v>3.8846153846153846</v>
      </c>
      <c r="EI15" s="6">
        <f t="shared" si="1"/>
        <v>3.5714285714285716</v>
      </c>
      <c r="EJ15" s="6">
        <f t="shared" si="2"/>
        <v>3.8333333333333335</v>
      </c>
      <c r="EK15" s="3">
        <f t="shared" si="3"/>
        <v>3.6666666666666665</v>
      </c>
      <c r="EL15" s="3">
        <f t="shared" si="4"/>
        <v>3.875</v>
      </c>
    </row>
    <row r="16" spans="1:142" x14ac:dyDescent="0.2">
      <c r="A16" s="6">
        <v>15</v>
      </c>
      <c r="B16" s="6">
        <v>29</v>
      </c>
      <c r="C16" s="6">
        <v>1</v>
      </c>
      <c r="D16" s="6">
        <v>1</v>
      </c>
      <c r="E16" s="6">
        <v>0</v>
      </c>
      <c r="F16" s="6">
        <v>0</v>
      </c>
      <c r="G16" s="6">
        <v>0</v>
      </c>
      <c r="H16" s="6">
        <v>1</v>
      </c>
      <c r="I16" s="6">
        <v>1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1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f t="shared" si="5"/>
        <v>3</v>
      </c>
      <c r="AA16" s="6">
        <v>3</v>
      </c>
      <c r="AB16" s="6">
        <v>2</v>
      </c>
      <c r="AC16" s="6">
        <v>5</v>
      </c>
      <c r="AD16" s="6">
        <v>3</v>
      </c>
      <c r="AE16" s="6">
        <v>5</v>
      </c>
      <c r="AF16" s="6">
        <v>4</v>
      </c>
      <c r="AG16" s="6">
        <v>5</v>
      </c>
      <c r="AH16" s="6">
        <v>2</v>
      </c>
      <c r="AI16" s="6">
        <v>5</v>
      </c>
      <c r="AJ16" s="6">
        <v>5</v>
      </c>
      <c r="AK16" s="6">
        <v>1</v>
      </c>
      <c r="AL16" s="6">
        <v>4</v>
      </c>
      <c r="AM16" s="6">
        <v>3</v>
      </c>
      <c r="AN16" s="6">
        <v>3</v>
      </c>
      <c r="AO16" s="6">
        <v>5</v>
      </c>
      <c r="AP16" s="6">
        <v>2</v>
      </c>
      <c r="AQ16" s="6">
        <v>4</v>
      </c>
      <c r="AR16" s="6">
        <v>2</v>
      </c>
      <c r="AS16" s="6">
        <v>4</v>
      </c>
      <c r="AT16" s="6">
        <v>3</v>
      </c>
      <c r="AU16" s="6">
        <v>3</v>
      </c>
      <c r="AV16" s="6">
        <v>2</v>
      </c>
      <c r="AW16" s="6">
        <v>4</v>
      </c>
      <c r="AX16" s="6">
        <v>3</v>
      </c>
      <c r="AY16" s="6">
        <v>4</v>
      </c>
      <c r="AZ16" s="6">
        <v>4</v>
      </c>
      <c r="BA16" s="6">
        <f t="shared" si="6"/>
        <v>90</v>
      </c>
      <c r="BB16" s="6">
        <v>1</v>
      </c>
      <c r="BC16" s="6">
        <v>1</v>
      </c>
      <c r="BD16" s="6">
        <v>1</v>
      </c>
      <c r="BE16" s="6">
        <v>2</v>
      </c>
      <c r="BF16" s="6">
        <v>2</v>
      </c>
      <c r="BG16" s="6">
        <v>4</v>
      </c>
      <c r="BH16" s="6">
        <v>1</v>
      </c>
      <c r="BI16" s="6">
        <v>1</v>
      </c>
      <c r="BJ16" s="6">
        <v>4</v>
      </c>
      <c r="BK16" s="6">
        <v>4</v>
      </c>
      <c r="BL16" s="6">
        <f t="shared" si="7"/>
        <v>21</v>
      </c>
      <c r="BM16" s="6">
        <v>5</v>
      </c>
      <c r="BN16" s="6">
        <v>5</v>
      </c>
      <c r="BO16" s="6">
        <v>6</v>
      </c>
      <c r="BP16" s="6">
        <v>5</v>
      </c>
      <c r="BQ16" s="6">
        <v>3</v>
      </c>
      <c r="BR16" s="6">
        <f t="shared" si="9"/>
        <v>24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1</v>
      </c>
      <c r="CD16" s="6">
        <v>0</v>
      </c>
      <c r="CE16" s="6">
        <v>0</v>
      </c>
      <c r="CF16" s="6">
        <v>0</v>
      </c>
      <c r="CG16" s="6">
        <v>0</v>
      </c>
      <c r="CH16" s="6">
        <v>1</v>
      </c>
      <c r="CI16" s="6">
        <v>1</v>
      </c>
      <c r="CJ16" s="6">
        <v>0</v>
      </c>
      <c r="CK16" s="6">
        <v>0</v>
      </c>
      <c r="CL16" s="6">
        <v>0</v>
      </c>
      <c r="CM16" s="6">
        <v>0</v>
      </c>
      <c r="CN16" s="6">
        <f>SUM(BS16:CM16)</f>
        <v>3</v>
      </c>
      <c r="CO16" s="6">
        <v>3</v>
      </c>
      <c r="CP16" s="6">
        <v>30</v>
      </c>
      <c r="CQ16" s="6">
        <v>5</v>
      </c>
      <c r="CR16" s="6">
        <v>150</v>
      </c>
      <c r="CS16" s="6"/>
      <c r="CT16" s="6">
        <v>150</v>
      </c>
      <c r="CU16" s="6">
        <v>120</v>
      </c>
      <c r="CV16" s="6">
        <v>300</v>
      </c>
      <c r="CW16" s="6" t="s">
        <v>778</v>
      </c>
      <c r="CX16" s="6">
        <v>2</v>
      </c>
      <c r="CY16" s="6">
        <v>5</v>
      </c>
      <c r="CZ16" s="6">
        <v>2</v>
      </c>
      <c r="DA16" s="6">
        <v>2</v>
      </c>
      <c r="DB16" s="6">
        <v>2</v>
      </c>
      <c r="DC16" s="6">
        <v>1</v>
      </c>
      <c r="DD16" s="6">
        <v>2</v>
      </c>
      <c r="DE16" s="6">
        <v>1</v>
      </c>
      <c r="DF16" s="6">
        <v>2</v>
      </c>
      <c r="DG16" s="6">
        <v>4</v>
      </c>
      <c r="DH16" s="6">
        <v>3</v>
      </c>
      <c r="DI16" s="6">
        <v>3</v>
      </c>
      <c r="DJ16" s="6">
        <v>3</v>
      </c>
      <c r="DK16" s="6">
        <v>4</v>
      </c>
      <c r="DL16" s="6">
        <v>5</v>
      </c>
      <c r="DM16" s="6">
        <v>4</v>
      </c>
      <c r="DN16" s="6">
        <v>4</v>
      </c>
      <c r="DO16" s="6">
        <v>5</v>
      </c>
      <c r="DP16" s="6">
        <v>3</v>
      </c>
      <c r="DQ16" s="6">
        <v>4</v>
      </c>
      <c r="DR16" s="6">
        <v>2</v>
      </c>
      <c r="DS16" s="6">
        <v>5</v>
      </c>
      <c r="DT16" s="6">
        <v>4</v>
      </c>
      <c r="DU16" s="6">
        <v>5</v>
      </c>
      <c r="DV16" s="6">
        <v>4</v>
      </c>
      <c r="DW16" s="6">
        <v>4</v>
      </c>
      <c r="DX16" s="6">
        <v>4</v>
      </c>
      <c r="DY16" s="6">
        <v>4</v>
      </c>
      <c r="DZ16" s="6">
        <v>5</v>
      </c>
      <c r="EA16" s="6">
        <v>3</v>
      </c>
      <c r="EB16" s="6">
        <v>5</v>
      </c>
      <c r="EC16" s="6">
        <v>4</v>
      </c>
      <c r="ED16" s="6">
        <v>4</v>
      </c>
      <c r="EE16" s="6">
        <v>2</v>
      </c>
      <c r="EF16" s="6">
        <v>4</v>
      </c>
      <c r="EG16" s="6">
        <f t="shared" si="0"/>
        <v>4.0384615384615383</v>
      </c>
      <c r="EH16" s="6">
        <f t="shared" si="8"/>
        <v>4.0384615384615383</v>
      </c>
      <c r="EI16" s="6">
        <f t="shared" si="1"/>
        <v>3.7142857142857144</v>
      </c>
      <c r="EJ16" s="6">
        <f t="shared" si="2"/>
        <v>4.166666666666667</v>
      </c>
      <c r="EK16" s="3">
        <f t="shared" si="3"/>
        <v>4.333333333333333</v>
      </c>
      <c r="EL16" s="3">
        <f t="shared" si="4"/>
        <v>3.75</v>
      </c>
    </row>
    <row r="17" spans="1:142" x14ac:dyDescent="0.2">
      <c r="A17" s="6">
        <v>16</v>
      </c>
      <c r="B17" s="6">
        <v>41</v>
      </c>
      <c r="C17" s="6">
        <v>1</v>
      </c>
      <c r="D17" s="6">
        <v>1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0</v>
      </c>
      <c r="K17" s="6">
        <v>0</v>
      </c>
      <c r="L17" s="6">
        <v>1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1</v>
      </c>
      <c r="T17" s="6">
        <v>0</v>
      </c>
      <c r="U17" s="6">
        <v>0</v>
      </c>
      <c r="V17" s="6">
        <v>0</v>
      </c>
      <c r="W17" s="6">
        <v>0</v>
      </c>
      <c r="X17" s="6">
        <v>1</v>
      </c>
      <c r="Y17" s="6">
        <v>0</v>
      </c>
      <c r="Z17" s="6">
        <f t="shared" si="5"/>
        <v>5</v>
      </c>
      <c r="AA17" s="6">
        <v>4</v>
      </c>
      <c r="AB17" s="6">
        <v>3</v>
      </c>
      <c r="AC17" s="6">
        <v>4</v>
      </c>
      <c r="AD17" s="6">
        <v>4</v>
      </c>
      <c r="AE17" s="6">
        <v>5</v>
      </c>
      <c r="AF17" s="6">
        <v>4</v>
      </c>
      <c r="AG17" s="6">
        <v>1</v>
      </c>
      <c r="AH17" s="6">
        <v>3</v>
      </c>
      <c r="AI17" s="6">
        <v>5</v>
      </c>
      <c r="AJ17" s="6">
        <v>3</v>
      </c>
      <c r="AK17" s="6">
        <v>1</v>
      </c>
      <c r="AL17" s="6">
        <v>5</v>
      </c>
      <c r="AM17" s="6">
        <v>5</v>
      </c>
      <c r="AN17" s="6">
        <v>5</v>
      </c>
      <c r="AO17" s="6">
        <v>3</v>
      </c>
      <c r="AP17" s="6">
        <v>5</v>
      </c>
      <c r="AQ17" s="6">
        <v>5</v>
      </c>
      <c r="AR17" s="6">
        <v>4</v>
      </c>
      <c r="AS17" s="6">
        <v>5</v>
      </c>
      <c r="AT17" s="6">
        <v>5</v>
      </c>
      <c r="AU17" s="6">
        <v>1</v>
      </c>
      <c r="AV17" s="6">
        <v>5</v>
      </c>
      <c r="AW17" s="6">
        <v>2</v>
      </c>
      <c r="AX17" s="6">
        <v>1</v>
      </c>
      <c r="AY17" s="6">
        <v>4</v>
      </c>
      <c r="AZ17" s="6">
        <v>3</v>
      </c>
      <c r="BA17" s="6">
        <f t="shared" si="6"/>
        <v>95</v>
      </c>
      <c r="BB17" s="6">
        <v>3</v>
      </c>
      <c r="BC17" s="6">
        <v>3</v>
      </c>
      <c r="BD17" s="6">
        <v>3</v>
      </c>
      <c r="BE17" s="6">
        <v>3</v>
      </c>
      <c r="BF17" s="6">
        <v>4</v>
      </c>
      <c r="BG17" s="6">
        <v>4</v>
      </c>
      <c r="BH17" s="6">
        <v>4</v>
      </c>
      <c r="BI17" s="6">
        <v>3</v>
      </c>
      <c r="BJ17" s="6">
        <v>3</v>
      </c>
      <c r="BK17" s="6">
        <v>4</v>
      </c>
      <c r="BL17" s="6">
        <f t="shared" si="7"/>
        <v>34</v>
      </c>
      <c r="BM17" s="6">
        <v>4</v>
      </c>
      <c r="BN17" s="6">
        <v>5</v>
      </c>
      <c r="BO17" s="6">
        <v>2</v>
      </c>
      <c r="BP17" s="6">
        <v>5</v>
      </c>
      <c r="BQ17" s="6">
        <v>1</v>
      </c>
      <c r="BR17" s="6">
        <f t="shared" si="9"/>
        <v>17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1</v>
      </c>
      <c r="BZ17" s="6">
        <v>0</v>
      </c>
      <c r="CA17" s="6">
        <v>0</v>
      </c>
      <c r="CB17" s="6">
        <v>1</v>
      </c>
      <c r="CC17" s="6">
        <v>0</v>
      </c>
      <c r="CD17" s="6">
        <v>2</v>
      </c>
      <c r="CE17" s="6">
        <v>0</v>
      </c>
      <c r="CF17" s="6">
        <v>1</v>
      </c>
      <c r="CG17" s="6">
        <v>3</v>
      </c>
      <c r="CH17" s="6">
        <v>0</v>
      </c>
      <c r="CI17" s="6">
        <v>3</v>
      </c>
      <c r="CJ17" s="6">
        <v>0</v>
      </c>
      <c r="CK17" s="6">
        <v>0</v>
      </c>
      <c r="CL17" s="6">
        <v>0</v>
      </c>
      <c r="CM17" s="6">
        <v>0</v>
      </c>
      <c r="CN17" s="6">
        <f>SUM(BS17:CM17)</f>
        <v>11</v>
      </c>
      <c r="CO17" s="6">
        <v>6</v>
      </c>
      <c r="CP17" s="6"/>
      <c r="CQ17" s="6">
        <v>1</v>
      </c>
      <c r="CR17" s="6">
        <v>40</v>
      </c>
      <c r="CS17" s="6">
        <v>0</v>
      </c>
      <c r="CT17" s="6"/>
      <c r="CU17" s="6">
        <v>180</v>
      </c>
      <c r="CV17" s="6">
        <v>600</v>
      </c>
      <c r="CW17" s="6" t="s">
        <v>791</v>
      </c>
      <c r="CX17" s="6">
        <v>2</v>
      </c>
      <c r="CY17" s="6">
        <v>5</v>
      </c>
      <c r="CZ17" s="6">
        <v>1</v>
      </c>
      <c r="DA17" s="6">
        <v>2</v>
      </c>
      <c r="DB17" s="6">
        <v>1</v>
      </c>
      <c r="DC17" s="6">
        <v>1</v>
      </c>
      <c r="DD17" s="6">
        <v>1</v>
      </c>
      <c r="DE17" s="6">
        <v>1</v>
      </c>
      <c r="DF17" s="6">
        <v>1</v>
      </c>
      <c r="DG17" s="6">
        <v>4</v>
      </c>
      <c r="DH17" s="6">
        <v>2</v>
      </c>
      <c r="DI17" s="6">
        <v>4</v>
      </c>
      <c r="DJ17" s="6">
        <v>3</v>
      </c>
      <c r="DK17" s="6">
        <v>3</v>
      </c>
      <c r="DL17" s="6">
        <v>4</v>
      </c>
      <c r="DM17" s="6">
        <v>3</v>
      </c>
      <c r="DN17" s="6">
        <v>3</v>
      </c>
      <c r="DO17" s="6">
        <v>3</v>
      </c>
      <c r="DP17" s="6">
        <v>4</v>
      </c>
      <c r="DQ17" s="6">
        <v>4</v>
      </c>
      <c r="DR17" s="6">
        <v>2</v>
      </c>
      <c r="DS17" s="6">
        <v>4</v>
      </c>
      <c r="DT17" s="6">
        <v>2</v>
      </c>
      <c r="DU17" s="6">
        <v>5</v>
      </c>
      <c r="DV17" s="6">
        <v>1</v>
      </c>
      <c r="DW17" s="6">
        <v>4</v>
      </c>
      <c r="DX17" s="6">
        <v>5</v>
      </c>
      <c r="DY17" s="6">
        <v>4</v>
      </c>
      <c r="DZ17" s="6">
        <v>4</v>
      </c>
      <c r="EA17" s="6">
        <v>4</v>
      </c>
      <c r="EB17" s="6">
        <v>4</v>
      </c>
      <c r="EC17" s="6">
        <v>3</v>
      </c>
      <c r="ED17" s="6">
        <v>2</v>
      </c>
      <c r="EE17" s="6">
        <v>4</v>
      </c>
      <c r="EF17" s="6">
        <v>3</v>
      </c>
      <c r="EG17" s="6">
        <f t="shared" si="0"/>
        <v>3.5384615384615383</v>
      </c>
      <c r="EH17" s="6">
        <f t="shared" si="8"/>
        <v>3.5384615384615383</v>
      </c>
      <c r="EI17" s="6">
        <f t="shared" si="1"/>
        <v>3.7142857142857144</v>
      </c>
      <c r="EJ17" s="6">
        <f t="shared" si="2"/>
        <v>3.5</v>
      </c>
      <c r="EK17" s="3">
        <f t="shared" si="3"/>
        <v>4</v>
      </c>
      <c r="EL17" s="3">
        <f t="shared" si="4"/>
        <v>2.875</v>
      </c>
    </row>
    <row r="18" spans="1:142" x14ac:dyDescent="0.2">
      <c r="A18" s="6">
        <v>17</v>
      </c>
      <c r="B18" s="6">
        <v>49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  <c r="K18" s="6">
        <v>0</v>
      </c>
      <c r="L18" s="6">
        <v>1</v>
      </c>
      <c r="M18" s="6">
        <v>0</v>
      </c>
      <c r="N18" s="6">
        <v>1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f t="shared" si="5"/>
        <v>3</v>
      </c>
      <c r="AA18" s="6">
        <v>3</v>
      </c>
      <c r="AB18" s="6">
        <v>2</v>
      </c>
      <c r="AC18" s="6">
        <v>5</v>
      </c>
      <c r="AD18" s="6">
        <v>2</v>
      </c>
      <c r="AE18" s="6">
        <v>4</v>
      </c>
      <c r="AF18" s="6">
        <v>3</v>
      </c>
      <c r="AG18" s="6">
        <v>5</v>
      </c>
      <c r="AH18" s="6">
        <v>3</v>
      </c>
      <c r="AI18" s="6">
        <v>5</v>
      </c>
      <c r="AJ18" s="6">
        <v>5</v>
      </c>
      <c r="AK18" s="6">
        <v>1</v>
      </c>
      <c r="AL18" s="6">
        <v>5</v>
      </c>
      <c r="AM18" s="6">
        <v>2</v>
      </c>
      <c r="AN18" s="6">
        <v>4</v>
      </c>
      <c r="AO18" s="6">
        <v>5</v>
      </c>
      <c r="AP18" s="6">
        <v>2</v>
      </c>
      <c r="AQ18" s="6">
        <v>4</v>
      </c>
      <c r="AR18" s="6">
        <v>1</v>
      </c>
      <c r="AS18" s="6">
        <v>5</v>
      </c>
      <c r="AT18" s="6">
        <v>2</v>
      </c>
      <c r="AU18" s="6">
        <v>2</v>
      </c>
      <c r="AV18" s="6">
        <v>3</v>
      </c>
      <c r="AW18" s="6">
        <v>4</v>
      </c>
      <c r="AX18" s="6">
        <v>4</v>
      </c>
      <c r="AY18" s="6">
        <v>2</v>
      </c>
      <c r="AZ18" s="6">
        <v>4</v>
      </c>
      <c r="BA18" s="6">
        <f t="shared" si="6"/>
        <v>87</v>
      </c>
      <c r="BB18" s="6">
        <v>0</v>
      </c>
      <c r="BC18" s="6">
        <v>0</v>
      </c>
      <c r="BD18" s="6">
        <v>2</v>
      </c>
      <c r="BE18" s="6">
        <v>4</v>
      </c>
      <c r="BF18" s="6">
        <v>4</v>
      </c>
      <c r="BG18" s="6">
        <v>2</v>
      </c>
      <c r="BH18" s="6">
        <v>4</v>
      </c>
      <c r="BI18" s="6">
        <v>4</v>
      </c>
      <c r="BJ18" s="6">
        <v>1</v>
      </c>
      <c r="BK18" s="6">
        <v>0</v>
      </c>
      <c r="BL18" s="6">
        <f t="shared" si="7"/>
        <v>21</v>
      </c>
      <c r="BM18" s="6">
        <v>6</v>
      </c>
      <c r="BN18" s="6">
        <v>6</v>
      </c>
      <c r="BO18" s="6">
        <v>6</v>
      </c>
      <c r="BP18" s="6">
        <v>7</v>
      </c>
      <c r="BQ18" s="6">
        <v>6</v>
      </c>
      <c r="BR18" s="6">
        <f t="shared" si="9"/>
        <v>31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f>SUM(BS18:CM18)</f>
        <v>0</v>
      </c>
      <c r="CO18" s="6">
        <v>5</v>
      </c>
      <c r="CP18" s="6">
        <v>270</v>
      </c>
      <c r="CQ18" s="6">
        <v>3</v>
      </c>
      <c r="CR18" s="6">
        <v>60</v>
      </c>
      <c r="CS18" s="6">
        <v>0</v>
      </c>
      <c r="CT18" s="6">
        <v>0</v>
      </c>
      <c r="CU18" s="6">
        <v>240</v>
      </c>
      <c r="CV18" s="6">
        <v>360</v>
      </c>
      <c r="CW18" s="6" t="s">
        <v>778</v>
      </c>
      <c r="CX18" s="6">
        <v>1</v>
      </c>
      <c r="CY18" s="6">
        <v>1</v>
      </c>
      <c r="CZ18" s="6">
        <v>2</v>
      </c>
      <c r="DA18" s="6">
        <v>2</v>
      </c>
      <c r="DB18" s="6">
        <v>2</v>
      </c>
      <c r="DC18" s="6">
        <v>1</v>
      </c>
      <c r="DD18" s="6">
        <v>2</v>
      </c>
      <c r="DE18" s="6">
        <v>1</v>
      </c>
      <c r="DF18" s="6">
        <v>2</v>
      </c>
      <c r="DG18" s="6">
        <v>5</v>
      </c>
      <c r="DH18" s="6">
        <v>4</v>
      </c>
      <c r="DI18" s="6">
        <v>5</v>
      </c>
      <c r="DJ18" s="6">
        <v>5</v>
      </c>
      <c r="DK18" s="6">
        <v>4</v>
      </c>
      <c r="DL18" s="6">
        <v>5</v>
      </c>
      <c r="DM18" s="6">
        <v>4</v>
      </c>
      <c r="DN18" s="6">
        <v>4</v>
      </c>
      <c r="DO18" s="6">
        <v>4</v>
      </c>
      <c r="DP18" s="6">
        <v>3</v>
      </c>
      <c r="DQ18" s="6">
        <v>4</v>
      </c>
      <c r="DR18" s="6">
        <v>4</v>
      </c>
      <c r="DS18" s="6">
        <v>5</v>
      </c>
      <c r="DT18" s="6">
        <v>4</v>
      </c>
      <c r="DU18" s="6">
        <v>5</v>
      </c>
      <c r="DV18" s="6">
        <v>3</v>
      </c>
      <c r="DW18" s="6">
        <v>3</v>
      </c>
      <c r="DX18" s="6">
        <v>4</v>
      </c>
      <c r="DY18" s="6">
        <v>4</v>
      </c>
      <c r="DZ18" s="6">
        <v>4</v>
      </c>
      <c r="EA18" s="6">
        <v>4</v>
      </c>
      <c r="EB18" s="6">
        <v>4</v>
      </c>
      <c r="EC18" s="6">
        <v>4</v>
      </c>
      <c r="ED18" s="6">
        <v>5</v>
      </c>
      <c r="EE18" s="6">
        <v>1</v>
      </c>
      <c r="EF18" s="6">
        <v>4</v>
      </c>
      <c r="EG18" s="6">
        <f t="shared" si="0"/>
        <v>4.2307692307692308</v>
      </c>
      <c r="EH18" s="6">
        <f t="shared" si="8"/>
        <v>4.2307692307692308</v>
      </c>
      <c r="EI18" s="6">
        <f t="shared" si="1"/>
        <v>4</v>
      </c>
      <c r="EJ18" s="6">
        <f t="shared" si="2"/>
        <v>4.166666666666667</v>
      </c>
      <c r="EK18" s="3">
        <f t="shared" si="3"/>
        <v>4</v>
      </c>
      <c r="EL18" s="3">
        <f t="shared" si="4"/>
        <v>3.875</v>
      </c>
    </row>
    <row r="19" spans="1:142" x14ac:dyDescent="0.2">
      <c r="A19" s="6">
        <v>18</v>
      </c>
      <c r="B19" s="6">
        <v>35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f t="shared" si="5"/>
        <v>0</v>
      </c>
      <c r="AA19" s="6">
        <v>3</v>
      </c>
      <c r="AB19" s="6">
        <v>3</v>
      </c>
      <c r="AC19" s="6">
        <v>4</v>
      </c>
      <c r="AD19" s="6">
        <v>3</v>
      </c>
      <c r="AE19" s="6">
        <v>2</v>
      </c>
      <c r="AF19" s="6">
        <v>4</v>
      </c>
      <c r="AG19" s="6">
        <v>2</v>
      </c>
      <c r="AH19" s="6">
        <v>3</v>
      </c>
      <c r="AI19" s="6">
        <v>5</v>
      </c>
      <c r="AJ19" s="6">
        <v>2</v>
      </c>
      <c r="AK19" s="6">
        <v>1</v>
      </c>
      <c r="AL19" s="6">
        <v>5</v>
      </c>
      <c r="AM19" s="6">
        <v>1</v>
      </c>
      <c r="AN19" s="6">
        <v>4</v>
      </c>
      <c r="AO19" s="6">
        <v>5</v>
      </c>
      <c r="AP19" s="6">
        <v>2</v>
      </c>
      <c r="AQ19" s="6">
        <v>3</v>
      </c>
      <c r="AR19" s="6">
        <v>3</v>
      </c>
      <c r="AS19" s="6">
        <v>4</v>
      </c>
      <c r="AT19" s="6">
        <v>1</v>
      </c>
      <c r="AU19" s="6">
        <v>4</v>
      </c>
      <c r="AV19" s="6">
        <v>5</v>
      </c>
      <c r="AW19" s="6">
        <v>4</v>
      </c>
      <c r="AX19" s="6">
        <v>2</v>
      </c>
      <c r="AY19" s="6">
        <v>2</v>
      </c>
      <c r="AZ19" s="6">
        <v>3</v>
      </c>
      <c r="BA19" s="6">
        <f t="shared" si="6"/>
        <v>80</v>
      </c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>
        <v>4</v>
      </c>
      <c r="DH19" s="6">
        <v>4</v>
      </c>
      <c r="DI19" s="6">
        <v>5</v>
      </c>
      <c r="DJ19" s="6">
        <v>5</v>
      </c>
      <c r="DK19" s="6">
        <v>4</v>
      </c>
      <c r="DL19" s="6">
        <v>5</v>
      </c>
      <c r="DM19" s="6">
        <v>3</v>
      </c>
      <c r="DN19" s="6">
        <v>4</v>
      </c>
      <c r="DO19" s="6">
        <v>4</v>
      </c>
      <c r="DP19" s="6">
        <v>3</v>
      </c>
      <c r="DQ19" s="6">
        <v>3</v>
      </c>
      <c r="DR19" s="6">
        <v>4</v>
      </c>
      <c r="DS19" s="6">
        <v>5</v>
      </c>
      <c r="DT19" s="6">
        <v>4</v>
      </c>
      <c r="DU19" s="6">
        <v>5</v>
      </c>
      <c r="DV19" s="6">
        <v>5</v>
      </c>
      <c r="DW19" s="6">
        <v>4</v>
      </c>
      <c r="DX19" s="6">
        <v>4</v>
      </c>
      <c r="DY19" s="6">
        <v>4</v>
      </c>
      <c r="DZ19" s="6">
        <v>4</v>
      </c>
      <c r="EA19" s="6">
        <v>4</v>
      </c>
      <c r="EB19" s="6">
        <v>4</v>
      </c>
      <c r="EC19" s="6">
        <v>5</v>
      </c>
      <c r="ED19" s="6">
        <v>5</v>
      </c>
      <c r="EE19" s="6">
        <v>4</v>
      </c>
      <c r="EF19" s="6">
        <v>5</v>
      </c>
      <c r="EG19" s="6">
        <f t="shared" si="0"/>
        <v>4.384615384615385</v>
      </c>
      <c r="EH19" s="6">
        <f t="shared" si="8"/>
        <v>4.384615384615385</v>
      </c>
      <c r="EI19" s="6">
        <f t="shared" si="1"/>
        <v>4.4285714285714288</v>
      </c>
      <c r="EJ19" s="6">
        <f t="shared" si="2"/>
        <v>4</v>
      </c>
      <c r="EK19" s="3">
        <f t="shared" si="3"/>
        <v>4</v>
      </c>
      <c r="EL19" s="3">
        <f t="shared" si="4"/>
        <v>4.375</v>
      </c>
    </row>
    <row r="20" spans="1:142" x14ac:dyDescent="0.2">
      <c r="A20" s="6">
        <v>19</v>
      </c>
      <c r="B20" s="6">
        <v>50</v>
      </c>
      <c r="C20" s="6">
        <v>1</v>
      </c>
      <c r="D20" s="6">
        <v>1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1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f t="shared" si="5"/>
        <v>2</v>
      </c>
      <c r="AA20" s="6">
        <v>3</v>
      </c>
      <c r="AB20" s="6">
        <v>1</v>
      </c>
      <c r="AC20" s="6">
        <v>5</v>
      </c>
      <c r="AD20" s="6">
        <v>1</v>
      </c>
      <c r="AE20" s="6">
        <v>5</v>
      </c>
      <c r="AF20" s="6">
        <v>1</v>
      </c>
      <c r="AG20" s="6">
        <v>2</v>
      </c>
      <c r="AH20" s="6">
        <v>3</v>
      </c>
      <c r="AI20" s="6">
        <v>5</v>
      </c>
      <c r="AJ20" s="6">
        <v>3</v>
      </c>
      <c r="AK20" s="6">
        <v>1</v>
      </c>
      <c r="AL20" s="6">
        <v>5</v>
      </c>
      <c r="AM20" s="6">
        <v>1</v>
      </c>
      <c r="AN20" s="6">
        <v>5</v>
      </c>
      <c r="AO20" s="6">
        <v>4</v>
      </c>
      <c r="AP20" s="6">
        <v>1</v>
      </c>
      <c r="AQ20" s="6">
        <v>4</v>
      </c>
      <c r="AR20" s="6">
        <v>1</v>
      </c>
      <c r="AS20" s="6">
        <v>5</v>
      </c>
      <c r="AT20" s="6">
        <v>1</v>
      </c>
      <c r="AU20" s="6">
        <v>1</v>
      </c>
      <c r="AV20" s="6">
        <v>5</v>
      </c>
      <c r="AW20" s="6">
        <v>3</v>
      </c>
      <c r="AX20" s="6">
        <v>1</v>
      </c>
      <c r="AY20" s="6">
        <v>1</v>
      </c>
      <c r="AZ20" s="6">
        <v>5</v>
      </c>
      <c r="BA20" s="6">
        <f t="shared" si="6"/>
        <v>73</v>
      </c>
      <c r="BB20" s="6">
        <v>1</v>
      </c>
      <c r="BC20" s="6">
        <v>1</v>
      </c>
      <c r="BD20" s="6">
        <v>2</v>
      </c>
      <c r="BE20" s="6">
        <v>4</v>
      </c>
      <c r="BF20" s="6">
        <v>4</v>
      </c>
      <c r="BG20" s="6">
        <v>1</v>
      </c>
      <c r="BH20" s="6">
        <v>4</v>
      </c>
      <c r="BI20" s="6">
        <v>4</v>
      </c>
      <c r="BJ20" s="6">
        <v>1</v>
      </c>
      <c r="BK20" s="6">
        <v>3</v>
      </c>
      <c r="BL20" s="6">
        <f t="shared" ref="BL20:BL28" si="10">SUM(BB20:BK20)</f>
        <v>25</v>
      </c>
      <c r="BM20" s="6">
        <v>7</v>
      </c>
      <c r="BN20" s="6">
        <v>6</v>
      </c>
      <c r="BO20" s="6">
        <v>6</v>
      </c>
      <c r="BP20" s="6">
        <v>6</v>
      </c>
      <c r="BQ20" s="6">
        <v>7</v>
      </c>
      <c r="BR20" s="6">
        <f>SUM(BM20:BQ20)</f>
        <v>32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f t="shared" ref="CN20:CN25" si="11">SUM(BS20:CM20)</f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360</v>
      </c>
      <c r="CV20" s="6">
        <v>120</v>
      </c>
      <c r="CW20" s="6" t="s">
        <v>779</v>
      </c>
      <c r="CX20" s="6">
        <v>1</v>
      </c>
      <c r="CY20" s="6">
        <v>2</v>
      </c>
      <c r="CZ20" s="6">
        <v>1</v>
      </c>
      <c r="DA20" s="6">
        <v>2</v>
      </c>
      <c r="DB20" s="6">
        <v>1</v>
      </c>
      <c r="DC20" s="6">
        <v>1</v>
      </c>
      <c r="DD20" s="6">
        <v>1</v>
      </c>
      <c r="DE20" s="6">
        <v>1</v>
      </c>
      <c r="DF20" s="6">
        <v>1</v>
      </c>
      <c r="DG20" s="6">
        <v>3</v>
      </c>
      <c r="DH20" s="6">
        <v>4</v>
      </c>
      <c r="DI20" s="6">
        <v>5</v>
      </c>
      <c r="DJ20" s="6">
        <v>4</v>
      </c>
      <c r="DK20" s="6">
        <v>4</v>
      </c>
      <c r="DL20" s="6">
        <v>4</v>
      </c>
      <c r="DM20" s="6">
        <v>4</v>
      </c>
      <c r="DN20" s="6">
        <v>4</v>
      </c>
      <c r="DO20" s="6">
        <v>3</v>
      </c>
      <c r="DP20" s="6">
        <v>3</v>
      </c>
      <c r="DQ20" s="6">
        <v>1</v>
      </c>
      <c r="DR20" s="6">
        <v>3</v>
      </c>
      <c r="DS20" s="6">
        <v>3</v>
      </c>
      <c r="DT20" s="6">
        <v>3</v>
      </c>
      <c r="DU20" s="6">
        <v>5</v>
      </c>
      <c r="DV20" s="6">
        <v>5</v>
      </c>
      <c r="DW20" s="6">
        <v>4</v>
      </c>
      <c r="DX20" s="6">
        <v>3</v>
      </c>
      <c r="DY20" s="6">
        <v>4</v>
      </c>
      <c r="DZ20" s="6">
        <v>4</v>
      </c>
      <c r="EA20" s="6">
        <v>5</v>
      </c>
      <c r="EB20" s="6">
        <v>4</v>
      </c>
      <c r="EC20" s="6">
        <v>4</v>
      </c>
      <c r="ED20" s="6">
        <v>3</v>
      </c>
      <c r="EE20" s="6">
        <v>4</v>
      </c>
      <c r="EF20" s="6">
        <v>4</v>
      </c>
      <c r="EG20" s="6">
        <f t="shared" si="0"/>
        <v>3.8461538461538463</v>
      </c>
      <c r="EH20" s="6">
        <f t="shared" si="8"/>
        <v>3.8461538461538463</v>
      </c>
      <c r="EI20" s="6">
        <f t="shared" si="1"/>
        <v>4.1428571428571432</v>
      </c>
      <c r="EJ20" s="6">
        <f t="shared" si="2"/>
        <v>3.5</v>
      </c>
      <c r="EK20" s="3">
        <f t="shared" si="3"/>
        <v>4.333333333333333</v>
      </c>
      <c r="EL20" s="3">
        <f t="shared" si="4"/>
        <v>3.375</v>
      </c>
    </row>
    <row r="21" spans="1:142" x14ac:dyDescent="0.2">
      <c r="A21" s="6">
        <v>20</v>
      </c>
      <c r="B21" s="6">
        <v>42</v>
      </c>
      <c r="C21" s="6">
        <v>1</v>
      </c>
      <c r="D21" s="6">
        <v>1</v>
      </c>
      <c r="E21" s="6">
        <v>1</v>
      </c>
      <c r="F21" s="6">
        <v>1</v>
      </c>
      <c r="G21" s="6">
        <v>0</v>
      </c>
      <c r="H21" s="6">
        <v>2</v>
      </c>
      <c r="I21" s="6">
        <v>3</v>
      </c>
      <c r="J21" s="6">
        <v>2</v>
      </c>
      <c r="K21" s="6">
        <v>2</v>
      </c>
      <c r="L21" s="6">
        <v>2</v>
      </c>
      <c r="M21" s="6">
        <v>2</v>
      </c>
      <c r="N21" s="6">
        <v>2</v>
      </c>
      <c r="O21" s="6">
        <v>2</v>
      </c>
      <c r="P21" s="6">
        <v>1</v>
      </c>
      <c r="Q21" s="6">
        <v>1</v>
      </c>
      <c r="R21" s="6">
        <v>2</v>
      </c>
      <c r="S21" s="6">
        <v>2</v>
      </c>
      <c r="T21" s="6">
        <v>3</v>
      </c>
      <c r="U21" s="6">
        <v>2</v>
      </c>
      <c r="V21" s="6">
        <v>2</v>
      </c>
      <c r="W21" s="6">
        <v>0</v>
      </c>
      <c r="X21" s="6">
        <v>0</v>
      </c>
      <c r="Y21" s="6">
        <v>1</v>
      </c>
      <c r="Z21" s="6">
        <f t="shared" si="5"/>
        <v>33</v>
      </c>
      <c r="AA21" s="6">
        <v>4</v>
      </c>
      <c r="AB21" s="6">
        <v>3</v>
      </c>
      <c r="AC21" s="6">
        <v>3</v>
      </c>
      <c r="AD21" s="6">
        <v>3</v>
      </c>
      <c r="AE21" s="6">
        <v>3</v>
      </c>
      <c r="AF21" s="6">
        <v>3</v>
      </c>
      <c r="AG21" s="6">
        <v>3</v>
      </c>
      <c r="AH21" s="6">
        <v>3</v>
      </c>
      <c r="AI21" s="6">
        <v>3</v>
      </c>
      <c r="AJ21" s="6">
        <v>3</v>
      </c>
      <c r="AK21" s="6">
        <v>3</v>
      </c>
      <c r="AL21" s="6">
        <v>3</v>
      </c>
      <c r="AM21" s="6">
        <v>3</v>
      </c>
      <c r="AN21" s="6">
        <v>3</v>
      </c>
      <c r="AO21" s="6">
        <v>4</v>
      </c>
      <c r="AP21" s="6">
        <v>5</v>
      </c>
      <c r="AQ21" s="6">
        <v>2</v>
      </c>
      <c r="AR21" s="6">
        <v>4</v>
      </c>
      <c r="AS21" s="6">
        <v>4</v>
      </c>
      <c r="AT21" s="6">
        <v>3</v>
      </c>
      <c r="AU21" s="6">
        <v>4</v>
      </c>
      <c r="AV21" s="6">
        <v>5</v>
      </c>
      <c r="AW21" s="6">
        <v>4</v>
      </c>
      <c r="AX21" s="6">
        <v>3</v>
      </c>
      <c r="AY21" s="6">
        <v>3</v>
      </c>
      <c r="AZ21" s="6">
        <v>4</v>
      </c>
      <c r="BA21" s="6">
        <f t="shared" si="6"/>
        <v>88</v>
      </c>
      <c r="BB21" s="6">
        <v>2</v>
      </c>
      <c r="BC21" s="6">
        <v>2</v>
      </c>
      <c r="BD21" s="6">
        <v>4</v>
      </c>
      <c r="BE21" s="6">
        <v>0</v>
      </c>
      <c r="BF21" s="6">
        <v>3</v>
      </c>
      <c r="BG21" s="6">
        <v>4</v>
      </c>
      <c r="BH21" s="6">
        <v>1</v>
      </c>
      <c r="BI21" s="6">
        <v>1</v>
      </c>
      <c r="BJ21" s="6">
        <v>4</v>
      </c>
      <c r="BK21" s="6">
        <v>4</v>
      </c>
      <c r="BL21" s="6">
        <f t="shared" si="10"/>
        <v>25</v>
      </c>
      <c r="BM21" s="6">
        <v>3</v>
      </c>
      <c r="BN21" s="6">
        <v>3</v>
      </c>
      <c r="BO21" s="6">
        <v>5</v>
      </c>
      <c r="BP21" s="6">
        <v>5</v>
      </c>
      <c r="BQ21" s="6">
        <v>2</v>
      </c>
      <c r="BR21" s="6">
        <f>SUM(BM21:BQ21)</f>
        <v>18</v>
      </c>
      <c r="BS21" s="6">
        <v>2</v>
      </c>
      <c r="BT21" s="6">
        <v>3</v>
      </c>
      <c r="BU21" s="6">
        <v>1</v>
      </c>
      <c r="BV21" s="6">
        <v>3</v>
      </c>
      <c r="BW21" s="6">
        <v>2</v>
      </c>
      <c r="BX21" s="6">
        <v>3</v>
      </c>
      <c r="BY21" s="6">
        <v>0</v>
      </c>
      <c r="BZ21" s="6">
        <v>1</v>
      </c>
      <c r="CA21" s="6">
        <v>5</v>
      </c>
      <c r="CB21" s="6">
        <v>1</v>
      </c>
      <c r="CC21" s="6">
        <v>1</v>
      </c>
      <c r="CD21" s="6">
        <v>1</v>
      </c>
      <c r="CE21" s="6">
        <v>1</v>
      </c>
      <c r="CF21" s="6">
        <v>2</v>
      </c>
      <c r="CG21" s="6">
        <v>3</v>
      </c>
      <c r="CH21" s="6">
        <v>1</v>
      </c>
      <c r="CI21" s="6">
        <v>1</v>
      </c>
      <c r="CJ21" s="6">
        <v>0</v>
      </c>
      <c r="CK21" s="6">
        <v>0</v>
      </c>
      <c r="CL21" s="6">
        <v>1</v>
      </c>
      <c r="CM21" s="6">
        <v>2</v>
      </c>
      <c r="CN21" s="6">
        <f t="shared" si="11"/>
        <v>34</v>
      </c>
      <c r="CO21" s="6">
        <v>5</v>
      </c>
      <c r="CP21" s="6">
        <v>20</v>
      </c>
      <c r="CQ21" s="6">
        <v>2</v>
      </c>
      <c r="CR21" s="6">
        <v>50</v>
      </c>
      <c r="CS21" s="6">
        <v>1</v>
      </c>
      <c r="CT21" s="6">
        <v>50</v>
      </c>
      <c r="CU21" s="6">
        <v>300</v>
      </c>
      <c r="CV21" s="6">
        <v>120</v>
      </c>
      <c r="CW21" s="6" t="s">
        <v>778</v>
      </c>
      <c r="CX21" s="6">
        <v>2</v>
      </c>
      <c r="CY21" s="6">
        <v>2</v>
      </c>
      <c r="CZ21" s="6">
        <v>1</v>
      </c>
      <c r="DA21" s="6">
        <v>1</v>
      </c>
      <c r="DB21" s="6">
        <v>1</v>
      </c>
      <c r="DC21" s="6">
        <v>1</v>
      </c>
      <c r="DD21" s="6">
        <v>2</v>
      </c>
      <c r="DE21" s="6">
        <v>1</v>
      </c>
      <c r="DF21" s="6">
        <v>2</v>
      </c>
      <c r="DG21" s="6">
        <v>4</v>
      </c>
      <c r="DH21" s="6">
        <v>4</v>
      </c>
      <c r="DI21" s="6">
        <v>5</v>
      </c>
      <c r="DJ21" s="6">
        <v>5</v>
      </c>
      <c r="DK21" s="6">
        <v>4</v>
      </c>
      <c r="DL21" s="6">
        <v>5</v>
      </c>
      <c r="DM21" s="6">
        <v>4</v>
      </c>
      <c r="DN21" s="6">
        <v>4</v>
      </c>
      <c r="DO21" s="6">
        <v>4</v>
      </c>
      <c r="DP21" s="6">
        <v>4</v>
      </c>
      <c r="DQ21" s="6">
        <v>5</v>
      </c>
      <c r="DR21" s="6">
        <v>4</v>
      </c>
      <c r="DS21" s="6">
        <v>4</v>
      </c>
      <c r="DT21" s="6">
        <v>3</v>
      </c>
      <c r="DU21" s="6">
        <v>5</v>
      </c>
      <c r="DV21" s="6">
        <v>4</v>
      </c>
      <c r="DW21" s="6">
        <v>4</v>
      </c>
      <c r="DX21" s="6">
        <v>4</v>
      </c>
      <c r="DY21" s="6">
        <v>4</v>
      </c>
      <c r="DZ21" s="6">
        <v>4</v>
      </c>
      <c r="EA21" s="6">
        <v>2</v>
      </c>
      <c r="EB21" s="6">
        <v>3</v>
      </c>
      <c r="EC21" s="6">
        <v>5</v>
      </c>
      <c r="ED21" s="6">
        <v>4</v>
      </c>
      <c r="EE21" s="6">
        <v>4</v>
      </c>
      <c r="EF21" s="6">
        <v>5</v>
      </c>
      <c r="EG21" s="6">
        <f t="shared" si="0"/>
        <v>4.2692307692307692</v>
      </c>
      <c r="EH21" s="6">
        <f t="shared" si="8"/>
        <v>4.2692307692307692</v>
      </c>
      <c r="EI21" s="6">
        <f t="shared" si="1"/>
        <v>4.4285714285714288</v>
      </c>
      <c r="EJ21" s="6">
        <f t="shared" si="2"/>
        <v>4.5</v>
      </c>
      <c r="EK21" s="3">
        <f t="shared" si="3"/>
        <v>3</v>
      </c>
      <c r="EL21" s="3">
        <f t="shared" si="4"/>
        <v>4</v>
      </c>
    </row>
    <row r="22" spans="1:142" x14ac:dyDescent="0.2">
      <c r="A22" s="6">
        <v>21</v>
      </c>
      <c r="B22" s="6">
        <v>40</v>
      </c>
      <c r="C22" s="6">
        <v>1</v>
      </c>
      <c r="D22" s="6">
        <v>1</v>
      </c>
      <c r="E22" s="6">
        <v>0</v>
      </c>
      <c r="F22" s="6">
        <v>0</v>
      </c>
      <c r="G22" s="6">
        <v>0</v>
      </c>
      <c r="H22" s="6">
        <v>2</v>
      </c>
      <c r="I22" s="6">
        <v>1</v>
      </c>
      <c r="J22" s="6">
        <v>1</v>
      </c>
      <c r="K22" s="6">
        <v>2</v>
      </c>
      <c r="L22" s="6">
        <v>2</v>
      </c>
      <c r="M22" s="6">
        <v>0</v>
      </c>
      <c r="N22" s="6">
        <v>1</v>
      </c>
      <c r="O22" s="6">
        <v>1</v>
      </c>
      <c r="P22" s="6">
        <v>1</v>
      </c>
      <c r="Q22" s="6">
        <v>0</v>
      </c>
      <c r="R22" s="6">
        <v>1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f t="shared" si="5"/>
        <v>12</v>
      </c>
      <c r="AA22" s="6">
        <v>3</v>
      </c>
      <c r="AB22" s="6">
        <v>2</v>
      </c>
      <c r="AC22" s="6">
        <v>3</v>
      </c>
      <c r="AD22" s="6">
        <v>2</v>
      </c>
      <c r="AE22" s="6">
        <v>2</v>
      </c>
      <c r="AF22" s="6">
        <v>3</v>
      </c>
      <c r="AG22" s="6">
        <v>2</v>
      </c>
      <c r="AH22" s="6">
        <v>4</v>
      </c>
      <c r="AI22" s="6">
        <v>3</v>
      </c>
      <c r="AJ22" s="6">
        <v>2</v>
      </c>
      <c r="AK22" s="6">
        <v>2</v>
      </c>
      <c r="AL22" s="6">
        <v>2</v>
      </c>
      <c r="AM22" s="6">
        <v>3</v>
      </c>
      <c r="AN22" s="6">
        <v>1</v>
      </c>
      <c r="AO22" s="6">
        <v>2</v>
      </c>
      <c r="AP22" s="6">
        <v>2</v>
      </c>
      <c r="AQ22" s="6">
        <v>2</v>
      </c>
      <c r="AR22" s="6">
        <v>3</v>
      </c>
      <c r="AS22" s="6">
        <v>2</v>
      </c>
      <c r="AT22" s="6">
        <v>5</v>
      </c>
      <c r="AU22" s="6">
        <v>3</v>
      </c>
      <c r="AV22" s="6">
        <v>2</v>
      </c>
      <c r="AW22" s="6">
        <v>2</v>
      </c>
      <c r="AX22" s="6">
        <v>5</v>
      </c>
      <c r="AY22" s="6">
        <v>3</v>
      </c>
      <c r="AZ22" s="6">
        <v>2</v>
      </c>
      <c r="BA22" s="6">
        <f t="shared" si="6"/>
        <v>67</v>
      </c>
      <c r="BB22" s="6">
        <v>2</v>
      </c>
      <c r="BC22" s="6">
        <v>2</v>
      </c>
      <c r="BD22" s="6">
        <v>4</v>
      </c>
      <c r="BE22" s="6">
        <v>1</v>
      </c>
      <c r="BF22" s="6">
        <v>3</v>
      </c>
      <c r="BG22" s="6">
        <v>2</v>
      </c>
      <c r="BH22" s="6">
        <v>1</v>
      </c>
      <c r="BI22" s="6">
        <v>1</v>
      </c>
      <c r="BJ22" s="6">
        <v>2</v>
      </c>
      <c r="BK22" s="6">
        <v>4</v>
      </c>
      <c r="BL22" s="6">
        <f t="shared" si="10"/>
        <v>22</v>
      </c>
      <c r="BM22" s="6"/>
      <c r="BN22" s="6"/>
      <c r="BO22" s="6"/>
      <c r="BP22" s="6"/>
      <c r="BQ22" s="6"/>
      <c r="BR22" s="6"/>
      <c r="BS22" s="6">
        <v>1</v>
      </c>
      <c r="BT22" s="6">
        <v>1</v>
      </c>
      <c r="BU22" s="6">
        <v>0</v>
      </c>
      <c r="BV22" s="6">
        <v>1</v>
      </c>
      <c r="BW22" s="6">
        <v>1</v>
      </c>
      <c r="BX22" s="6">
        <v>0</v>
      </c>
      <c r="BY22" s="6">
        <v>0</v>
      </c>
      <c r="BZ22" s="6">
        <v>1</v>
      </c>
      <c r="CA22" s="6">
        <v>0</v>
      </c>
      <c r="CB22" s="6">
        <v>1</v>
      </c>
      <c r="CC22" s="6">
        <v>1</v>
      </c>
      <c r="CD22" s="6">
        <v>0</v>
      </c>
      <c r="CE22" s="6">
        <v>0</v>
      </c>
      <c r="CF22" s="6">
        <v>0</v>
      </c>
      <c r="CG22" s="6">
        <v>0</v>
      </c>
      <c r="CH22" s="6">
        <v>1</v>
      </c>
      <c r="CI22" s="6">
        <v>1</v>
      </c>
      <c r="CJ22" s="6">
        <v>0</v>
      </c>
      <c r="CK22" s="6">
        <v>0</v>
      </c>
      <c r="CL22" s="6">
        <v>0</v>
      </c>
      <c r="CM22" s="6">
        <v>1</v>
      </c>
      <c r="CN22" s="6">
        <f t="shared" si="11"/>
        <v>10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360</v>
      </c>
      <c r="CV22" s="6">
        <v>180</v>
      </c>
      <c r="CW22" s="6" t="s">
        <v>779</v>
      </c>
      <c r="CX22" s="6">
        <v>2</v>
      </c>
      <c r="CY22" s="6">
        <v>5</v>
      </c>
      <c r="CZ22" s="6">
        <v>1</v>
      </c>
      <c r="DA22" s="6">
        <v>1</v>
      </c>
      <c r="DB22" s="6">
        <v>1</v>
      </c>
      <c r="DC22" s="6">
        <v>1</v>
      </c>
      <c r="DD22" s="6">
        <v>2</v>
      </c>
      <c r="DE22" s="6">
        <v>1</v>
      </c>
      <c r="DF22" s="6">
        <v>2</v>
      </c>
      <c r="DG22" s="6">
        <v>3</v>
      </c>
      <c r="DH22" s="6">
        <v>3</v>
      </c>
      <c r="DI22" s="6">
        <v>4</v>
      </c>
      <c r="DJ22" s="6">
        <v>2</v>
      </c>
      <c r="DK22" s="6">
        <v>3</v>
      </c>
      <c r="DL22" s="6">
        <v>4</v>
      </c>
      <c r="DM22" s="6">
        <v>2</v>
      </c>
      <c r="DN22" s="6">
        <v>3</v>
      </c>
      <c r="DO22" s="6">
        <v>3</v>
      </c>
      <c r="DP22" s="6">
        <v>2</v>
      </c>
      <c r="DQ22" s="6">
        <v>2</v>
      </c>
      <c r="DR22" s="6">
        <v>2</v>
      </c>
      <c r="DS22" s="6">
        <v>3</v>
      </c>
      <c r="DT22" s="6">
        <v>3</v>
      </c>
      <c r="DU22" s="6">
        <v>5</v>
      </c>
      <c r="DV22" s="6">
        <v>4</v>
      </c>
      <c r="DW22" s="6">
        <v>3</v>
      </c>
      <c r="DX22" s="6">
        <v>2</v>
      </c>
      <c r="DY22" s="6">
        <v>3</v>
      </c>
      <c r="DZ22" s="6">
        <v>3</v>
      </c>
      <c r="EA22" s="6">
        <v>2</v>
      </c>
      <c r="EB22" s="6">
        <v>3</v>
      </c>
      <c r="EC22" s="6">
        <v>3</v>
      </c>
      <c r="ED22" s="6">
        <v>4</v>
      </c>
      <c r="EE22" s="6">
        <v>4</v>
      </c>
      <c r="EF22" s="6">
        <v>4</v>
      </c>
      <c r="EG22" s="6">
        <f t="shared" si="0"/>
        <v>3.1538461538461537</v>
      </c>
      <c r="EH22" s="6">
        <f t="shared" si="8"/>
        <v>3.1538461538461537</v>
      </c>
      <c r="EI22" s="6">
        <f t="shared" si="1"/>
        <v>3.1428571428571428</v>
      </c>
      <c r="EJ22" s="6">
        <f t="shared" si="2"/>
        <v>3</v>
      </c>
      <c r="EK22" s="3">
        <f t="shared" si="3"/>
        <v>2.6666666666666665</v>
      </c>
      <c r="EL22" s="3">
        <f t="shared" si="4"/>
        <v>3.125</v>
      </c>
    </row>
    <row r="23" spans="1:142" x14ac:dyDescent="0.2">
      <c r="A23" s="6">
        <v>22</v>
      </c>
      <c r="B23" s="6">
        <v>43</v>
      </c>
      <c r="C23" s="6">
        <v>1</v>
      </c>
      <c r="D23" s="6">
        <v>1</v>
      </c>
      <c r="E23" s="6">
        <v>0</v>
      </c>
      <c r="F23" s="6">
        <v>1</v>
      </c>
      <c r="G23" s="6">
        <v>0</v>
      </c>
      <c r="H23" s="6">
        <v>2</v>
      </c>
      <c r="I23" s="6">
        <v>0</v>
      </c>
      <c r="J23" s="6">
        <v>0</v>
      </c>
      <c r="K23" s="6">
        <v>1</v>
      </c>
      <c r="L23" s="6">
        <v>1</v>
      </c>
      <c r="M23" s="6">
        <v>0</v>
      </c>
      <c r="N23" s="6">
        <v>1</v>
      </c>
      <c r="O23" s="6">
        <v>1</v>
      </c>
      <c r="P23" s="6">
        <v>0</v>
      </c>
      <c r="Q23" s="6">
        <v>1</v>
      </c>
      <c r="R23" s="6">
        <v>0</v>
      </c>
      <c r="S23" s="6">
        <v>2</v>
      </c>
      <c r="T23" s="6">
        <v>0</v>
      </c>
      <c r="U23" s="6">
        <v>0</v>
      </c>
      <c r="V23" s="6">
        <v>2</v>
      </c>
      <c r="W23" s="6">
        <v>0</v>
      </c>
      <c r="X23" s="6">
        <v>0</v>
      </c>
      <c r="Y23" s="6">
        <v>1</v>
      </c>
      <c r="Z23" s="6">
        <f t="shared" si="5"/>
        <v>13</v>
      </c>
      <c r="AA23" s="6">
        <v>3</v>
      </c>
      <c r="AB23" s="6">
        <v>1</v>
      </c>
      <c r="AC23" s="6">
        <v>4</v>
      </c>
      <c r="AD23" s="6">
        <v>3</v>
      </c>
      <c r="AE23" s="6">
        <v>1</v>
      </c>
      <c r="AF23" s="6">
        <v>2</v>
      </c>
      <c r="AG23" s="6">
        <v>2</v>
      </c>
      <c r="AH23" s="6">
        <v>3</v>
      </c>
      <c r="AI23" s="6">
        <v>4</v>
      </c>
      <c r="AJ23" s="6">
        <v>2</v>
      </c>
      <c r="AK23" s="6">
        <v>3</v>
      </c>
      <c r="AL23" s="6">
        <v>2</v>
      </c>
      <c r="AM23" s="6">
        <v>3</v>
      </c>
      <c r="AN23" s="6">
        <v>5</v>
      </c>
      <c r="AO23" s="6">
        <v>2</v>
      </c>
      <c r="AP23" s="6">
        <v>3</v>
      </c>
      <c r="AQ23" s="6">
        <v>4</v>
      </c>
      <c r="AR23" s="6">
        <v>2</v>
      </c>
      <c r="AS23" s="6">
        <v>2</v>
      </c>
      <c r="AT23" s="6">
        <v>2</v>
      </c>
      <c r="AU23" s="6">
        <v>3</v>
      </c>
      <c r="AV23" s="6">
        <v>2</v>
      </c>
      <c r="AW23" s="6">
        <v>2</v>
      </c>
      <c r="AX23" s="6">
        <v>1</v>
      </c>
      <c r="AY23" s="6">
        <v>4</v>
      </c>
      <c r="AZ23" s="6">
        <v>2</v>
      </c>
      <c r="BA23" s="6">
        <f t="shared" si="6"/>
        <v>67</v>
      </c>
      <c r="BB23" s="6">
        <v>2</v>
      </c>
      <c r="BC23" s="6">
        <v>4</v>
      </c>
      <c r="BD23" s="6">
        <v>3</v>
      </c>
      <c r="BE23" s="6">
        <v>3</v>
      </c>
      <c r="BF23" s="6">
        <v>2</v>
      </c>
      <c r="BG23" s="6">
        <v>2</v>
      </c>
      <c r="BH23" s="6">
        <v>3</v>
      </c>
      <c r="BI23" s="6">
        <v>2</v>
      </c>
      <c r="BJ23" s="6">
        <v>2</v>
      </c>
      <c r="BK23" s="6">
        <v>3</v>
      </c>
      <c r="BL23" s="6">
        <f t="shared" si="10"/>
        <v>26</v>
      </c>
      <c r="BM23" s="6">
        <v>3</v>
      </c>
      <c r="BN23" s="6">
        <v>4</v>
      </c>
      <c r="BO23" s="6">
        <v>5</v>
      </c>
      <c r="BP23" s="6">
        <v>5</v>
      </c>
      <c r="BQ23" s="6">
        <v>3</v>
      </c>
      <c r="BR23" s="6">
        <v>29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1</v>
      </c>
      <c r="BY23" s="6">
        <v>0</v>
      </c>
      <c r="BZ23" s="6">
        <v>1</v>
      </c>
      <c r="CA23" s="6">
        <v>0</v>
      </c>
      <c r="CB23" s="6">
        <v>0</v>
      </c>
      <c r="CC23" s="6">
        <v>1</v>
      </c>
      <c r="CD23" s="6">
        <v>1</v>
      </c>
      <c r="CE23" s="6">
        <v>0</v>
      </c>
      <c r="CF23" s="6">
        <v>0</v>
      </c>
      <c r="CG23" s="6">
        <v>1</v>
      </c>
      <c r="CH23" s="6">
        <v>3</v>
      </c>
      <c r="CI23" s="6">
        <v>1</v>
      </c>
      <c r="CJ23" s="6">
        <v>0</v>
      </c>
      <c r="CK23" s="6">
        <v>0</v>
      </c>
      <c r="CL23" s="6">
        <v>1</v>
      </c>
      <c r="CM23" s="6">
        <v>1</v>
      </c>
      <c r="CN23" s="6">
        <f t="shared" si="11"/>
        <v>11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180</v>
      </c>
      <c r="CV23" s="6">
        <v>360</v>
      </c>
      <c r="CW23" s="6" t="s">
        <v>779</v>
      </c>
      <c r="CX23" s="6">
        <v>1</v>
      </c>
      <c r="CY23" s="6">
        <v>3</v>
      </c>
      <c r="CZ23" s="6">
        <v>2</v>
      </c>
      <c r="DA23" s="6">
        <v>1</v>
      </c>
      <c r="DB23" s="6">
        <v>2</v>
      </c>
      <c r="DC23" s="6">
        <v>2</v>
      </c>
      <c r="DD23" s="6">
        <v>1</v>
      </c>
      <c r="DE23" s="6">
        <v>2</v>
      </c>
      <c r="DF23" s="6">
        <v>1</v>
      </c>
      <c r="DG23" s="6">
        <v>4</v>
      </c>
      <c r="DH23" s="6">
        <v>4</v>
      </c>
      <c r="DI23" s="6">
        <v>5</v>
      </c>
      <c r="DJ23" s="6">
        <v>5</v>
      </c>
      <c r="DK23" s="6">
        <v>3</v>
      </c>
      <c r="DL23" s="6">
        <v>5</v>
      </c>
      <c r="DM23" s="6">
        <v>2</v>
      </c>
      <c r="DN23" s="6">
        <v>3</v>
      </c>
      <c r="DO23" s="6">
        <v>5</v>
      </c>
      <c r="DP23" s="6">
        <v>3</v>
      </c>
      <c r="DQ23" s="6">
        <v>5</v>
      </c>
      <c r="DR23" s="6">
        <v>5</v>
      </c>
      <c r="DS23" s="6">
        <v>5</v>
      </c>
      <c r="DT23" s="6">
        <v>4</v>
      </c>
      <c r="DU23" s="6">
        <v>5</v>
      </c>
      <c r="DV23" s="6">
        <v>4</v>
      </c>
      <c r="DW23" s="6">
        <v>4</v>
      </c>
      <c r="DX23" s="6">
        <v>4</v>
      </c>
      <c r="DY23" s="6">
        <v>4</v>
      </c>
      <c r="DZ23" s="6">
        <v>4</v>
      </c>
      <c r="EA23" s="6">
        <v>4</v>
      </c>
      <c r="EB23" s="6">
        <v>4</v>
      </c>
      <c r="EC23" s="6">
        <v>5</v>
      </c>
      <c r="ED23" s="6">
        <v>5</v>
      </c>
      <c r="EE23" s="6">
        <v>5</v>
      </c>
      <c r="EF23" s="6">
        <v>4</v>
      </c>
      <c r="EG23" s="6">
        <f t="shared" si="0"/>
        <v>4.384615384615385</v>
      </c>
      <c r="EH23" s="6">
        <f t="shared" si="8"/>
        <v>4.384615384615385</v>
      </c>
      <c r="EI23" s="6">
        <f t="shared" si="1"/>
        <v>4.2857142857142856</v>
      </c>
      <c r="EJ23" s="6">
        <f t="shared" si="2"/>
        <v>3.8333333333333335</v>
      </c>
      <c r="EK23" s="3">
        <f t="shared" si="3"/>
        <v>4</v>
      </c>
      <c r="EL23" s="3">
        <f t="shared" si="4"/>
        <v>4.625</v>
      </c>
    </row>
    <row r="24" spans="1:142" x14ac:dyDescent="0.2">
      <c r="A24" s="6">
        <v>23</v>
      </c>
      <c r="B24" s="6">
        <v>49</v>
      </c>
      <c r="C24" s="6">
        <v>2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f t="shared" si="5"/>
        <v>1</v>
      </c>
      <c r="AA24" s="6">
        <v>1</v>
      </c>
      <c r="AB24" s="6">
        <v>1</v>
      </c>
      <c r="AC24" s="6">
        <v>5</v>
      </c>
      <c r="AD24" s="6">
        <v>1</v>
      </c>
      <c r="AE24" s="6">
        <v>5</v>
      </c>
      <c r="AF24" s="6">
        <v>1</v>
      </c>
      <c r="AG24" s="6">
        <v>5</v>
      </c>
      <c r="AH24" s="6">
        <v>1</v>
      </c>
      <c r="AI24" s="6">
        <v>5</v>
      </c>
      <c r="AJ24" s="6">
        <v>5</v>
      </c>
      <c r="AK24" s="6">
        <v>1</v>
      </c>
      <c r="AL24" s="6">
        <v>5</v>
      </c>
      <c r="AM24" s="6">
        <v>1</v>
      </c>
      <c r="AN24" s="6">
        <v>5</v>
      </c>
      <c r="AO24" s="6">
        <v>5</v>
      </c>
      <c r="AP24" s="6">
        <v>1</v>
      </c>
      <c r="AQ24" s="6">
        <v>5</v>
      </c>
      <c r="AR24" s="6">
        <v>1</v>
      </c>
      <c r="AS24" s="6">
        <v>5</v>
      </c>
      <c r="AT24" s="6">
        <v>2</v>
      </c>
      <c r="AU24" s="6">
        <v>1</v>
      </c>
      <c r="AV24" s="6">
        <v>5</v>
      </c>
      <c r="AW24" s="6">
        <v>5</v>
      </c>
      <c r="AX24" s="6">
        <v>4</v>
      </c>
      <c r="AY24" s="6">
        <v>1</v>
      </c>
      <c r="AZ24" s="6">
        <v>5</v>
      </c>
      <c r="BA24" s="6">
        <f t="shared" si="6"/>
        <v>82</v>
      </c>
      <c r="BB24" s="6">
        <v>1</v>
      </c>
      <c r="BC24" s="6">
        <v>1</v>
      </c>
      <c r="BD24" s="6">
        <v>2</v>
      </c>
      <c r="BE24" s="6">
        <v>4</v>
      </c>
      <c r="BF24" s="6">
        <v>4</v>
      </c>
      <c r="BG24" s="6">
        <v>1</v>
      </c>
      <c r="BH24" s="6">
        <v>4</v>
      </c>
      <c r="BI24" s="6">
        <v>4</v>
      </c>
      <c r="BJ24" s="6">
        <v>1</v>
      </c>
      <c r="BK24" s="6">
        <v>1</v>
      </c>
      <c r="BL24" s="6">
        <f t="shared" si="10"/>
        <v>23</v>
      </c>
      <c r="BM24" s="6">
        <v>7</v>
      </c>
      <c r="BN24" s="6">
        <v>7</v>
      </c>
      <c r="BO24" s="6">
        <v>7</v>
      </c>
      <c r="BP24" s="6">
        <v>7</v>
      </c>
      <c r="BQ24" s="6">
        <v>7</v>
      </c>
      <c r="BR24" s="6">
        <f>SUM(BM24:BQ24)</f>
        <v>35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f t="shared" si="11"/>
        <v>0</v>
      </c>
      <c r="CO24" s="6">
        <v>2</v>
      </c>
      <c r="CP24" s="6">
        <v>60</v>
      </c>
      <c r="CQ24" s="6">
        <v>2</v>
      </c>
      <c r="CR24" s="6">
        <v>60</v>
      </c>
      <c r="CS24" s="6">
        <v>2</v>
      </c>
      <c r="CT24" s="6">
        <v>60</v>
      </c>
      <c r="CU24" s="6">
        <v>240</v>
      </c>
      <c r="CV24" s="6">
        <v>240</v>
      </c>
      <c r="CW24" s="6" t="s">
        <v>778</v>
      </c>
      <c r="CX24" s="6">
        <v>1</v>
      </c>
      <c r="CY24" s="6">
        <v>2</v>
      </c>
      <c r="CZ24" s="6">
        <v>2</v>
      </c>
      <c r="DA24" s="6">
        <v>2</v>
      </c>
      <c r="DB24" s="6">
        <v>2</v>
      </c>
      <c r="DC24" s="6">
        <v>2</v>
      </c>
      <c r="DD24" s="6">
        <v>2</v>
      </c>
      <c r="DE24" s="6">
        <v>1</v>
      </c>
      <c r="DF24" s="6">
        <v>2</v>
      </c>
      <c r="DG24" s="6">
        <v>3</v>
      </c>
      <c r="DH24" s="6">
        <v>2</v>
      </c>
      <c r="DI24" s="6">
        <v>4</v>
      </c>
      <c r="DJ24" s="6">
        <v>4</v>
      </c>
      <c r="DK24" s="6">
        <v>2</v>
      </c>
      <c r="DL24" s="6">
        <v>4</v>
      </c>
      <c r="DM24" s="6">
        <v>3</v>
      </c>
      <c r="DN24" s="6">
        <v>3</v>
      </c>
      <c r="DO24" s="6">
        <v>4</v>
      </c>
      <c r="DP24" s="6">
        <v>3</v>
      </c>
      <c r="DQ24" s="6">
        <v>3</v>
      </c>
      <c r="DR24" s="6">
        <v>2</v>
      </c>
      <c r="DS24" s="6">
        <v>4</v>
      </c>
      <c r="DT24" s="6">
        <v>3</v>
      </c>
      <c r="DU24" s="6">
        <v>4</v>
      </c>
      <c r="DV24" s="6">
        <v>3</v>
      </c>
      <c r="DW24" s="6">
        <v>4</v>
      </c>
      <c r="DX24" s="6">
        <v>4</v>
      </c>
      <c r="DY24" s="6">
        <v>3</v>
      </c>
      <c r="DZ24" s="6">
        <v>4</v>
      </c>
      <c r="EA24" s="6">
        <v>3</v>
      </c>
      <c r="EB24" s="6">
        <v>4</v>
      </c>
      <c r="EC24" s="6">
        <v>3</v>
      </c>
      <c r="ED24" s="6">
        <v>2</v>
      </c>
      <c r="EE24" s="6">
        <v>4</v>
      </c>
      <c r="EF24" s="6">
        <v>4</v>
      </c>
      <c r="EG24" s="6">
        <f t="shared" si="0"/>
        <v>3.4230769230769229</v>
      </c>
      <c r="EH24" s="6">
        <f t="shared" si="8"/>
        <v>3.4230769230769229</v>
      </c>
      <c r="EI24" s="6">
        <f t="shared" si="1"/>
        <v>3.7142857142857144</v>
      </c>
      <c r="EJ24" s="6">
        <f t="shared" si="2"/>
        <v>3.1666666666666665</v>
      </c>
      <c r="EK24" s="3">
        <f t="shared" si="3"/>
        <v>3.6666666666666665</v>
      </c>
      <c r="EL24" s="3">
        <f t="shared" si="4"/>
        <v>3.125</v>
      </c>
    </row>
    <row r="25" spans="1:142" x14ac:dyDescent="0.2">
      <c r="A25" s="6">
        <v>24</v>
      </c>
      <c r="B25" s="6">
        <v>35</v>
      </c>
      <c r="C25" s="6">
        <v>2</v>
      </c>
      <c r="D25" s="6">
        <v>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>
        <v>3</v>
      </c>
      <c r="AB25" s="6">
        <v>2</v>
      </c>
      <c r="AC25" s="6">
        <v>4</v>
      </c>
      <c r="AD25" s="6">
        <v>3</v>
      </c>
      <c r="AE25" s="6">
        <v>3</v>
      </c>
      <c r="AF25" s="6">
        <v>3</v>
      </c>
      <c r="AG25" s="6">
        <v>3</v>
      </c>
      <c r="AH25" s="6">
        <v>2</v>
      </c>
      <c r="AI25" s="6">
        <v>3</v>
      </c>
      <c r="AJ25" s="6">
        <v>2</v>
      </c>
      <c r="AK25" s="6">
        <v>3</v>
      </c>
      <c r="AL25" s="6">
        <v>2</v>
      </c>
      <c r="AM25" s="6">
        <v>2</v>
      </c>
      <c r="AN25" s="6">
        <v>4</v>
      </c>
      <c r="AO25" s="6">
        <v>4</v>
      </c>
      <c r="AP25" s="6">
        <v>2</v>
      </c>
      <c r="AQ25" s="6">
        <v>4</v>
      </c>
      <c r="AR25" s="6">
        <v>3</v>
      </c>
      <c r="AS25" s="6">
        <v>3</v>
      </c>
      <c r="AT25" s="6">
        <v>3</v>
      </c>
      <c r="AU25" s="6">
        <v>4</v>
      </c>
      <c r="AV25" s="6">
        <v>3</v>
      </c>
      <c r="AW25" s="6">
        <v>4</v>
      </c>
      <c r="AX25" s="6">
        <v>2</v>
      </c>
      <c r="AY25" s="6">
        <v>3</v>
      </c>
      <c r="AZ25" s="6">
        <v>4</v>
      </c>
      <c r="BA25" s="6">
        <f t="shared" si="6"/>
        <v>78</v>
      </c>
      <c r="BB25" s="6">
        <v>3</v>
      </c>
      <c r="BC25" s="6">
        <v>2</v>
      </c>
      <c r="BD25" s="6">
        <v>4</v>
      </c>
      <c r="BE25" s="6">
        <v>4</v>
      </c>
      <c r="BF25" s="6">
        <v>2</v>
      </c>
      <c r="BG25" s="6">
        <v>2</v>
      </c>
      <c r="BH25" s="6">
        <v>2</v>
      </c>
      <c r="BI25" s="6">
        <v>2</v>
      </c>
      <c r="BJ25" s="6">
        <v>3</v>
      </c>
      <c r="BK25" s="6">
        <v>2</v>
      </c>
      <c r="BL25" s="6">
        <f t="shared" si="10"/>
        <v>26</v>
      </c>
      <c r="BM25" s="6">
        <v>4</v>
      </c>
      <c r="BN25" s="6">
        <v>5</v>
      </c>
      <c r="BO25" s="6">
        <v>5</v>
      </c>
      <c r="BP25" s="6">
        <v>4</v>
      </c>
      <c r="BQ25" s="6">
        <v>5</v>
      </c>
      <c r="BR25" s="6">
        <f>SUM(BM25:BQ25)</f>
        <v>23</v>
      </c>
      <c r="BS25" s="6">
        <v>0</v>
      </c>
      <c r="BT25" s="6">
        <v>1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1</v>
      </c>
      <c r="CC25" s="6">
        <v>0</v>
      </c>
      <c r="CD25" s="6">
        <v>0</v>
      </c>
      <c r="CE25" s="6">
        <v>0</v>
      </c>
      <c r="CF25" s="6">
        <v>0</v>
      </c>
      <c r="CG25" s="6">
        <v>1</v>
      </c>
      <c r="CH25" s="6">
        <v>1</v>
      </c>
      <c r="CI25" s="6">
        <v>1</v>
      </c>
      <c r="CJ25" s="6">
        <v>0</v>
      </c>
      <c r="CK25" s="6">
        <v>0</v>
      </c>
      <c r="CL25" s="6">
        <v>1</v>
      </c>
      <c r="CM25" s="6">
        <v>0</v>
      </c>
      <c r="CN25" s="6">
        <f t="shared" si="11"/>
        <v>6</v>
      </c>
      <c r="CO25" s="6"/>
      <c r="CP25" s="6">
        <v>270</v>
      </c>
      <c r="CQ25" s="6">
        <v>1</v>
      </c>
      <c r="CR25" s="6">
        <v>60</v>
      </c>
      <c r="CS25" s="6">
        <v>0</v>
      </c>
      <c r="CT25" s="6">
        <v>0</v>
      </c>
      <c r="CU25" s="6">
        <v>360</v>
      </c>
      <c r="CV25" s="6">
        <v>0</v>
      </c>
      <c r="CW25" s="6" t="s">
        <v>790</v>
      </c>
      <c r="CX25" s="6">
        <v>2</v>
      </c>
      <c r="CY25" s="6">
        <v>1</v>
      </c>
      <c r="CZ25" s="6">
        <v>2</v>
      </c>
      <c r="DA25" s="6">
        <v>1</v>
      </c>
      <c r="DB25" s="6">
        <v>2</v>
      </c>
      <c r="DC25" s="6">
        <v>2</v>
      </c>
      <c r="DD25" s="6">
        <v>2</v>
      </c>
      <c r="DE25" s="6">
        <v>1</v>
      </c>
      <c r="DF25" s="6">
        <v>1</v>
      </c>
      <c r="DG25" s="6">
        <v>4</v>
      </c>
      <c r="DH25" s="6">
        <v>2</v>
      </c>
      <c r="DI25" s="6">
        <v>5</v>
      </c>
      <c r="DJ25" s="6">
        <v>5</v>
      </c>
      <c r="DK25" s="6">
        <v>4</v>
      </c>
      <c r="DL25" s="6">
        <v>5</v>
      </c>
      <c r="DM25" s="6">
        <v>4</v>
      </c>
      <c r="DN25" s="6">
        <v>4</v>
      </c>
      <c r="DO25" s="6">
        <v>4</v>
      </c>
      <c r="DP25" s="6">
        <v>4</v>
      </c>
      <c r="DQ25" s="6">
        <v>4</v>
      </c>
      <c r="DR25" s="6">
        <v>4</v>
      </c>
      <c r="DS25" s="6">
        <v>5</v>
      </c>
      <c r="DT25" s="6">
        <v>4</v>
      </c>
      <c r="DU25" s="6">
        <v>5</v>
      </c>
      <c r="DV25" s="6">
        <v>4</v>
      </c>
      <c r="DW25" s="6">
        <v>4</v>
      </c>
      <c r="DX25" s="6">
        <v>5</v>
      </c>
      <c r="DY25" s="6">
        <v>4</v>
      </c>
      <c r="DZ25" s="6">
        <v>4</v>
      </c>
      <c r="EA25" s="6">
        <v>4</v>
      </c>
      <c r="EB25" s="6">
        <v>4</v>
      </c>
      <c r="EC25" s="6">
        <v>4</v>
      </c>
      <c r="ED25" s="6">
        <v>4</v>
      </c>
      <c r="EE25" s="6">
        <v>4</v>
      </c>
      <c r="EF25" s="6">
        <v>5</v>
      </c>
      <c r="EG25" s="6">
        <f t="shared" si="0"/>
        <v>4.3461538461538458</v>
      </c>
      <c r="EH25" s="6">
        <f t="shared" si="8"/>
        <v>4.3461538461538458</v>
      </c>
      <c r="EI25" s="6">
        <f t="shared" si="1"/>
        <v>4.5714285714285712</v>
      </c>
      <c r="EJ25" s="6">
        <f t="shared" si="2"/>
        <v>4.333333333333333</v>
      </c>
      <c r="EK25" s="3">
        <f t="shared" si="3"/>
        <v>4</v>
      </c>
      <c r="EL25" s="3">
        <f t="shared" si="4"/>
        <v>4.125</v>
      </c>
    </row>
    <row r="26" spans="1:142" x14ac:dyDescent="0.2">
      <c r="A26" s="6">
        <v>25</v>
      </c>
      <c r="B26" s="6">
        <v>37</v>
      </c>
      <c r="C26" s="6">
        <v>2</v>
      </c>
      <c r="D26" s="6">
        <v>1</v>
      </c>
      <c r="E26" s="6">
        <v>0</v>
      </c>
      <c r="F26" s="6">
        <v>1</v>
      </c>
      <c r="G26" s="6">
        <v>0</v>
      </c>
      <c r="H26" s="6">
        <v>1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f>SUM(E26:Y26)</f>
        <v>3</v>
      </c>
      <c r="AA26" s="6">
        <v>3</v>
      </c>
      <c r="AB26" s="6">
        <v>3</v>
      </c>
      <c r="AC26" s="6">
        <v>4</v>
      </c>
      <c r="AD26" s="6">
        <v>1</v>
      </c>
      <c r="AE26" s="6">
        <v>2</v>
      </c>
      <c r="AF26" s="6">
        <v>2</v>
      </c>
      <c r="AG26" s="6">
        <v>4</v>
      </c>
      <c r="AH26" s="6">
        <v>2</v>
      </c>
      <c r="AI26" s="6">
        <v>5</v>
      </c>
      <c r="AJ26" s="6">
        <v>5</v>
      </c>
      <c r="AK26" s="6">
        <v>2</v>
      </c>
      <c r="AL26" s="6">
        <v>2</v>
      </c>
      <c r="AM26" s="6">
        <v>2</v>
      </c>
      <c r="AN26" s="6">
        <v>5</v>
      </c>
      <c r="AO26" s="6">
        <v>5</v>
      </c>
      <c r="AP26" s="6">
        <v>2</v>
      </c>
      <c r="AQ26" s="6">
        <v>4</v>
      </c>
      <c r="AR26" s="6">
        <v>3</v>
      </c>
      <c r="AS26" s="6">
        <v>2</v>
      </c>
      <c r="AT26" s="6">
        <v>3</v>
      </c>
      <c r="AU26" s="6">
        <v>3</v>
      </c>
      <c r="AV26" s="6">
        <v>3</v>
      </c>
      <c r="AW26" s="6">
        <v>4</v>
      </c>
      <c r="AX26" s="6">
        <v>2</v>
      </c>
      <c r="AY26" s="6">
        <v>2</v>
      </c>
      <c r="AZ26" s="6">
        <v>4</v>
      </c>
      <c r="BA26" s="6">
        <f t="shared" si="6"/>
        <v>79</v>
      </c>
      <c r="BB26" s="6">
        <v>1</v>
      </c>
      <c r="BC26" s="6">
        <v>1</v>
      </c>
      <c r="BD26" s="6">
        <v>1</v>
      </c>
      <c r="BE26" s="6">
        <v>4</v>
      </c>
      <c r="BF26" s="6">
        <v>1</v>
      </c>
      <c r="BG26" s="6">
        <v>1</v>
      </c>
      <c r="BH26" s="6">
        <v>4</v>
      </c>
      <c r="BI26" s="6">
        <v>4</v>
      </c>
      <c r="BJ26" s="6">
        <v>3</v>
      </c>
      <c r="BK26" s="6">
        <v>1</v>
      </c>
      <c r="BL26" s="6">
        <f t="shared" si="10"/>
        <v>21</v>
      </c>
      <c r="BM26" s="6">
        <v>4</v>
      </c>
      <c r="BN26" s="6">
        <v>4</v>
      </c>
      <c r="BO26" s="6">
        <v>4</v>
      </c>
      <c r="BP26" s="6">
        <v>6</v>
      </c>
      <c r="BQ26" s="6">
        <v>4</v>
      </c>
      <c r="BR26" s="6">
        <f>SUM(BM26:BQ26)</f>
        <v>22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1</v>
      </c>
      <c r="CN26" s="6">
        <v>2</v>
      </c>
      <c r="CO26" s="6">
        <v>0</v>
      </c>
      <c r="CP26" s="6">
        <v>0</v>
      </c>
      <c r="CQ26" s="6">
        <v>2</v>
      </c>
      <c r="CR26" s="6">
        <v>60</v>
      </c>
      <c r="CS26" s="6">
        <v>1</v>
      </c>
      <c r="CT26" s="6">
        <v>30</v>
      </c>
      <c r="CU26" s="6">
        <v>600</v>
      </c>
      <c r="CV26" s="6">
        <v>480</v>
      </c>
      <c r="CW26" s="6" t="s">
        <v>791</v>
      </c>
      <c r="CX26" s="6">
        <v>1</v>
      </c>
      <c r="CY26" s="6">
        <v>1</v>
      </c>
      <c r="CZ26" s="6">
        <v>2</v>
      </c>
      <c r="DA26" s="6">
        <v>2</v>
      </c>
      <c r="DB26" s="6">
        <v>2</v>
      </c>
      <c r="DC26" s="6">
        <v>1</v>
      </c>
      <c r="DD26" s="6">
        <v>2</v>
      </c>
      <c r="DE26" s="6">
        <v>1</v>
      </c>
      <c r="DF26" s="6">
        <v>1</v>
      </c>
      <c r="DG26" s="6">
        <v>3</v>
      </c>
      <c r="DH26" s="6">
        <v>2</v>
      </c>
      <c r="DI26" s="6">
        <v>4</v>
      </c>
      <c r="DJ26" s="6">
        <v>3</v>
      </c>
      <c r="DK26" s="6">
        <v>2</v>
      </c>
      <c r="DL26" s="6">
        <v>5</v>
      </c>
      <c r="DM26" s="6">
        <v>4</v>
      </c>
      <c r="DN26" s="6">
        <v>4</v>
      </c>
      <c r="DO26" s="6">
        <v>3</v>
      </c>
      <c r="DP26" s="6">
        <v>4</v>
      </c>
      <c r="DQ26" s="6">
        <v>5</v>
      </c>
      <c r="DR26" s="6">
        <v>5</v>
      </c>
      <c r="DS26" s="6">
        <v>5</v>
      </c>
      <c r="DT26" s="6">
        <v>4</v>
      </c>
      <c r="DU26" s="6">
        <v>4</v>
      </c>
      <c r="DV26" s="6">
        <v>4</v>
      </c>
      <c r="DW26" s="6">
        <v>4</v>
      </c>
      <c r="DX26" s="6">
        <v>4</v>
      </c>
      <c r="DY26" s="6">
        <v>3</v>
      </c>
      <c r="DZ26" s="6">
        <v>4</v>
      </c>
      <c r="EA26" s="6">
        <v>4</v>
      </c>
      <c r="EB26" s="6">
        <v>3</v>
      </c>
      <c r="EC26" s="6">
        <v>5</v>
      </c>
      <c r="ED26" s="6">
        <v>5</v>
      </c>
      <c r="EE26" s="6">
        <v>5</v>
      </c>
      <c r="EF26" s="6">
        <v>5</v>
      </c>
      <c r="EG26" s="6">
        <f t="shared" si="0"/>
        <v>4.0769230769230766</v>
      </c>
      <c r="EH26" s="6">
        <f t="shared" si="8"/>
        <v>4.0769230769230766</v>
      </c>
      <c r="EI26" s="6">
        <f t="shared" si="1"/>
        <v>3.8571428571428572</v>
      </c>
      <c r="EJ26" s="6">
        <f t="shared" si="2"/>
        <v>4</v>
      </c>
      <c r="EK26" s="3">
        <f t="shared" si="3"/>
        <v>3.6666666666666665</v>
      </c>
      <c r="EL26" s="3">
        <f t="shared" si="4"/>
        <v>4.5</v>
      </c>
    </row>
    <row r="27" spans="1:142" x14ac:dyDescent="0.2">
      <c r="A27" s="6">
        <v>26</v>
      </c>
      <c r="B27" s="6">
        <v>54</v>
      </c>
      <c r="C27" s="6">
        <v>1</v>
      </c>
      <c r="D27" s="6">
        <v>1</v>
      </c>
      <c r="E27" s="6">
        <v>0</v>
      </c>
      <c r="F27" s="6">
        <v>0</v>
      </c>
      <c r="G27" s="6">
        <v>0</v>
      </c>
      <c r="H27" s="6">
        <v>1</v>
      </c>
      <c r="I27" s="6">
        <v>1</v>
      </c>
      <c r="J27" s="6">
        <v>0</v>
      </c>
      <c r="K27" s="6">
        <v>2</v>
      </c>
      <c r="L27" s="6">
        <v>1</v>
      </c>
      <c r="M27" s="6">
        <v>0</v>
      </c>
      <c r="N27" s="6">
        <v>1</v>
      </c>
      <c r="O27" s="6">
        <v>0</v>
      </c>
      <c r="P27" s="6">
        <v>1</v>
      </c>
      <c r="Q27" s="6">
        <v>0</v>
      </c>
      <c r="R27" s="6">
        <v>0</v>
      </c>
      <c r="S27" s="6">
        <v>1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1</v>
      </c>
      <c r="Z27" s="6">
        <f>SUM(E27:Y27)</f>
        <v>9</v>
      </c>
      <c r="AA27" s="6">
        <v>3</v>
      </c>
      <c r="AB27" s="6">
        <v>3</v>
      </c>
      <c r="AC27" s="6">
        <v>2</v>
      </c>
      <c r="AD27" s="6">
        <v>2</v>
      </c>
      <c r="AE27" s="6">
        <v>2</v>
      </c>
      <c r="AF27" s="6">
        <v>3</v>
      </c>
      <c r="AG27" s="6">
        <v>2</v>
      </c>
      <c r="AH27" s="6">
        <v>3</v>
      </c>
      <c r="AI27" s="6">
        <v>4</v>
      </c>
      <c r="AJ27" s="6">
        <v>3</v>
      </c>
      <c r="AK27" s="6">
        <v>1</v>
      </c>
      <c r="AL27" s="6">
        <v>2</v>
      </c>
      <c r="AM27" s="6">
        <v>1</v>
      </c>
      <c r="AN27" s="6">
        <v>3</v>
      </c>
      <c r="AO27" s="6">
        <v>4</v>
      </c>
      <c r="AP27" s="6">
        <v>3</v>
      </c>
      <c r="AQ27" s="6">
        <v>5</v>
      </c>
      <c r="AR27" s="6">
        <v>1</v>
      </c>
      <c r="AS27" s="6">
        <v>3</v>
      </c>
      <c r="AT27" s="6">
        <v>3</v>
      </c>
      <c r="AU27" s="6">
        <v>3</v>
      </c>
      <c r="AV27" s="6">
        <v>4</v>
      </c>
      <c r="AW27" s="6">
        <v>3</v>
      </c>
      <c r="AX27" s="6">
        <v>3</v>
      </c>
      <c r="AY27" s="6">
        <v>3</v>
      </c>
      <c r="AZ27" s="6">
        <v>4</v>
      </c>
      <c r="BA27" s="6">
        <f t="shared" si="6"/>
        <v>73</v>
      </c>
      <c r="BB27" s="6">
        <v>4</v>
      </c>
      <c r="BC27" s="6">
        <v>2</v>
      </c>
      <c r="BD27" s="6">
        <v>2</v>
      </c>
      <c r="BE27" s="6">
        <v>4</v>
      </c>
      <c r="BF27" s="6">
        <v>3</v>
      </c>
      <c r="BG27" s="6">
        <v>2</v>
      </c>
      <c r="BH27" s="6">
        <v>4</v>
      </c>
      <c r="BI27" s="6">
        <v>3</v>
      </c>
      <c r="BJ27" s="6">
        <v>3</v>
      </c>
      <c r="BK27" s="6">
        <v>2</v>
      </c>
      <c r="BL27" s="6">
        <f t="shared" si="10"/>
        <v>29</v>
      </c>
      <c r="BM27" s="6">
        <v>5</v>
      </c>
      <c r="BN27" s="6">
        <v>6</v>
      </c>
      <c r="BO27" s="6">
        <v>5</v>
      </c>
      <c r="BP27" s="6">
        <v>5</v>
      </c>
      <c r="BQ27" s="6">
        <v>3</v>
      </c>
      <c r="BR27" s="6">
        <f>SUM(BM27:BQ27)</f>
        <v>24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f>SUM(BS27:CM27)</f>
        <v>0</v>
      </c>
      <c r="CO27" s="6">
        <v>5</v>
      </c>
      <c r="CP27" s="6">
        <v>60</v>
      </c>
      <c r="CQ27" s="6">
        <v>5</v>
      </c>
      <c r="CR27" s="6">
        <v>90</v>
      </c>
      <c r="CS27" s="6">
        <v>4</v>
      </c>
      <c r="CT27" s="6">
        <v>60</v>
      </c>
      <c r="CU27" s="6">
        <v>300</v>
      </c>
      <c r="CV27" s="6">
        <v>300</v>
      </c>
      <c r="CW27" s="6" t="s">
        <v>780</v>
      </c>
      <c r="CX27" s="6">
        <v>1</v>
      </c>
      <c r="CY27" s="6">
        <v>1</v>
      </c>
      <c r="CZ27" s="6">
        <v>2</v>
      </c>
      <c r="DA27" s="6">
        <v>2</v>
      </c>
      <c r="DB27" s="6">
        <v>2</v>
      </c>
      <c r="DC27" s="6">
        <v>1</v>
      </c>
      <c r="DD27" s="6">
        <v>1</v>
      </c>
      <c r="DE27" s="6">
        <v>1</v>
      </c>
      <c r="DF27" s="6">
        <v>1</v>
      </c>
      <c r="DG27" s="6">
        <v>4</v>
      </c>
      <c r="DH27" s="6">
        <v>4</v>
      </c>
      <c r="DI27" s="6">
        <v>4</v>
      </c>
      <c r="DJ27" s="6">
        <v>4</v>
      </c>
      <c r="DK27" s="6">
        <v>4</v>
      </c>
      <c r="DL27" s="6">
        <v>5</v>
      </c>
      <c r="DM27" s="6">
        <v>4</v>
      </c>
      <c r="DN27" s="6">
        <v>4</v>
      </c>
      <c r="DO27" s="6">
        <v>4</v>
      </c>
      <c r="DP27" s="6">
        <v>4</v>
      </c>
      <c r="DQ27" s="6">
        <v>4</v>
      </c>
      <c r="DR27" s="6">
        <v>3</v>
      </c>
      <c r="DS27" s="6">
        <v>4</v>
      </c>
      <c r="DT27" s="6">
        <v>3</v>
      </c>
      <c r="DU27" s="6">
        <v>5</v>
      </c>
      <c r="DV27" s="6">
        <v>3</v>
      </c>
      <c r="DW27" s="6">
        <v>4</v>
      </c>
      <c r="DX27" s="6">
        <v>4</v>
      </c>
      <c r="DY27" s="6">
        <v>4</v>
      </c>
      <c r="DZ27" s="6">
        <v>4</v>
      </c>
      <c r="EA27" s="6">
        <v>3</v>
      </c>
      <c r="EB27" s="6">
        <v>4</v>
      </c>
      <c r="EC27" s="6">
        <v>4</v>
      </c>
      <c r="ED27" s="6">
        <v>4</v>
      </c>
      <c r="EE27" s="6">
        <v>4</v>
      </c>
      <c r="EF27" s="6">
        <v>5</v>
      </c>
      <c r="EG27" s="6">
        <f t="shared" si="0"/>
        <v>4.115384615384615</v>
      </c>
      <c r="EH27" s="6">
        <f t="shared" si="8"/>
        <v>4.115384615384615</v>
      </c>
      <c r="EI27" s="6">
        <f t="shared" si="1"/>
        <v>4</v>
      </c>
      <c r="EJ27" s="6">
        <f t="shared" si="2"/>
        <v>4.333333333333333</v>
      </c>
      <c r="EK27" s="3">
        <f t="shared" si="3"/>
        <v>3.6666666666666665</v>
      </c>
      <c r="EL27" s="3">
        <f t="shared" si="4"/>
        <v>3.75</v>
      </c>
    </row>
    <row r="28" spans="1:142" x14ac:dyDescent="0.2">
      <c r="A28" s="6">
        <v>27</v>
      </c>
      <c r="B28" s="6">
        <v>37</v>
      </c>
      <c r="C28" s="6">
        <v>2</v>
      </c>
      <c r="D28" s="6">
        <v>1</v>
      </c>
      <c r="E28" s="6">
        <v>0</v>
      </c>
      <c r="F28" s="6">
        <v>1</v>
      </c>
      <c r="G28" s="6">
        <v>0</v>
      </c>
      <c r="H28" s="6">
        <v>2</v>
      </c>
      <c r="I28" s="6">
        <v>1</v>
      </c>
      <c r="J28" s="6">
        <v>0</v>
      </c>
      <c r="K28" s="6">
        <v>0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1</v>
      </c>
      <c r="W28" s="6">
        <v>0</v>
      </c>
      <c r="X28" s="6">
        <v>0</v>
      </c>
      <c r="Y28" s="6">
        <v>0</v>
      </c>
      <c r="Z28" s="6">
        <f>SUM(E28:Y28)</f>
        <v>7</v>
      </c>
      <c r="AA28" s="6">
        <v>3</v>
      </c>
      <c r="AB28" s="6">
        <v>1</v>
      </c>
      <c r="AC28" s="6">
        <v>5</v>
      </c>
      <c r="AD28" s="6">
        <v>3</v>
      </c>
      <c r="AE28" s="6">
        <v>3</v>
      </c>
      <c r="AF28" s="6">
        <v>1</v>
      </c>
      <c r="AG28" s="6">
        <v>3</v>
      </c>
      <c r="AH28" s="6">
        <v>1</v>
      </c>
      <c r="AI28" s="6">
        <v>3</v>
      </c>
      <c r="AJ28" s="6">
        <v>2</v>
      </c>
      <c r="AK28" s="6">
        <v>3</v>
      </c>
      <c r="AL28" s="6">
        <v>3</v>
      </c>
      <c r="AM28" s="6">
        <v>1</v>
      </c>
      <c r="AN28" s="6">
        <v>4</v>
      </c>
      <c r="AO28" s="6">
        <v>4</v>
      </c>
      <c r="AP28" s="6">
        <v>3</v>
      </c>
      <c r="AQ28" s="6">
        <v>3</v>
      </c>
      <c r="AR28" s="6">
        <v>3</v>
      </c>
      <c r="AS28" s="6">
        <v>4</v>
      </c>
      <c r="AT28" s="6">
        <v>2</v>
      </c>
      <c r="AU28" s="6">
        <v>2</v>
      </c>
      <c r="AV28" s="6">
        <v>3</v>
      </c>
      <c r="AW28" s="6">
        <v>3</v>
      </c>
      <c r="AX28" s="6">
        <v>3</v>
      </c>
      <c r="AY28" s="6">
        <v>4</v>
      </c>
      <c r="AZ28" s="6">
        <v>3</v>
      </c>
      <c r="BA28" s="6">
        <f t="shared" si="6"/>
        <v>73</v>
      </c>
      <c r="BB28" s="6">
        <v>2</v>
      </c>
      <c r="BC28" s="6">
        <v>2</v>
      </c>
      <c r="BD28" s="6">
        <v>2</v>
      </c>
      <c r="BE28" s="6">
        <v>3</v>
      </c>
      <c r="BF28" s="6">
        <v>2</v>
      </c>
      <c r="BG28" s="6">
        <v>1</v>
      </c>
      <c r="BH28" s="6">
        <v>2</v>
      </c>
      <c r="BI28" s="6">
        <v>3</v>
      </c>
      <c r="BJ28" s="6">
        <v>1</v>
      </c>
      <c r="BK28" s="6">
        <v>2</v>
      </c>
      <c r="BL28" s="6">
        <f t="shared" si="10"/>
        <v>20</v>
      </c>
      <c r="BM28" s="6">
        <v>6</v>
      </c>
      <c r="BN28" s="6">
        <v>6</v>
      </c>
      <c r="BO28" s="6">
        <v>6</v>
      </c>
      <c r="BP28" s="6">
        <v>7</v>
      </c>
      <c r="BQ28" s="6">
        <v>4</v>
      </c>
      <c r="BR28" s="6">
        <f>SUM(BM28:BQ28)</f>
        <v>29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1</v>
      </c>
      <c r="CD28" s="6">
        <v>0</v>
      </c>
      <c r="CE28" s="6">
        <v>0</v>
      </c>
      <c r="CF28" s="6">
        <v>0</v>
      </c>
      <c r="CG28" s="6">
        <v>0</v>
      </c>
      <c r="CH28" s="6">
        <v>1</v>
      </c>
      <c r="CI28" s="6">
        <v>1</v>
      </c>
      <c r="CJ28" s="6">
        <v>0</v>
      </c>
      <c r="CK28" s="6">
        <v>0</v>
      </c>
      <c r="CL28" s="6">
        <v>0</v>
      </c>
      <c r="CM28" s="6">
        <v>1</v>
      </c>
      <c r="CN28" s="6">
        <f>SUM(BS28:CM28)</f>
        <v>4</v>
      </c>
      <c r="CO28" s="6">
        <v>7</v>
      </c>
      <c r="CP28" s="6">
        <v>30</v>
      </c>
      <c r="CQ28" s="6">
        <v>3</v>
      </c>
      <c r="CR28" s="6">
        <v>40</v>
      </c>
      <c r="CS28" s="6">
        <v>3</v>
      </c>
      <c r="CT28" s="6">
        <v>30</v>
      </c>
      <c r="CU28" s="6">
        <v>120</v>
      </c>
      <c r="CV28" s="6">
        <v>180</v>
      </c>
      <c r="CW28" s="6" t="s">
        <v>778</v>
      </c>
      <c r="CX28" s="6">
        <v>1</v>
      </c>
      <c r="CY28" s="6">
        <v>5</v>
      </c>
      <c r="CZ28" s="6">
        <v>2</v>
      </c>
      <c r="DA28" s="6">
        <v>1</v>
      </c>
      <c r="DB28" s="6">
        <v>2</v>
      </c>
      <c r="DC28" s="6">
        <v>1</v>
      </c>
      <c r="DD28" s="6">
        <v>2</v>
      </c>
      <c r="DE28" s="6">
        <v>1</v>
      </c>
      <c r="DF28" s="6">
        <v>2</v>
      </c>
      <c r="DG28" s="6">
        <v>4</v>
      </c>
      <c r="DH28" s="6">
        <v>4</v>
      </c>
      <c r="DI28" s="6">
        <v>4</v>
      </c>
      <c r="DJ28" s="6">
        <v>5</v>
      </c>
      <c r="DK28" s="6">
        <v>4</v>
      </c>
      <c r="DL28" s="6">
        <v>4</v>
      </c>
      <c r="DM28" s="6">
        <v>3</v>
      </c>
      <c r="DN28" s="6">
        <v>3</v>
      </c>
      <c r="DO28" s="6">
        <v>4</v>
      </c>
      <c r="DP28" s="6">
        <v>4</v>
      </c>
      <c r="DQ28" s="6">
        <v>4</v>
      </c>
      <c r="DR28" s="6">
        <v>3</v>
      </c>
      <c r="DS28" s="6">
        <v>4</v>
      </c>
      <c r="DT28" s="6">
        <v>4</v>
      </c>
      <c r="DU28" s="6">
        <v>5</v>
      </c>
      <c r="DV28" s="6">
        <v>3</v>
      </c>
      <c r="DW28" s="6">
        <v>3</v>
      </c>
      <c r="DX28" s="6">
        <v>4</v>
      </c>
      <c r="DY28" s="6">
        <v>3</v>
      </c>
      <c r="DZ28" s="6">
        <v>3</v>
      </c>
      <c r="EA28" s="6">
        <v>4</v>
      </c>
      <c r="EB28" s="6">
        <v>3</v>
      </c>
      <c r="EC28" s="6">
        <v>4</v>
      </c>
      <c r="ED28" s="6">
        <v>4</v>
      </c>
      <c r="EE28" s="6">
        <v>5</v>
      </c>
      <c r="EF28" s="6">
        <v>4</v>
      </c>
      <c r="EG28" s="6">
        <f t="shared" si="0"/>
        <v>3.9615384615384617</v>
      </c>
      <c r="EH28" s="6">
        <f t="shared" si="8"/>
        <v>3.9615384615384617</v>
      </c>
      <c r="EI28" s="6">
        <f t="shared" si="1"/>
        <v>4</v>
      </c>
      <c r="EJ28" s="6">
        <f t="shared" si="2"/>
        <v>3.6666666666666665</v>
      </c>
      <c r="EK28" s="3">
        <f t="shared" si="3"/>
        <v>3.3333333333333335</v>
      </c>
      <c r="EL28" s="3">
        <f t="shared" si="4"/>
        <v>3.875</v>
      </c>
    </row>
    <row r="29" spans="1:142" x14ac:dyDescent="0.2">
      <c r="A29" s="6">
        <v>28</v>
      </c>
      <c r="B29" s="6">
        <v>36</v>
      </c>
      <c r="C29" s="6">
        <v>1</v>
      </c>
      <c r="D29" s="6">
        <v>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>
        <v>4</v>
      </c>
      <c r="DH29" s="6">
        <v>5</v>
      </c>
      <c r="DI29" s="6">
        <v>4</v>
      </c>
      <c r="DJ29" s="6">
        <v>5</v>
      </c>
      <c r="DK29" s="6">
        <v>3</v>
      </c>
      <c r="DL29" s="6">
        <v>5</v>
      </c>
      <c r="DM29" s="6">
        <v>3</v>
      </c>
      <c r="DN29" s="6">
        <v>4</v>
      </c>
      <c r="DO29" s="6">
        <v>4</v>
      </c>
      <c r="DP29" s="6">
        <v>2</v>
      </c>
      <c r="DQ29" s="6">
        <v>5</v>
      </c>
      <c r="DR29" s="6">
        <v>3</v>
      </c>
      <c r="DS29" s="6">
        <v>4</v>
      </c>
      <c r="DT29" s="6">
        <v>3</v>
      </c>
      <c r="DU29" s="6">
        <v>5</v>
      </c>
      <c r="DV29" s="6">
        <v>3</v>
      </c>
      <c r="DW29" s="6">
        <v>4</v>
      </c>
      <c r="DX29" s="6">
        <v>4</v>
      </c>
      <c r="DY29" s="6">
        <v>4</v>
      </c>
      <c r="DZ29" s="6">
        <v>5</v>
      </c>
      <c r="EA29" s="6">
        <v>4</v>
      </c>
      <c r="EB29" s="6">
        <v>4</v>
      </c>
      <c r="EC29" s="6">
        <v>4</v>
      </c>
      <c r="ED29" s="6">
        <v>3</v>
      </c>
      <c r="EE29" s="6">
        <v>3</v>
      </c>
      <c r="EF29" s="6">
        <v>5</v>
      </c>
      <c r="EG29" s="6">
        <f t="shared" si="0"/>
        <v>4.0769230769230766</v>
      </c>
      <c r="EH29" s="6">
        <f t="shared" si="8"/>
        <v>4.0769230769230766</v>
      </c>
      <c r="EI29" s="6">
        <f t="shared" si="1"/>
        <v>3.8571428571428572</v>
      </c>
      <c r="EJ29" s="6">
        <f t="shared" si="2"/>
        <v>4.166666666666667</v>
      </c>
      <c r="EK29" s="3">
        <f t="shared" si="3"/>
        <v>4.333333333333333</v>
      </c>
      <c r="EL29" s="3">
        <f t="shared" si="4"/>
        <v>3.5</v>
      </c>
    </row>
    <row r="30" spans="1:142" x14ac:dyDescent="0.2">
      <c r="A30" s="6">
        <v>29</v>
      </c>
      <c r="B30" s="6">
        <v>36</v>
      </c>
      <c r="C30" s="6">
        <v>1</v>
      </c>
      <c r="D30" s="6">
        <v>1</v>
      </c>
      <c r="E30" s="6">
        <v>1</v>
      </c>
      <c r="F30" s="6">
        <v>0</v>
      </c>
      <c r="G30" s="6">
        <v>0</v>
      </c>
      <c r="H30" s="6">
        <v>1</v>
      </c>
      <c r="I30" s="6">
        <v>1</v>
      </c>
      <c r="J30" s="6">
        <v>1</v>
      </c>
      <c r="K30" s="6">
        <v>2</v>
      </c>
      <c r="L30" s="6">
        <v>1</v>
      </c>
      <c r="M30" s="6">
        <v>1</v>
      </c>
      <c r="N30" s="6">
        <v>1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f>SUM(E30:Y30)</f>
        <v>11</v>
      </c>
      <c r="AA30" s="6">
        <v>3</v>
      </c>
      <c r="AB30" s="6">
        <v>3</v>
      </c>
      <c r="AC30" s="6">
        <v>5</v>
      </c>
      <c r="AD30" s="6">
        <v>2</v>
      </c>
      <c r="AE30" s="6">
        <v>4</v>
      </c>
      <c r="AF30" s="6">
        <v>4</v>
      </c>
      <c r="AG30" s="6">
        <v>4</v>
      </c>
      <c r="AH30" s="6">
        <v>3</v>
      </c>
      <c r="AI30" s="6">
        <v>3</v>
      </c>
      <c r="AJ30" s="6">
        <v>4</v>
      </c>
      <c r="AK30" s="6">
        <v>3</v>
      </c>
      <c r="AL30" s="6">
        <v>4</v>
      </c>
      <c r="AM30" s="6">
        <v>3</v>
      </c>
      <c r="AN30" s="6">
        <v>4</v>
      </c>
      <c r="AO30" s="6">
        <v>4</v>
      </c>
      <c r="AP30" s="6">
        <v>3</v>
      </c>
      <c r="AQ30" s="6">
        <v>3</v>
      </c>
      <c r="AR30" s="6">
        <v>3</v>
      </c>
      <c r="AS30" s="6">
        <v>3</v>
      </c>
      <c r="AT30" s="6">
        <v>3</v>
      </c>
      <c r="AU30" s="6">
        <v>3</v>
      </c>
      <c r="AV30" s="6">
        <v>3</v>
      </c>
      <c r="AW30" s="6">
        <v>3</v>
      </c>
      <c r="AX30" s="6">
        <v>4</v>
      </c>
      <c r="AY30" s="6">
        <v>3</v>
      </c>
      <c r="AZ30" s="6">
        <v>3</v>
      </c>
      <c r="BA30" s="6">
        <f>SUM(AA30:AZ30)</f>
        <v>87</v>
      </c>
      <c r="BB30" s="6">
        <v>2</v>
      </c>
      <c r="BC30" s="6">
        <v>2</v>
      </c>
      <c r="BD30" s="6">
        <v>4</v>
      </c>
      <c r="BE30" s="6">
        <v>2</v>
      </c>
      <c r="BF30" s="6">
        <v>3</v>
      </c>
      <c r="BG30" s="6">
        <v>2</v>
      </c>
      <c r="BH30" s="6">
        <v>3</v>
      </c>
      <c r="BI30" s="6">
        <v>3</v>
      </c>
      <c r="BJ30" s="6">
        <v>2</v>
      </c>
      <c r="BK30" s="6">
        <v>4</v>
      </c>
      <c r="BL30" s="6">
        <f>SUM(BB30:BK30)</f>
        <v>27</v>
      </c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>
        <v>2</v>
      </c>
      <c r="DH30" s="6">
        <v>2</v>
      </c>
      <c r="DI30" s="6">
        <v>2</v>
      </c>
      <c r="DJ30" s="6">
        <v>4</v>
      </c>
      <c r="DK30" s="6">
        <v>3</v>
      </c>
      <c r="DL30" s="6">
        <v>5</v>
      </c>
      <c r="DM30" s="6">
        <v>2</v>
      </c>
      <c r="DN30" s="6">
        <v>2</v>
      </c>
      <c r="DO30" s="6">
        <v>2</v>
      </c>
      <c r="DP30" s="6">
        <v>3</v>
      </c>
      <c r="DQ30" s="6">
        <v>3</v>
      </c>
      <c r="DR30" s="6">
        <v>3</v>
      </c>
      <c r="DS30" s="6">
        <v>4</v>
      </c>
      <c r="DT30" s="6">
        <v>2</v>
      </c>
      <c r="DU30" s="6">
        <v>4</v>
      </c>
      <c r="DV30" s="6">
        <v>3</v>
      </c>
      <c r="DW30" s="6">
        <v>4</v>
      </c>
      <c r="DX30" s="6">
        <v>2</v>
      </c>
      <c r="DY30" s="6">
        <v>4</v>
      </c>
      <c r="DZ30" s="6">
        <v>2</v>
      </c>
      <c r="EA30" s="6">
        <v>4</v>
      </c>
      <c r="EB30" s="6">
        <v>2</v>
      </c>
      <c r="EC30" s="6">
        <v>4</v>
      </c>
      <c r="ED30" s="6">
        <v>2</v>
      </c>
      <c r="EE30" s="6">
        <v>4</v>
      </c>
      <c r="EF30" s="6">
        <v>3</v>
      </c>
      <c r="EG30" s="6">
        <f t="shared" si="0"/>
        <v>3.0384615384615383</v>
      </c>
      <c r="EH30" s="6">
        <f t="shared" si="8"/>
        <v>3.0384615384615383</v>
      </c>
      <c r="EI30" s="6">
        <f t="shared" si="1"/>
        <v>3.1428571428571428</v>
      </c>
      <c r="EJ30" s="6">
        <f t="shared" si="2"/>
        <v>3.3333333333333335</v>
      </c>
      <c r="EK30" s="3">
        <f t="shared" si="3"/>
        <v>2.6666666666666665</v>
      </c>
      <c r="EL30" s="3">
        <f t="shared" si="4"/>
        <v>2.875</v>
      </c>
    </row>
    <row r="31" spans="1:142" x14ac:dyDescent="0.2">
      <c r="A31" s="6">
        <v>30</v>
      </c>
      <c r="B31" s="6">
        <v>23</v>
      </c>
      <c r="C31" s="6">
        <v>1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f>SUM(E31:Y31)</f>
        <v>1</v>
      </c>
      <c r="AA31" s="6">
        <v>1</v>
      </c>
      <c r="AB31" s="6">
        <v>1</v>
      </c>
      <c r="AC31" s="6">
        <v>1</v>
      </c>
      <c r="AD31" s="6">
        <v>1</v>
      </c>
      <c r="AE31" s="6">
        <v>4</v>
      </c>
      <c r="AF31" s="6">
        <v>1</v>
      </c>
      <c r="AG31" s="6">
        <v>1</v>
      </c>
      <c r="AH31" s="6">
        <v>1</v>
      </c>
      <c r="AI31" s="6">
        <v>4</v>
      </c>
      <c r="AJ31" s="6">
        <v>1</v>
      </c>
      <c r="AK31" s="6">
        <v>1</v>
      </c>
      <c r="AL31" s="6">
        <v>4</v>
      </c>
      <c r="AM31" s="6">
        <v>2</v>
      </c>
      <c r="AN31" s="6">
        <v>4</v>
      </c>
      <c r="AO31" s="6">
        <v>4</v>
      </c>
      <c r="AP31" s="6">
        <v>3</v>
      </c>
      <c r="AQ31" s="6">
        <v>3</v>
      </c>
      <c r="AR31" s="6">
        <v>3</v>
      </c>
      <c r="AS31" s="6">
        <v>3</v>
      </c>
      <c r="AT31" s="6">
        <v>1</v>
      </c>
      <c r="AU31" s="6">
        <v>1</v>
      </c>
      <c r="AV31" s="6">
        <v>1</v>
      </c>
      <c r="AW31" s="6">
        <v>4</v>
      </c>
      <c r="AX31" s="6">
        <v>3</v>
      </c>
      <c r="AY31" s="6">
        <v>1</v>
      </c>
      <c r="AZ31" s="6">
        <v>4</v>
      </c>
      <c r="BA31" s="6">
        <f>SUM(AA31:AZ31)</f>
        <v>58</v>
      </c>
      <c r="BB31" s="6">
        <v>2</v>
      </c>
      <c r="BC31" s="6">
        <v>2</v>
      </c>
      <c r="BD31" s="6">
        <v>2</v>
      </c>
      <c r="BE31" s="6">
        <v>2</v>
      </c>
      <c r="BF31" s="6">
        <v>2</v>
      </c>
      <c r="BG31" s="6">
        <v>2</v>
      </c>
      <c r="BH31" s="6">
        <v>2</v>
      </c>
      <c r="BI31" s="6">
        <v>1</v>
      </c>
      <c r="BJ31" s="6">
        <v>0</v>
      </c>
      <c r="BK31" s="6">
        <v>2</v>
      </c>
      <c r="BL31" s="6">
        <f>SUM(BB31:BK31)</f>
        <v>17</v>
      </c>
      <c r="BM31" s="6">
        <v>6</v>
      </c>
      <c r="BN31" s="6">
        <v>6</v>
      </c>
      <c r="BO31" s="6">
        <v>6</v>
      </c>
      <c r="BP31" s="6">
        <v>7</v>
      </c>
      <c r="BQ31" s="6">
        <v>1</v>
      </c>
      <c r="BR31" s="6">
        <f>SUM(BM31:BQ31)</f>
        <v>26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f>SUM(BS31:CM31)</f>
        <v>0</v>
      </c>
      <c r="CO31" s="6">
        <v>2</v>
      </c>
      <c r="CP31" s="6">
        <v>90</v>
      </c>
      <c r="CQ31" s="6">
        <v>3</v>
      </c>
      <c r="CR31" s="6">
        <v>120</v>
      </c>
      <c r="CS31" s="6">
        <v>3</v>
      </c>
      <c r="CT31" s="6">
        <v>90</v>
      </c>
      <c r="CU31" s="6">
        <v>60</v>
      </c>
      <c r="CV31" s="6">
        <v>5</v>
      </c>
      <c r="CW31" s="6" t="s">
        <v>778</v>
      </c>
      <c r="CX31" s="6">
        <v>2</v>
      </c>
      <c r="CY31" s="6">
        <v>1</v>
      </c>
      <c r="CZ31" s="6">
        <v>1</v>
      </c>
      <c r="DA31" s="6">
        <v>2</v>
      </c>
      <c r="DB31" s="6">
        <v>1</v>
      </c>
      <c r="DC31" s="6">
        <v>2</v>
      </c>
      <c r="DD31" s="6">
        <v>2</v>
      </c>
      <c r="DE31" s="6">
        <v>2</v>
      </c>
      <c r="DF31" s="6">
        <v>2</v>
      </c>
      <c r="DG31" s="6">
        <v>5</v>
      </c>
      <c r="DH31" s="6">
        <v>3</v>
      </c>
      <c r="DI31" s="6">
        <v>4</v>
      </c>
      <c r="DJ31" s="6">
        <v>2</v>
      </c>
      <c r="DK31" s="6">
        <v>3</v>
      </c>
      <c r="DL31" s="6">
        <v>4</v>
      </c>
      <c r="DM31" s="6">
        <v>2</v>
      </c>
      <c r="DN31" s="6">
        <v>2</v>
      </c>
      <c r="DO31" s="6">
        <v>4</v>
      </c>
      <c r="DP31" s="6">
        <v>2</v>
      </c>
      <c r="DQ31" s="6">
        <v>3</v>
      </c>
      <c r="DR31" s="6">
        <v>2</v>
      </c>
      <c r="DS31" s="6">
        <v>3</v>
      </c>
      <c r="DT31" s="6">
        <v>2</v>
      </c>
      <c r="DU31" s="6">
        <v>5</v>
      </c>
      <c r="DV31" s="6">
        <v>1</v>
      </c>
      <c r="DW31" s="6">
        <v>2</v>
      </c>
      <c r="DX31" s="6">
        <v>3</v>
      </c>
      <c r="DY31" s="6">
        <v>3</v>
      </c>
      <c r="DZ31" s="6">
        <v>3</v>
      </c>
      <c r="EA31" s="6">
        <v>4</v>
      </c>
      <c r="EB31" s="6">
        <v>3</v>
      </c>
      <c r="EC31" s="6">
        <v>4</v>
      </c>
      <c r="ED31" s="6">
        <v>2</v>
      </c>
      <c r="EE31" s="6">
        <v>5</v>
      </c>
      <c r="EF31" s="6">
        <v>2</v>
      </c>
      <c r="EG31" s="6">
        <f t="shared" si="0"/>
        <v>3.1923076923076925</v>
      </c>
      <c r="EH31" s="6">
        <f t="shared" si="8"/>
        <v>3.1923076923076925</v>
      </c>
      <c r="EI31" s="6">
        <f t="shared" si="1"/>
        <v>2.7142857142857144</v>
      </c>
      <c r="EJ31" s="6">
        <f t="shared" si="2"/>
        <v>2.8333333333333335</v>
      </c>
      <c r="EK31" s="3">
        <f t="shared" si="3"/>
        <v>3.3333333333333335</v>
      </c>
      <c r="EL31" s="3">
        <f t="shared" si="4"/>
        <v>3</v>
      </c>
    </row>
    <row r="32" spans="1:142" x14ac:dyDescent="0.2">
      <c r="DG32" s="6">
        <v>4</v>
      </c>
      <c r="DH32" s="6">
        <v>3</v>
      </c>
      <c r="DI32" s="6">
        <v>4</v>
      </c>
      <c r="DJ32" s="6">
        <v>4</v>
      </c>
      <c r="DK32" s="6">
        <v>5</v>
      </c>
      <c r="DL32" s="6">
        <v>4</v>
      </c>
      <c r="DM32" s="6">
        <v>4</v>
      </c>
      <c r="DN32" s="6">
        <v>3</v>
      </c>
      <c r="DO32" s="6">
        <v>3</v>
      </c>
      <c r="DP32" s="6">
        <v>5</v>
      </c>
      <c r="DQ32" s="6">
        <v>5</v>
      </c>
      <c r="DR32" s="6">
        <v>3</v>
      </c>
      <c r="DS32" s="6">
        <v>4</v>
      </c>
      <c r="DT32" s="6">
        <v>3</v>
      </c>
      <c r="DU32" s="6">
        <v>5</v>
      </c>
      <c r="DV32" s="6">
        <v>4</v>
      </c>
      <c r="DW32" s="6">
        <v>5</v>
      </c>
      <c r="DX32" s="6">
        <v>4</v>
      </c>
      <c r="DY32" s="6">
        <v>5</v>
      </c>
      <c r="DZ32" s="6">
        <v>4</v>
      </c>
      <c r="EA32" s="6">
        <v>4</v>
      </c>
      <c r="EB32" s="6">
        <v>5</v>
      </c>
      <c r="EC32" s="6">
        <v>5</v>
      </c>
      <c r="ED32" s="6">
        <v>5</v>
      </c>
      <c r="EE32" s="6">
        <v>3</v>
      </c>
      <c r="EF32" s="6">
        <v>3</v>
      </c>
      <c r="EG32" s="6">
        <f t="shared" si="0"/>
        <v>4.2307692307692308</v>
      </c>
      <c r="EH32" s="6">
        <f t="shared" si="8"/>
        <v>4.2307692307692308</v>
      </c>
      <c r="EI32" s="6">
        <f t="shared" si="1"/>
        <v>4.4285714285714288</v>
      </c>
      <c r="EJ32" s="6">
        <f t="shared" si="2"/>
        <v>4.333333333333333</v>
      </c>
      <c r="EK32" s="3">
        <f t="shared" si="3"/>
        <v>4.333333333333333</v>
      </c>
      <c r="EL32" s="3">
        <f t="shared" si="4"/>
        <v>3.625</v>
      </c>
    </row>
  </sheetData>
  <autoFilter ref="CW1:CW32" xr:uid="{5765FD02-D6C3-4CDA-A0E7-867E14B33794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2AFF1-3745-41C7-B7E6-B5EFE11ABD3B}">
  <dimension ref="A1:CK33"/>
  <sheetViews>
    <sheetView tabSelected="1" topLeftCell="A10" workbookViewId="0">
      <selection activeCell="A34" sqref="A34"/>
    </sheetView>
  </sheetViews>
  <sheetFormatPr defaultColWidth="8.85546875" defaultRowHeight="12.75" x14ac:dyDescent="0.2"/>
  <cols>
    <col min="1" max="1" width="52.42578125" style="15" bestFit="1" customWidth="1"/>
    <col min="2" max="2" width="6.7109375" style="15" bestFit="1" customWidth="1"/>
    <col min="3" max="3" width="11.85546875" style="15" bestFit="1" customWidth="1"/>
    <col min="4" max="4" width="10" style="15" bestFit="1" customWidth="1"/>
    <col min="5" max="5" width="42.5703125" style="15" bestFit="1" customWidth="1"/>
    <col min="6" max="7" width="37.140625" style="15" bestFit="1" customWidth="1"/>
    <col min="8" max="8" width="40.28515625" style="15" bestFit="1" customWidth="1"/>
    <col min="9" max="9" width="63" style="15" bestFit="1" customWidth="1"/>
    <col min="10" max="10" width="73.140625" style="15" bestFit="1" customWidth="1"/>
    <col min="11" max="11" width="78.28515625" style="15" bestFit="1" customWidth="1"/>
    <col min="12" max="12" width="64.7109375" style="15" bestFit="1" customWidth="1"/>
    <col min="13" max="13" width="70.140625" style="15" bestFit="1" customWidth="1"/>
    <col min="14" max="14" width="59.7109375" style="15" bestFit="1" customWidth="1"/>
    <col min="15" max="15" width="40.42578125" style="15" bestFit="1" customWidth="1"/>
    <col min="16" max="16" width="48.28515625" style="15" bestFit="1" customWidth="1"/>
    <col min="17" max="17" width="57.85546875" style="15" bestFit="1" customWidth="1"/>
    <col min="18" max="18" width="85.140625" style="15" bestFit="1" customWidth="1"/>
    <col min="19" max="19" width="64.28515625" style="15" bestFit="1" customWidth="1"/>
    <col min="20" max="20" width="99.42578125" style="15" bestFit="1" customWidth="1"/>
    <col min="21" max="21" width="69" style="15" bestFit="1" customWidth="1"/>
    <col min="22" max="22" width="89.28515625" style="15" bestFit="1" customWidth="1"/>
    <col min="23" max="23" width="67.85546875" style="15" bestFit="1" customWidth="1"/>
    <col min="24" max="24" width="78.28515625" style="15" bestFit="1" customWidth="1"/>
    <col min="25" max="25" width="62.140625" style="15" bestFit="1" customWidth="1"/>
    <col min="26" max="26" width="58.140625" style="15" bestFit="1" customWidth="1"/>
    <col min="27" max="27" width="54.7109375" style="15" bestFit="1" customWidth="1"/>
    <col min="28" max="28" width="127.28515625" style="15" bestFit="1" customWidth="1"/>
    <col min="29" max="29" width="59.85546875" style="15" bestFit="1" customWidth="1"/>
    <col min="30" max="30" width="4" style="15" bestFit="1" customWidth="1"/>
    <col min="31" max="31" width="6.7109375" style="15" bestFit="1" customWidth="1"/>
    <col min="32" max="32" width="4" style="15" bestFit="1" customWidth="1"/>
    <col min="33" max="33" width="6.7109375" style="15" bestFit="1" customWidth="1"/>
    <col min="34" max="34" width="4" style="15" bestFit="1" customWidth="1"/>
    <col min="35" max="37" width="6.7109375" style="15" bestFit="1" customWidth="1"/>
    <col min="38" max="38" width="6" style="15" bestFit="1" customWidth="1"/>
    <col min="39" max="39" width="65.85546875" style="15" bestFit="1" customWidth="1"/>
    <col min="40" max="46" width="6" style="15" bestFit="1" customWidth="1"/>
    <col min="47" max="57" width="22.85546875" style="15" bestFit="1" customWidth="1"/>
    <col min="58" max="58" width="9.7109375" style="15" bestFit="1" customWidth="1"/>
    <col min="59" max="59" width="23.42578125" style="15" bestFit="1" customWidth="1"/>
    <col min="60" max="60" width="20.5703125" style="15" bestFit="1" customWidth="1"/>
    <col min="61" max="61" width="43.42578125" style="15" bestFit="1" customWidth="1"/>
    <col min="62" max="62" width="19.28515625" style="15" bestFit="1" customWidth="1"/>
    <col min="63" max="63" width="28.7109375" style="15" bestFit="1" customWidth="1"/>
    <col min="64" max="70" width="16.140625" style="15" bestFit="1" customWidth="1"/>
    <col min="71" max="75" width="15.28515625" style="15" bestFit="1" customWidth="1"/>
    <col min="76" max="76" width="19.28515625" style="15" bestFit="1" customWidth="1"/>
    <col min="77" max="86" width="28.7109375" style="15" bestFit="1" customWidth="1"/>
    <col min="87" max="87" width="21.5703125" style="15" bestFit="1" customWidth="1"/>
    <col min="88" max="88" width="6.28515625" style="15" bestFit="1" customWidth="1"/>
    <col min="89" max="89" width="6.7109375" style="15" bestFit="1" customWidth="1"/>
    <col min="90" max="16384" width="8.85546875" style="15"/>
  </cols>
  <sheetData>
    <row r="1" spans="1:89" ht="26.45" customHeight="1" x14ac:dyDescent="0.2">
      <c r="A1" s="25" t="s">
        <v>632</v>
      </c>
      <c r="B1" s="26" t="s">
        <v>603</v>
      </c>
      <c r="C1" s="26" t="s">
        <v>604</v>
      </c>
      <c r="D1" s="26" t="s">
        <v>605</v>
      </c>
      <c r="E1" s="10" t="s">
        <v>32</v>
      </c>
      <c r="F1" s="11" t="s">
        <v>34</v>
      </c>
      <c r="G1" s="12" t="s">
        <v>35</v>
      </c>
      <c r="H1" s="13" t="s">
        <v>37</v>
      </c>
      <c r="I1" s="43" t="s">
        <v>102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4" t="s">
        <v>192</v>
      </c>
      <c r="AE1" s="44"/>
      <c r="AF1" s="44"/>
      <c r="AG1" s="44"/>
      <c r="AH1" s="44"/>
      <c r="AI1" s="44"/>
      <c r="AJ1" s="44"/>
      <c r="AK1" s="44"/>
      <c r="AL1" s="45" t="s">
        <v>207</v>
      </c>
      <c r="AM1" s="45"/>
      <c r="AN1" s="45"/>
      <c r="AO1" s="45"/>
      <c r="AP1" s="45"/>
      <c r="AQ1" s="45"/>
      <c r="AR1" s="45"/>
      <c r="AS1" s="45"/>
      <c r="AT1" s="45"/>
      <c r="AU1" s="46" t="s">
        <v>468</v>
      </c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7" t="s">
        <v>217</v>
      </c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</row>
    <row r="2" spans="1:89" x14ac:dyDescent="0.2">
      <c r="A2" s="14" t="s">
        <v>613</v>
      </c>
      <c r="B2" s="5" t="s">
        <v>420</v>
      </c>
      <c r="C2" s="5" t="s">
        <v>633</v>
      </c>
      <c r="D2" s="5" t="s">
        <v>634</v>
      </c>
      <c r="E2" s="5" t="s">
        <v>614</v>
      </c>
      <c r="F2" s="5" t="s">
        <v>615</v>
      </c>
      <c r="G2" s="5" t="s">
        <v>616</v>
      </c>
      <c r="H2" s="5" t="s">
        <v>617</v>
      </c>
      <c r="I2" s="5" t="s">
        <v>447</v>
      </c>
      <c r="J2" s="5" t="s">
        <v>448</v>
      </c>
      <c r="K2" s="5" t="s">
        <v>449</v>
      </c>
      <c r="L2" s="5" t="s">
        <v>450</v>
      </c>
      <c r="M2" s="5" t="s">
        <v>451</v>
      </c>
      <c r="N2" s="5" t="s">
        <v>452</v>
      </c>
      <c r="O2" s="5" t="s">
        <v>453</v>
      </c>
      <c r="P2" s="5" t="s">
        <v>454</v>
      </c>
      <c r="Q2" s="5" t="s">
        <v>455</v>
      </c>
      <c r="R2" s="5" t="s">
        <v>456</v>
      </c>
      <c r="S2" s="5" t="s">
        <v>457</v>
      </c>
      <c r="T2" s="5" t="s">
        <v>458</v>
      </c>
      <c r="U2" s="5" t="s">
        <v>459</v>
      </c>
      <c r="V2" s="5" t="s">
        <v>460</v>
      </c>
      <c r="W2" s="5" t="s">
        <v>461</v>
      </c>
      <c r="X2" s="5" t="s">
        <v>462</v>
      </c>
      <c r="Y2" s="5" t="s">
        <v>463</v>
      </c>
      <c r="Z2" s="5" t="s">
        <v>464</v>
      </c>
      <c r="AA2" s="5" t="s">
        <v>465</v>
      </c>
      <c r="AB2" s="5" t="s">
        <v>466</v>
      </c>
      <c r="AC2" s="5" t="s">
        <v>467</v>
      </c>
      <c r="AD2" s="5" t="s">
        <v>294</v>
      </c>
      <c r="AE2" s="5" t="s">
        <v>295</v>
      </c>
      <c r="AF2" s="5" t="s">
        <v>296</v>
      </c>
      <c r="AG2" s="5" t="s">
        <v>297</v>
      </c>
      <c r="AH2" s="5" t="s">
        <v>298</v>
      </c>
      <c r="AI2" s="5" t="s">
        <v>299</v>
      </c>
      <c r="AJ2" s="5" t="s">
        <v>300</v>
      </c>
      <c r="AK2" s="5" t="s">
        <v>301</v>
      </c>
      <c r="AL2" s="5" t="s">
        <v>302</v>
      </c>
      <c r="AM2" s="5" t="s">
        <v>303</v>
      </c>
      <c r="AN2" s="5" t="s">
        <v>304</v>
      </c>
      <c r="AO2" s="5" t="s">
        <v>305</v>
      </c>
      <c r="AP2" s="5" t="s">
        <v>306</v>
      </c>
      <c r="AQ2" s="5" t="s">
        <v>307</v>
      </c>
      <c r="AR2" s="5" t="s">
        <v>308</v>
      </c>
      <c r="AS2" s="5" t="s">
        <v>309</v>
      </c>
      <c r="AT2" s="5" t="s">
        <v>310</v>
      </c>
      <c r="AU2" s="5" t="s">
        <v>311</v>
      </c>
      <c r="AV2" s="5" t="s">
        <v>312</v>
      </c>
      <c r="AW2" s="5" t="s">
        <v>313</v>
      </c>
      <c r="AX2" s="5" t="s">
        <v>314</v>
      </c>
      <c r="AY2" s="5" t="s">
        <v>315</v>
      </c>
      <c r="AZ2" s="5" t="s">
        <v>316</v>
      </c>
      <c r="BA2" s="5" t="s">
        <v>317</v>
      </c>
      <c r="BB2" s="5" t="s">
        <v>318</v>
      </c>
      <c r="BC2" s="5" t="s">
        <v>319</v>
      </c>
      <c r="BD2" s="5" t="s">
        <v>320</v>
      </c>
      <c r="BE2" s="5" t="s">
        <v>321</v>
      </c>
      <c r="BF2" s="5" t="s">
        <v>322</v>
      </c>
      <c r="BG2" s="5" t="s">
        <v>323</v>
      </c>
      <c r="BH2" s="5" t="s">
        <v>324</v>
      </c>
      <c r="BI2" s="5" t="s">
        <v>325</v>
      </c>
      <c r="BJ2" s="5" t="s">
        <v>326</v>
      </c>
      <c r="BK2" s="5" t="s">
        <v>327</v>
      </c>
      <c r="BL2" s="5" t="s">
        <v>328</v>
      </c>
      <c r="BM2" s="5" t="s">
        <v>329</v>
      </c>
      <c r="BN2" s="5" t="s">
        <v>330</v>
      </c>
      <c r="BO2" s="5" t="s">
        <v>331</v>
      </c>
      <c r="BP2" s="5" t="s">
        <v>332</v>
      </c>
      <c r="BQ2" s="5" t="s">
        <v>333</v>
      </c>
      <c r="BR2" s="5" t="s">
        <v>334</v>
      </c>
      <c r="BS2" s="5" t="s">
        <v>335</v>
      </c>
      <c r="BT2" s="5" t="s">
        <v>336</v>
      </c>
      <c r="BU2" s="5" t="s">
        <v>337</v>
      </c>
      <c r="BV2" s="5" t="s">
        <v>338</v>
      </c>
      <c r="BW2" s="5" t="s">
        <v>339</v>
      </c>
      <c r="BX2" s="5" t="s">
        <v>340</v>
      </c>
      <c r="BY2" s="5" t="s">
        <v>341</v>
      </c>
      <c r="BZ2" s="5" t="s">
        <v>342</v>
      </c>
      <c r="CA2" s="5" t="s">
        <v>343</v>
      </c>
      <c r="CB2" s="5" t="s">
        <v>344</v>
      </c>
      <c r="CC2" s="5" t="s">
        <v>345</v>
      </c>
      <c r="CD2" s="5" t="s">
        <v>346</v>
      </c>
      <c r="CE2" s="5" t="s">
        <v>347</v>
      </c>
      <c r="CF2" s="5" t="s">
        <v>348</v>
      </c>
      <c r="CG2" s="5" t="s">
        <v>349</v>
      </c>
      <c r="CH2" s="5" t="s">
        <v>350</v>
      </c>
      <c r="CI2" s="5" t="s">
        <v>351</v>
      </c>
      <c r="CJ2" s="5" t="s">
        <v>352</v>
      </c>
      <c r="CK2" s="5" t="s">
        <v>353</v>
      </c>
    </row>
    <row r="3" spans="1:89" x14ac:dyDescent="0.2">
      <c r="A3" s="5">
        <v>1</v>
      </c>
      <c r="B3" s="5" t="s">
        <v>606</v>
      </c>
      <c r="C3" s="5" t="s">
        <v>607</v>
      </c>
      <c r="D3" s="5" t="s">
        <v>608</v>
      </c>
      <c r="E3" s="5" t="s">
        <v>421</v>
      </c>
      <c r="F3" s="5" t="s">
        <v>425</v>
      </c>
      <c r="G3" s="5" t="s">
        <v>430</v>
      </c>
      <c r="H3" s="5" t="s">
        <v>441</v>
      </c>
      <c r="I3" s="5" t="s">
        <v>517</v>
      </c>
      <c r="J3" s="5" t="s">
        <v>512</v>
      </c>
      <c r="K3" s="5" t="s">
        <v>507</v>
      </c>
      <c r="L3" s="5" t="s">
        <v>522</v>
      </c>
      <c r="M3" s="5" t="s">
        <v>527</v>
      </c>
      <c r="N3" s="5" t="s">
        <v>532</v>
      </c>
      <c r="O3" s="5" t="s">
        <v>537</v>
      </c>
      <c r="P3" s="5" t="s">
        <v>542</v>
      </c>
      <c r="Q3" s="5" t="s">
        <v>547</v>
      </c>
      <c r="R3" s="5" t="s">
        <v>552</v>
      </c>
      <c r="S3" s="5" t="s">
        <v>555</v>
      </c>
      <c r="T3" s="5" t="s">
        <v>559</v>
      </c>
      <c r="U3" s="5" t="s">
        <v>564</v>
      </c>
      <c r="V3" s="5" t="s">
        <v>568</v>
      </c>
      <c r="W3" s="5" t="s">
        <v>572</v>
      </c>
      <c r="X3" s="5" t="s">
        <v>577</v>
      </c>
      <c r="Y3" s="5" t="s">
        <v>581</v>
      </c>
      <c r="Z3" s="5" t="s">
        <v>585</v>
      </c>
      <c r="AA3" s="5" t="s">
        <v>589</v>
      </c>
      <c r="AB3" s="5" t="s">
        <v>593</v>
      </c>
      <c r="AC3" s="5" t="s">
        <v>597</v>
      </c>
      <c r="AD3" s="5" t="s">
        <v>482</v>
      </c>
      <c r="AE3" s="5" t="s">
        <v>481</v>
      </c>
      <c r="AF3" s="5" t="s">
        <v>482</v>
      </c>
      <c r="AG3" s="5" t="s">
        <v>481</v>
      </c>
      <c r="AH3" s="5" t="s">
        <v>482</v>
      </c>
      <c r="AI3" s="5" t="s">
        <v>481</v>
      </c>
      <c r="AJ3" s="5" t="s">
        <v>481</v>
      </c>
      <c r="AK3" s="5" t="s">
        <v>481</v>
      </c>
      <c r="AL3" s="5" t="s">
        <v>618</v>
      </c>
      <c r="AM3" s="5" t="s">
        <v>611</v>
      </c>
      <c r="AN3" s="5" t="s">
        <v>618</v>
      </c>
      <c r="AO3" s="5" t="s">
        <v>618</v>
      </c>
      <c r="AP3" s="5" t="s">
        <v>618</v>
      </c>
      <c r="AQ3" s="5" t="s">
        <v>618</v>
      </c>
      <c r="AR3" s="5" t="s">
        <v>618</v>
      </c>
      <c r="AS3" s="5" t="s">
        <v>618</v>
      </c>
      <c r="AT3" s="5" t="s">
        <v>618</v>
      </c>
      <c r="AU3" s="5" t="s">
        <v>442</v>
      </c>
      <c r="AV3" s="5" t="s">
        <v>442</v>
      </c>
      <c r="AW3" s="5" t="s">
        <v>442</v>
      </c>
      <c r="AX3" s="5" t="s">
        <v>442</v>
      </c>
      <c r="AY3" s="5" t="s">
        <v>442</v>
      </c>
      <c r="AZ3" s="5" t="s">
        <v>442</v>
      </c>
      <c r="BA3" s="5" t="s">
        <v>442</v>
      </c>
      <c r="BB3" s="5" t="s">
        <v>442</v>
      </c>
      <c r="BC3" s="5" t="s">
        <v>442</v>
      </c>
      <c r="BD3" s="5" t="s">
        <v>442</v>
      </c>
      <c r="BE3" s="5" t="s">
        <v>442</v>
      </c>
      <c r="BF3" s="5" t="s">
        <v>475</v>
      </c>
      <c r="BG3" s="5" t="s">
        <v>470</v>
      </c>
      <c r="BH3" s="5" t="s">
        <v>472</v>
      </c>
      <c r="BI3" s="5" t="s">
        <v>476</v>
      </c>
      <c r="BJ3" s="5" t="s">
        <v>483</v>
      </c>
      <c r="BK3" s="5" t="s">
        <v>492</v>
      </c>
      <c r="BL3" s="5" t="s">
        <v>493</v>
      </c>
      <c r="BM3" s="5" t="s">
        <v>493</v>
      </c>
      <c r="BN3" s="5" t="s">
        <v>493</v>
      </c>
      <c r="BO3" s="5" t="s">
        <v>493</v>
      </c>
      <c r="BP3" s="5" t="s">
        <v>493</v>
      </c>
      <c r="BQ3" s="5" t="s">
        <v>493</v>
      </c>
      <c r="BR3" s="5" t="s">
        <v>493</v>
      </c>
      <c r="BS3" s="5" t="s">
        <v>493</v>
      </c>
      <c r="BT3" s="5" t="s">
        <v>493</v>
      </c>
      <c r="BU3" s="5" t="s">
        <v>493</v>
      </c>
      <c r="BV3" s="5" t="s">
        <v>493</v>
      </c>
      <c r="BW3" s="5" t="s">
        <v>493</v>
      </c>
      <c r="BX3" s="5" t="s">
        <v>483</v>
      </c>
      <c r="BY3" s="5" t="s">
        <v>492</v>
      </c>
      <c r="BZ3" s="5" t="s">
        <v>492</v>
      </c>
      <c r="CA3" s="5" t="s">
        <v>492</v>
      </c>
      <c r="CB3" s="5" t="s">
        <v>492</v>
      </c>
      <c r="CC3" s="5" t="s">
        <v>492</v>
      </c>
      <c r="CD3" s="5" t="s">
        <v>492</v>
      </c>
      <c r="CE3" s="5" t="s">
        <v>492</v>
      </c>
      <c r="CF3" s="5" t="s">
        <v>492</v>
      </c>
      <c r="CG3" s="5" t="s">
        <v>492</v>
      </c>
      <c r="CH3" s="5" t="s">
        <v>492</v>
      </c>
      <c r="CI3" s="5" t="s">
        <v>502</v>
      </c>
      <c r="CJ3" s="5" t="s">
        <v>601</v>
      </c>
      <c r="CK3" s="5" t="s">
        <v>481</v>
      </c>
    </row>
    <row r="4" spans="1:89" x14ac:dyDescent="0.2">
      <c r="A4" s="5">
        <v>2</v>
      </c>
      <c r="B4" s="5"/>
      <c r="C4" s="5" t="s">
        <v>609</v>
      </c>
      <c r="D4" s="5" t="s">
        <v>610</v>
      </c>
      <c r="E4" s="5" t="s">
        <v>422</v>
      </c>
      <c r="F4" s="5" t="s">
        <v>426</v>
      </c>
      <c r="G4" s="5" t="s">
        <v>431</v>
      </c>
      <c r="H4" s="5" t="s">
        <v>435</v>
      </c>
      <c r="I4" s="5" t="s">
        <v>518</v>
      </c>
      <c r="J4" s="5" t="s">
        <v>513</v>
      </c>
      <c r="K4" s="5" t="s">
        <v>508</v>
      </c>
      <c r="L4" s="5" t="s">
        <v>523</v>
      </c>
      <c r="M4" s="5" t="s">
        <v>528</v>
      </c>
      <c r="N4" s="5" t="s">
        <v>533</v>
      </c>
      <c r="O4" s="5" t="s">
        <v>538</v>
      </c>
      <c r="P4" s="5" t="s">
        <v>544</v>
      </c>
      <c r="Q4" s="5" t="s">
        <v>543</v>
      </c>
      <c r="R4" s="5" t="s">
        <v>553</v>
      </c>
      <c r="S4" s="5" t="s">
        <v>556</v>
      </c>
      <c r="T4" s="5" t="s">
        <v>560</v>
      </c>
      <c r="U4" s="5" t="s">
        <v>565</v>
      </c>
      <c r="V4" s="5" t="s">
        <v>569</v>
      </c>
      <c r="W4" s="5" t="s">
        <v>573</v>
      </c>
      <c r="X4" s="5" t="s">
        <v>578</v>
      </c>
      <c r="Y4" s="5" t="s">
        <v>582</v>
      </c>
      <c r="Z4" s="5" t="s">
        <v>586</v>
      </c>
      <c r="AA4" s="5" t="s">
        <v>590</v>
      </c>
      <c r="AB4" s="5" t="s">
        <v>594</v>
      </c>
      <c r="AC4" s="5" t="s">
        <v>598</v>
      </c>
      <c r="AD4" s="5"/>
      <c r="AE4" s="5"/>
      <c r="AF4" s="5"/>
      <c r="AG4" s="5"/>
      <c r="AH4" s="5"/>
      <c r="AI4" s="5"/>
      <c r="AJ4" s="5"/>
      <c r="AK4" s="5"/>
      <c r="AL4" s="5" t="s">
        <v>619</v>
      </c>
      <c r="AM4" s="5" t="s">
        <v>620</v>
      </c>
      <c r="AN4" s="5" t="s">
        <v>619</v>
      </c>
      <c r="AO4" s="5" t="s">
        <v>619</v>
      </c>
      <c r="AP4" s="5" t="s">
        <v>619</v>
      </c>
      <c r="AQ4" s="5" t="s">
        <v>619</v>
      </c>
      <c r="AR4" s="5" t="s">
        <v>619</v>
      </c>
      <c r="AS4" s="5" t="s">
        <v>619</v>
      </c>
      <c r="AT4" s="5" t="s">
        <v>619</v>
      </c>
      <c r="AU4" s="5" t="s">
        <v>443</v>
      </c>
      <c r="AV4" s="5" t="s">
        <v>443</v>
      </c>
      <c r="AW4" s="5" t="s">
        <v>443</v>
      </c>
      <c r="AX4" s="5" t="s">
        <v>443</v>
      </c>
      <c r="AY4" s="5" t="s">
        <v>443</v>
      </c>
      <c r="AZ4" s="5" t="s">
        <v>443</v>
      </c>
      <c r="BA4" s="5" t="s">
        <v>443</v>
      </c>
      <c r="BB4" s="5" t="s">
        <v>443</v>
      </c>
      <c r="BC4" s="5" t="s">
        <v>443</v>
      </c>
      <c r="BD4" s="5" t="s">
        <v>443</v>
      </c>
      <c r="BE4" s="5" t="s">
        <v>443</v>
      </c>
      <c r="BF4" s="5">
        <v>1</v>
      </c>
      <c r="BG4" s="5" t="s">
        <v>469</v>
      </c>
      <c r="BH4" s="5" t="s">
        <v>473</v>
      </c>
      <c r="BI4" s="5" t="s">
        <v>477</v>
      </c>
      <c r="BJ4" s="5" t="s">
        <v>484</v>
      </c>
      <c r="BK4" s="5" t="s">
        <v>491</v>
      </c>
      <c r="BL4" s="5" t="s">
        <v>494</v>
      </c>
      <c r="BM4" s="5" t="s">
        <v>494</v>
      </c>
      <c r="BN4" s="5" t="s">
        <v>494</v>
      </c>
      <c r="BO4" s="5" t="s">
        <v>494</v>
      </c>
      <c r="BP4" s="5" t="s">
        <v>494</v>
      </c>
      <c r="BQ4" s="5" t="s">
        <v>494</v>
      </c>
      <c r="BR4" s="5" t="s">
        <v>494</v>
      </c>
      <c r="BS4" s="5" t="s">
        <v>494</v>
      </c>
      <c r="BT4" s="5" t="s">
        <v>494</v>
      </c>
      <c r="BU4" s="5" t="s">
        <v>494</v>
      </c>
      <c r="BV4" s="5" t="s">
        <v>494</v>
      </c>
      <c r="BW4" s="5" t="s">
        <v>494</v>
      </c>
      <c r="BX4" s="5" t="s">
        <v>484</v>
      </c>
      <c r="BY4" s="5" t="s">
        <v>501</v>
      </c>
      <c r="BZ4" s="5" t="s">
        <v>501</v>
      </c>
      <c r="CA4" s="5" t="s">
        <v>501</v>
      </c>
      <c r="CB4" s="5" t="s">
        <v>501</v>
      </c>
      <c r="CC4" s="5" t="s">
        <v>501</v>
      </c>
      <c r="CD4" s="5" t="s">
        <v>501</v>
      </c>
      <c r="CE4" s="5" t="s">
        <v>501</v>
      </c>
      <c r="CF4" s="5" t="s">
        <v>501</v>
      </c>
      <c r="CG4" s="5" t="s">
        <v>501</v>
      </c>
      <c r="CH4" s="5" t="s">
        <v>501</v>
      </c>
      <c r="CI4" s="5" t="s">
        <v>503</v>
      </c>
      <c r="CJ4" s="5" t="s">
        <v>602</v>
      </c>
      <c r="CK4" s="5"/>
    </row>
    <row r="5" spans="1:89" x14ac:dyDescent="0.2">
      <c r="A5" s="5">
        <v>3</v>
      </c>
      <c r="B5" s="5"/>
      <c r="C5" s="5"/>
      <c r="D5" s="5"/>
      <c r="E5" s="5" t="s">
        <v>423</v>
      </c>
      <c r="F5" s="5" t="s">
        <v>427</v>
      </c>
      <c r="G5" s="5" t="s">
        <v>432</v>
      </c>
      <c r="H5" s="5" t="s">
        <v>436</v>
      </c>
      <c r="I5" s="5" t="s">
        <v>519</v>
      </c>
      <c r="J5" s="5" t="s">
        <v>514</v>
      </c>
      <c r="K5" s="5" t="s">
        <v>509</v>
      </c>
      <c r="L5" s="5" t="s">
        <v>524</v>
      </c>
      <c r="M5" s="5" t="s">
        <v>529</v>
      </c>
      <c r="N5" s="5" t="s">
        <v>534</v>
      </c>
      <c r="O5" s="5" t="s">
        <v>539</v>
      </c>
      <c r="P5" s="5" t="s">
        <v>545</v>
      </c>
      <c r="Q5" s="5" t="s">
        <v>548</v>
      </c>
      <c r="R5" s="5" t="s">
        <v>554</v>
      </c>
      <c r="S5" s="5" t="s">
        <v>557</v>
      </c>
      <c r="T5" s="5" t="s">
        <v>561</v>
      </c>
      <c r="U5" s="5" t="s">
        <v>566</v>
      </c>
      <c r="V5" s="5" t="s">
        <v>570</v>
      </c>
      <c r="W5" s="5" t="s">
        <v>574</v>
      </c>
      <c r="X5" s="5" t="s">
        <v>579</v>
      </c>
      <c r="Y5" s="5" t="s">
        <v>583</v>
      </c>
      <c r="Z5" s="5" t="s">
        <v>587</v>
      </c>
      <c r="AA5" s="5" t="s">
        <v>591</v>
      </c>
      <c r="AB5" s="5" t="s">
        <v>595</v>
      </c>
      <c r="AC5" s="5" t="s">
        <v>599</v>
      </c>
      <c r="AD5" s="5"/>
      <c r="AE5" s="5"/>
      <c r="AF5" s="5"/>
      <c r="AG5" s="5"/>
      <c r="AH5" s="5"/>
      <c r="AI5" s="5"/>
      <c r="AJ5" s="5"/>
      <c r="AK5" s="5"/>
      <c r="AL5" s="5"/>
      <c r="AM5" s="5" t="s">
        <v>621</v>
      </c>
      <c r="AN5" s="5"/>
      <c r="AO5" s="5"/>
      <c r="AP5" s="5"/>
      <c r="AQ5" s="5"/>
      <c r="AR5" s="5"/>
      <c r="AS5" s="5"/>
      <c r="AT5" s="5"/>
      <c r="AU5" s="5" t="s">
        <v>444</v>
      </c>
      <c r="AV5" s="5" t="s">
        <v>444</v>
      </c>
      <c r="AW5" s="5" t="s">
        <v>444</v>
      </c>
      <c r="AX5" s="5" t="s">
        <v>444</v>
      </c>
      <c r="AY5" s="5" t="s">
        <v>444</v>
      </c>
      <c r="AZ5" s="5" t="s">
        <v>444</v>
      </c>
      <c r="BA5" s="5" t="s">
        <v>444</v>
      </c>
      <c r="BB5" s="5" t="s">
        <v>444</v>
      </c>
      <c r="BC5" s="5" t="s">
        <v>444</v>
      </c>
      <c r="BD5" s="5" t="s">
        <v>444</v>
      </c>
      <c r="BE5" s="5" t="s">
        <v>444</v>
      </c>
      <c r="BF5" s="5">
        <v>2</v>
      </c>
      <c r="BG5" s="5" t="s">
        <v>471</v>
      </c>
      <c r="BH5" s="5"/>
      <c r="BI5" s="5" t="s">
        <v>478</v>
      </c>
      <c r="BJ5" s="5" t="s">
        <v>485</v>
      </c>
      <c r="BK5" s="5" t="s">
        <v>490</v>
      </c>
      <c r="BL5" s="5" t="s">
        <v>495</v>
      </c>
      <c r="BM5" s="5" t="s">
        <v>495</v>
      </c>
      <c r="BN5" s="5" t="s">
        <v>495</v>
      </c>
      <c r="BO5" s="5" t="s">
        <v>495</v>
      </c>
      <c r="BP5" s="5" t="s">
        <v>495</v>
      </c>
      <c r="BQ5" s="5" t="s">
        <v>495</v>
      </c>
      <c r="BR5" s="5" t="s">
        <v>495</v>
      </c>
      <c r="BS5" s="5" t="s">
        <v>498</v>
      </c>
      <c r="BT5" s="5" t="s">
        <v>498</v>
      </c>
      <c r="BU5" s="5" t="s">
        <v>498</v>
      </c>
      <c r="BV5" s="5" t="s">
        <v>498</v>
      </c>
      <c r="BW5" s="5" t="s">
        <v>498</v>
      </c>
      <c r="BX5" s="5" t="s">
        <v>485</v>
      </c>
      <c r="BY5" s="5" t="s">
        <v>490</v>
      </c>
      <c r="BZ5" s="5" t="s">
        <v>490</v>
      </c>
      <c r="CA5" s="5" t="s">
        <v>490</v>
      </c>
      <c r="CB5" s="5" t="s">
        <v>490</v>
      </c>
      <c r="CC5" s="5" t="s">
        <v>490</v>
      </c>
      <c r="CD5" s="5" t="s">
        <v>490</v>
      </c>
      <c r="CE5" s="5" t="s">
        <v>490</v>
      </c>
      <c r="CF5" s="5" t="s">
        <v>490</v>
      </c>
      <c r="CG5" s="5" t="s">
        <v>490</v>
      </c>
      <c r="CH5" s="5" t="s">
        <v>490</v>
      </c>
      <c r="CI5" s="5" t="s">
        <v>504</v>
      </c>
      <c r="CJ5" s="5"/>
      <c r="CK5" s="5"/>
    </row>
    <row r="6" spans="1:89" x14ac:dyDescent="0.2">
      <c r="A6" s="5">
        <v>4</v>
      </c>
      <c r="B6" s="5"/>
      <c r="C6" s="5"/>
      <c r="D6" s="5"/>
      <c r="E6" s="5" t="s">
        <v>424</v>
      </c>
      <c r="F6" s="5" t="s">
        <v>429</v>
      </c>
      <c r="G6" s="5" t="s">
        <v>433</v>
      </c>
      <c r="H6" s="5" t="s">
        <v>437</v>
      </c>
      <c r="I6" s="5" t="s">
        <v>520</v>
      </c>
      <c r="J6" s="5" t="s">
        <v>515</v>
      </c>
      <c r="K6" s="5" t="s">
        <v>510</v>
      </c>
      <c r="L6" s="5" t="s">
        <v>525</v>
      </c>
      <c r="M6" s="5" t="s">
        <v>530</v>
      </c>
      <c r="N6" s="5" t="s">
        <v>535</v>
      </c>
      <c r="O6" s="5" t="s">
        <v>540</v>
      </c>
      <c r="P6" s="5" t="s">
        <v>546</v>
      </c>
      <c r="Q6" s="5" t="s">
        <v>549</v>
      </c>
      <c r="R6" s="5" t="s">
        <v>562</v>
      </c>
      <c r="S6" s="5" t="s">
        <v>558</v>
      </c>
      <c r="T6" s="5" t="s">
        <v>563</v>
      </c>
      <c r="U6" s="5" t="s">
        <v>567</v>
      </c>
      <c r="V6" s="5" t="s">
        <v>571</v>
      </c>
      <c r="W6" s="5" t="s">
        <v>575</v>
      </c>
      <c r="X6" s="5" t="s">
        <v>580</v>
      </c>
      <c r="Y6" s="5" t="s">
        <v>584</v>
      </c>
      <c r="Z6" s="5" t="s">
        <v>588</v>
      </c>
      <c r="AA6" s="5" t="s">
        <v>592</v>
      </c>
      <c r="AB6" s="5" t="s">
        <v>596</v>
      </c>
      <c r="AC6" s="5" t="s">
        <v>600</v>
      </c>
      <c r="AD6" s="5"/>
      <c r="AE6" s="5"/>
      <c r="AF6" s="5"/>
      <c r="AG6" s="5"/>
      <c r="AH6" s="5"/>
      <c r="AI6" s="5"/>
      <c r="AJ6" s="5"/>
      <c r="AK6" s="5"/>
      <c r="AL6" s="5"/>
      <c r="AM6" s="5" t="s">
        <v>622</v>
      </c>
      <c r="AN6" s="5"/>
      <c r="AO6" s="5"/>
      <c r="AP6" s="5"/>
      <c r="AQ6" s="5"/>
      <c r="AR6" s="5"/>
      <c r="AS6" s="5"/>
      <c r="AT6" s="5"/>
      <c r="AU6" s="5" t="s">
        <v>445</v>
      </c>
      <c r="AV6" s="5" t="s">
        <v>445</v>
      </c>
      <c r="AW6" s="5" t="s">
        <v>445</v>
      </c>
      <c r="AX6" s="5" t="s">
        <v>445</v>
      </c>
      <c r="AY6" s="5" t="s">
        <v>445</v>
      </c>
      <c r="AZ6" s="5" t="s">
        <v>445</v>
      </c>
      <c r="BA6" s="5" t="s">
        <v>445</v>
      </c>
      <c r="BB6" s="5" t="s">
        <v>445</v>
      </c>
      <c r="BC6" s="5" t="s">
        <v>445</v>
      </c>
      <c r="BD6" s="5" t="s">
        <v>445</v>
      </c>
      <c r="BE6" s="5" t="s">
        <v>445</v>
      </c>
      <c r="BF6" s="5">
        <v>3</v>
      </c>
      <c r="BG6" s="5"/>
      <c r="BH6" s="5"/>
      <c r="BI6" s="5" t="s">
        <v>479</v>
      </c>
      <c r="BJ6" s="5" t="s">
        <v>486</v>
      </c>
      <c r="BK6" s="5" t="s">
        <v>489</v>
      </c>
      <c r="BL6" s="5" t="s">
        <v>496</v>
      </c>
      <c r="BM6" s="5" t="s">
        <v>496</v>
      </c>
      <c r="BN6" s="5" t="s">
        <v>496</v>
      </c>
      <c r="BO6" s="5" t="s">
        <v>496</v>
      </c>
      <c r="BP6" s="5" t="s">
        <v>496</v>
      </c>
      <c r="BQ6" s="5" t="s">
        <v>496</v>
      </c>
      <c r="BR6" s="5" t="s">
        <v>496</v>
      </c>
      <c r="BS6" s="5" t="s">
        <v>499</v>
      </c>
      <c r="BT6" s="5" t="s">
        <v>499</v>
      </c>
      <c r="BU6" s="5" t="s">
        <v>499</v>
      </c>
      <c r="BV6" s="5" t="s">
        <v>499</v>
      </c>
      <c r="BW6" s="5" t="s">
        <v>499</v>
      </c>
      <c r="BX6" s="5" t="s">
        <v>486</v>
      </c>
      <c r="BY6" s="5" t="s">
        <v>489</v>
      </c>
      <c r="BZ6" s="5" t="s">
        <v>489</v>
      </c>
      <c r="CA6" s="5" t="s">
        <v>489</v>
      </c>
      <c r="CB6" s="5" t="s">
        <v>489</v>
      </c>
      <c r="CC6" s="5" t="s">
        <v>489</v>
      </c>
      <c r="CD6" s="5" t="s">
        <v>489</v>
      </c>
      <c r="CE6" s="5" t="s">
        <v>489</v>
      </c>
      <c r="CF6" s="5" t="s">
        <v>489</v>
      </c>
      <c r="CG6" s="5" t="s">
        <v>489</v>
      </c>
      <c r="CH6" s="5" t="s">
        <v>489</v>
      </c>
      <c r="CI6" s="5" t="s">
        <v>505</v>
      </c>
      <c r="CJ6" s="5"/>
      <c r="CK6" s="5"/>
    </row>
    <row r="7" spans="1:89" x14ac:dyDescent="0.2">
      <c r="A7" s="5">
        <v>5</v>
      </c>
      <c r="B7" s="5"/>
      <c r="C7" s="5"/>
      <c r="D7" s="5"/>
      <c r="E7" s="5"/>
      <c r="F7" s="5" t="s">
        <v>428</v>
      </c>
      <c r="G7" s="5" t="s">
        <v>434</v>
      </c>
      <c r="H7" s="5" t="s">
        <v>438</v>
      </c>
      <c r="I7" s="5" t="s">
        <v>521</v>
      </c>
      <c r="J7" s="5" t="s">
        <v>516</v>
      </c>
      <c r="K7" s="5" t="s">
        <v>511</v>
      </c>
      <c r="L7" s="5" t="s">
        <v>526</v>
      </c>
      <c r="M7" s="5" t="s">
        <v>531</v>
      </c>
      <c r="N7" s="5" t="s">
        <v>536</v>
      </c>
      <c r="O7" s="5" t="s">
        <v>541</v>
      </c>
      <c r="P7" s="5"/>
      <c r="Q7" s="5" t="s">
        <v>550</v>
      </c>
      <c r="R7" s="5"/>
      <c r="S7" s="5"/>
      <c r="T7" s="5"/>
      <c r="U7" s="5"/>
      <c r="V7" s="5"/>
      <c r="W7" s="5" t="s">
        <v>576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 t="s">
        <v>623</v>
      </c>
      <c r="AN7" s="5"/>
      <c r="AO7" s="5"/>
      <c r="AP7" s="5"/>
      <c r="AQ7" s="5"/>
      <c r="AR7" s="5"/>
      <c r="AS7" s="5"/>
      <c r="AT7" s="5"/>
      <c r="AU7" s="5" t="s">
        <v>446</v>
      </c>
      <c r="AV7" s="5" t="s">
        <v>446</v>
      </c>
      <c r="AW7" s="5" t="s">
        <v>446</v>
      </c>
      <c r="AX7" s="5" t="s">
        <v>446</v>
      </c>
      <c r="AY7" s="5" t="s">
        <v>446</v>
      </c>
      <c r="AZ7" s="5" t="s">
        <v>446</v>
      </c>
      <c r="BA7" s="5" t="s">
        <v>446</v>
      </c>
      <c r="BB7" s="5" t="s">
        <v>446</v>
      </c>
      <c r="BC7" s="5" t="s">
        <v>446</v>
      </c>
      <c r="BD7" s="5" t="s">
        <v>446</v>
      </c>
      <c r="BE7" s="5" t="s">
        <v>446</v>
      </c>
      <c r="BF7" s="5" t="s">
        <v>474</v>
      </c>
      <c r="BG7" s="5"/>
      <c r="BH7" s="5"/>
      <c r="BI7" s="5" t="s">
        <v>480</v>
      </c>
      <c r="BJ7" s="5" t="s">
        <v>487</v>
      </c>
      <c r="BK7" s="5" t="s">
        <v>488</v>
      </c>
      <c r="BL7" s="5" t="s">
        <v>497</v>
      </c>
      <c r="BM7" s="5" t="s">
        <v>497</v>
      </c>
      <c r="BN7" s="5" t="s">
        <v>497</v>
      </c>
      <c r="BO7" s="5" t="s">
        <v>497</v>
      </c>
      <c r="BP7" s="5" t="s">
        <v>497</v>
      </c>
      <c r="BQ7" s="5" t="s">
        <v>497</v>
      </c>
      <c r="BR7" s="5" t="s">
        <v>497</v>
      </c>
      <c r="BS7" s="5" t="s">
        <v>500</v>
      </c>
      <c r="BT7" s="5" t="s">
        <v>500</v>
      </c>
      <c r="BU7" s="5" t="s">
        <v>500</v>
      </c>
      <c r="BV7" s="5" t="s">
        <v>500</v>
      </c>
      <c r="BW7" s="5" t="s">
        <v>500</v>
      </c>
      <c r="BX7" s="5" t="s">
        <v>487</v>
      </c>
      <c r="BY7" s="5" t="s">
        <v>488</v>
      </c>
      <c r="BZ7" s="5" t="s">
        <v>488</v>
      </c>
      <c r="CA7" s="5" t="s">
        <v>488</v>
      </c>
      <c r="CB7" s="5" t="s">
        <v>488</v>
      </c>
      <c r="CC7" s="5" t="s">
        <v>488</v>
      </c>
      <c r="CD7" s="5" t="s">
        <v>488</v>
      </c>
      <c r="CE7" s="5" t="s">
        <v>488</v>
      </c>
      <c r="CF7" s="5" t="s">
        <v>488</v>
      </c>
      <c r="CG7" s="5" t="s">
        <v>488</v>
      </c>
      <c r="CH7" s="5" t="s">
        <v>488</v>
      </c>
      <c r="CI7" s="5" t="s">
        <v>506</v>
      </c>
      <c r="CJ7" s="5"/>
      <c r="CK7" s="5"/>
    </row>
    <row r="8" spans="1:89" ht="13.15" customHeight="1" x14ac:dyDescent="0.2">
      <c r="A8" s="5">
        <v>6</v>
      </c>
      <c r="B8" s="5"/>
      <c r="C8" s="5"/>
      <c r="D8" s="5"/>
      <c r="E8" s="5"/>
      <c r="F8" s="5"/>
      <c r="G8" s="5"/>
      <c r="H8" s="5" t="s">
        <v>439</v>
      </c>
      <c r="I8" s="5"/>
      <c r="J8" s="5"/>
      <c r="K8" s="5"/>
      <c r="L8" s="5"/>
      <c r="M8" s="5"/>
      <c r="N8" s="5"/>
      <c r="O8" s="5"/>
      <c r="P8" s="5"/>
      <c r="Q8" s="5" t="s">
        <v>551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 t="s">
        <v>624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</row>
    <row r="9" spans="1:89" x14ac:dyDescent="0.2">
      <c r="A9" s="5">
        <v>7</v>
      </c>
      <c r="B9" s="5"/>
      <c r="C9" s="5"/>
      <c r="D9" s="5"/>
      <c r="E9" s="5"/>
      <c r="F9" s="5"/>
      <c r="G9" s="5"/>
      <c r="H9" s="5" t="s">
        <v>440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 t="s">
        <v>625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</row>
    <row r="10" spans="1:89" x14ac:dyDescent="0.2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 t="s">
        <v>626</v>
      </c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</row>
    <row r="11" spans="1:89" x14ac:dyDescent="0.2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 t="s">
        <v>612</v>
      </c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</row>
    <row r="12" spans="1:89" x14ac:dyDescent="0.2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 t="s">
        <v>627</v>
      </c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</row>
    <row r="13" spans="1:89" x14ac:dyDescent="0.2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 t="s">
        <v>628</v>
      </c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</row>
    <row r="14" spans="1:89" x14ac:dyDescent="0.2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 t="s">
        <v>203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</row>
    <row r="15" spans="1:89" x14ac:dyDescent="0.2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 t="s">
        <v>629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</row>
    <row r="16" spans="1:89" x14ac:dyDescent="0.2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 t="s">
        <v>630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</row>
    <row r="17" spans="1:89" x14ac:dyDescent="0.2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 t="s">
        <v>631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</row>
    <row r="18" spans="1:89" x14ac:dyDescent="0.2">
      <c r="A18" s="5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</row>
    <row r="19" spans="1:89" x14ac:dyDescent="0.2">
      <c r="A19" s="5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</row>
    <row r="20" spans="1:89" x14ac:dyDescent="0.2">
      <c r="A20" s="5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</row>
    <row r="21" spans="1:89" x14ac:dyDescent="0.2">
      <c r="A21" s="5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</row>
    <row r="22" spans="1:89" x14ac:dyDescent="0.2">
      <c r="A22" s="5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</row>
    <row r="23" spans="1:89" x14ac:dyDescent="0.2">
      <c r="A23" s="5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</row>
    <row r="24" spans="1:89" x14ac:dyDescent="0.2">
      <c r="A24" s="5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</row>
    <row r="25" spans="1:89" x14ac:dyDescent="0.2">
      <c r="A25" s="5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</row>
    <row r="26" spans="1:89" x14ac:dyDescent="0.2">
      <c r="A26" s="5">
        <v>24</v>
      </c>
      <c r="B26" s="9"/>
      <c r="C26" s="9"/>
      <c r="D26" s="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</row>
    <row r="27" spans="1:89" x14ac:dyDescent="0.2">
      <c r="A27" s="5">
        <v>25</v>
      </c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x14ac:dyDescent="0.2">
      <c r="A28" s="5">
        <v>26</v>
      </c>
      <c r="B28" s="9"/>
      <c r="C28" s="9"/>
      <c r="D28" s="9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x14ac:dyDescent="0.2">
      <c r="A29" s="5">
        <v>27</v>
      </c>
      <c r="B29" s="9"/>
      <c r="C29" s="9"/>
      <c r="D29" s="9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x14ac:dyDescent="0.2">
      <c r="A30" s="5">
        <v>28</v>
      </c>
      <c r="B30" s="9"/>
      <c r="C30" s="9"/>
      <c r="D30" s="9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</row>
    <row r="31" spans="1:89" x14ac:dyDescent="0.2">
      <c r="A31" s="5">
        <v>29</v>
      </c>
      <c r="B31" s="9"/>
      <c r="C31" s="9"/>
      <c r="D31" s="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</row>
    <row r="32" spans="1:89" x14ac:dyDescent="0.2">
      <c r="A32" s="5">
        <v>30</v>
      </c>
      <c r="B32" s="9"/>
      <c r="C32" s="9"/>
      <c r="D32" s="9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</row>
    <row r="33" spans="1:1" x14ac:dyDescent="0.2">
      <c r="A33" s="5">
        <v>31</v>
      </c>
    </row>
  </sheetData>
  <mergeCells count="5">
    <mergeCell ref="I1:AC1"/>
    <mergeCell ref="AD1:AK1"/>
    <mergeCell ref="AL1:AT1"/>
    <mergeCell ref="AU1:BI1"/>
    <mergeCell ref="BJ1:CK1"/>
  </mergeCells>
  <phoneticPr fontId="6" type="noConversion"/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Respostas aos formulários (2)</vt:lpstr>
      <vt:lpstr>PRE</vt:lpstr>
      <vt:lpstr>POST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erika_maciel erika_maciel</dc:creator>
  <cp:lastModifiedBy>Parecerista</cp:lastModifiedBy>
  <dcterms:created xsi:type="dcterms:W3CDTF">2025-04-10T16:40:04Z</dcterms:created>
  <dcterms:modified xsi:type="dcterms:W3CDTF">2026-05-03T00:44:38Z</dcterms:modified>
</cp:coreProperties>
</file>