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R:\Scott Lab\Dr Scott’s work folder\Papers in progress\Mike's paper\BMC submission\"/>
    </mc:Choice>
  </mc:AlternateContent>
  <xr:revisionPtr revIDLastSave="0" documentId="13_ncr:1_{F6721D91-8184-42B4-B65C-1702CBB0BBCB}" xr6:coauthVersionLast="36" xr6:coauthVersionMax="36" xr10:uidLastSave="{00000000-0000-0000-0000-000000000000}"/>
  <bookViews>
    <workbookView xWindow="0" yWindow="0" windowWidth="18190" windowHeight="8040" tabRatio="500" firstSheet="28" activeTab="33" xr2:uid="{00000000-000D-0000-FFFF-FFFF00000000}"/>
  </bookViews>
  <sheets>
    <sheet name="FH1 " sheetId="1" r:id="rId1"/>
    <sheet name="FH2 A" sheetId="2" r:id="rId2"/>
    <sheet name="FH3  " sheetId="3" r:id="rId3"/>
    <sheet name="FH4 " sheetId="4" r:id="rId4"/>
    <sheet name="FH5 " sheetId="5" r:id="rId5"/>
    <sheet name="FH6 " sheetId="6" r:id="rId6"/>
    <sheet name="FH7 " sheetId="7" r:id="rId7"/>
    <sheet name="FH8 " sheetId="9" r:id="rId8"/>
    <sheet name="FH9 " sheetId="8" r:id="rId9"/>
    <sheet name="FH10 " sheetId="10" r:id="rId10"/>
    <sheet name="T1 " sheetId="11" r:id="rId11"/>
    <sheet name="T2 " sheetId="12" r:id="rId12"/>
    <sheet name="T3 " sheetId="13" r:id="rId13"/>
    <sheet name="T4 " sheetId="14" r:id="rId14"/>
    <sheet name="T5 " sheetId="15" r:id="rId15"/>
    <sheet name="T6 " sheetId="16" r:id="rId16"/>
    <sheet name="T7 " sheetId="17" r:id="rId17"/>
    <sheet name="T8 " sheetId="18" r:id="rId18"/>
    <sheet name="T9 " sheetId="19" r:id="rId19"/>
    <sheet name="T10 " sheetId="20" r:id="rId20"/>
    <sheet name="C1 " sheetId="21" r:id="rId21"/>
    <sheet name="C2 " sheetId="22" r:id="rId22"/>
    <sheet name="C3 " sheetId="23" r:id="rId23"/>
    <sheet name="C4" sheetId="25" r:id="rId24"/>
    <sheet name="C5" sheetId="24" r:id="rId25"/>
    <sheet name="C6 " sheetId="26" r:id="rId26"/>
    <sheet name="C7 " sheetId="27" r:id="rId27"/>
    <sheet name="C8 " sheetId="28" r:id="rId28"/>
    <sheet name="C9 " sheetId="29" r:id="rId29"/>
    <sheet name="C10 " sheetId="30" r:id="rId30"/>
    <sheet name="UTC" sheetId="35" r:id="rId31"/>
    <sheet name="symptoms" sheetId="37" r:id="rId32"/>
    <sheet name="Thickness" sheetId="38" r:id="rId33"/>
    <sheet name="lipids" sheetId="36" r:id="rId34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13" i="36" l="1"/>
  <c r="C12" i="36"/>
  <c r="C11" i="36"/>
  <c r="C10" i="36"/>
  <c r="C9" i="36"/>
  <c r="C8" i="36"/>
  <c r="C7" i="36"/>
  <c r="C6" i="36"/>
  <c r="C5" i="36"/>
  <c r="C4" i="36"/>
  <c r="F15" i="38"/>
  <c r="D15" i="38"/>
  <c r="B15" i="38"/>
  <c r="O7" i="30"/>
  <c r="O3" i="30"/>
  <c r="I20" i="30"/>
  <c r="K38" i="19"/>
  <c r="J37" i="30"/>
  <c r="L37" i="30"/>
  <c r="P24" i="30"/>
  <c r="E36" i="30"/>
  <c r="P28" i="30"/>
  <c r="I37" i="30"/>
  <c r="K37" i="30"/>
  <c r="O24" i="30"/>
  <c r="D36" i="30"/>
  <c r="O28" i="30"/>
  <c r="J20" i="30"/>
  <c r="L20" i="30"/>
  <c r="P3" i="30"/>
  <c r="E19" i="30"/>
  <c r="P7" i="30"/>
  <c r="K20" i="30"/>
  <c r="D19" i="30"/>
  <c r="J33" i="29"/>
  <c r="L33" i="29"/>
  <c r="P20" i="29"/>
  <c r="E32" i="29"/>
  <c r="P24" i="29"/>
  <c r="O20" i="29"/>
  <c r="D32" i="29"/>
  <c r="O24" i="29"/>
  <c r="J16" i="29"/>
  <c r="L16" i="29"/>
  <c r="P3" i="29"/>
  <c r="E15" i="29"/>
  <c r="P7" i="29"/>
  <c r="I16" i="29"/>
  <c r="K16" i="29"/>
  <c r="O3" i="29"/>
  <c r="D15" i="29"/>
  <c r="O7" i="29"/>
  <c r="J30" i="28"/>
  <c r="L30" i="28"/>
  <c r="P18" i="28"/>
  <c r="E29" i="28"/>
  <c r="P22" i="28"/>
  <c r="I30" i="28"/>
  <c r="K30" i="28"/>
  <c r="O18" i="28"/>
  <c r="D29" i="28"/>
  <c r="O22" i="28"/>
  <c r="J14" i="28"/>
  <c r="L14" i="28"/>
  <c r="P3" i="28"/>
  <c r="E13" i="28"/>
  <c r="P7" i="28"/>
  <c r="I14" i="28"/>
  <c r="K14" i="28"/>
  <c r="O3" i="28"/>
  <c r="D13" i="28"/>
  <c r="O7" i="28"/>
  <c r="J42" i="27"/>
  <c r="L42" i="27"/>
  <c r="P26" i="27"/>
  <c r="E41" i="27"/>
  <c r="P30" i="27"/>
  <c r="I42" i="27"/>
  <c r="K42" i="27"/>
  <c r="O26" i="27"/>
  <c r="D41" i="27"/>
  <c r="O30" i="27"/>
  <c r="J22" i="27"/>
  <c r="L22" i="27"/>
  <c r="P3" i="27"/>
  <c r="E21" i="27"/>
  <c r="P7" i="27"/>
  <c r="I22" i="27"/>
  <c r="K22" i="27"/>
  <c r="O3" i="27"/>
  <c r="D21" i="27"/>
  <c r="O7" i="27"/>
  <c r="J31" i="26"/>
  <c r="L31" i="26"/>
  <c r="P19" i="26"/>
  <c r="E30" i="26"/>
  <c r="P23" i="26"/>
  <c r="I31" i="26"/>
  <c r="K31" i="26"/>
  <c r="O19" i="26"/>
  <c r="D30" i="26"/>
  <c r="O23" i="26"/>
  <c r="J16" i="26"/>
  <c r="L16" i="26"/>
  <c r="P3" i="26"/>
  <c r="E14" i="26"/>
  <c r="P7" i="26"/>
  <c r="I16" i="26"/>
  <c r="K16" i="26"/>
  <c r="O3" i="26"/>
  <c r="D14" i="26"/>
  <c r="O7" i="26"/>
  <c r="J39" i="24"/>
  <c r="L39" i="24"/>
  <c r="P22" i="24"/>
  <c r="E38" i="24"/>
  <c r="P26" i="24"/>
  <c r="I39" i="24"/>
  <c r="K39" i="24"/>
  <c r="O22" i="24"/>
  <c r="D38" i="24"/>
  <c r="O26" i="24"/>
  <c r="J18" i="24"/>
  <c r="L18" i="24"/>
  <c r="P3" i="24"/>
  <c r="E17" i="24"/>
  <c r="P7" i="24"/>
  <c r="I18" i="24"/>
  <c r="K18" i="24"/>
  <c r="O3" i="24"/>
  <c r="D17" i="24"/>
  <c r="O7" i="24"/>
  <c r="J34" i="25"/>
  <c r="L34" i="25"/>
  <c r="P21" i="25"/>
  <c r="E33" i="25"/>
  <c r="P25" i="25"/>
  <c r="I34" i="25"/>
  <c r="K34" i="25"/>
  <c r="O21" i="25"/>
  <c r="D33" i="25"/>
  <c r="O25" i="25"/>
  <c r="J17" i="25"/>
  <c r="L17" i="25"/>
  <c r="P3" i="25"/>
  <c r="E16" i="25"/>
  <c r="P7" i="25"/>
  <c r="I17" i="25"/>
  <c r="K17" i="25"/>
  <c r="O3" i="25"/>
  <c r="D16" i="25"/>
  <c r="O7" i="25"/>
  <c r="J40" i="23"/>
  <c r="L40" i="23"/>
  <c r="P22" i="23"/>
  <c r="E39" i="23"/>
  <c r="P26" i="23"/>
  <c r="I40" i="23"/>
  <c r="K40" i="23"/>
  <c r="O22" i="23"/>
  <c r="D39" i="23"/>
  <c r="O26" i="23"/>
  <c r="J18" i="23"/>
  <c r="L18" i="23"/>
  <c r="P3" i="23"/>
  <c r="E17" i="23"/>
  <c r="P7" i="23"/>
  <c r="I18" i="23"/>
  <c r="K18" i="23"/>
  <c r="O3" i="23"/>
  <c r="D17" i="23"/>
  <c r="O7" i="23"/>
  <c r="J33" i="22"/>
  <c r="L33" i="22"/>
  <c r="P20" i="22"/>
  <c r="E32" i="22"/>
  <c r="P24" i="22"/>
  <c r="I33" i="22"/>
  <c r="K33" i="22"/>
  <c r="O20" i="22"/>
  <c r="D32" i="22"/>
  <c r="O24" i="22"/>
  <c r="J16" i="22"/>
  <c r="L16" i="22"/>
  <c r="P3" i="22"/>
  <c r="E15" i="22"/>
  <c r="P7" i="22"/>
  <c r="I16" i="22"/>
  <c r="K16" i="22"/>
  <c r="O3" i="22"/>
  <c r="D15" i="22"/>
  <c r="O7" i="22"/>
  <c r="J17" i="21"/>
  <c r="L17" i="21"/>
  <c r="P3" i="21"/>
  <c r="E16" i="21"/>
  <c r="P7" i="21"/>
  <c r="I17" i="21"/>
  <c r="K17" i="21"/>
  <c r="O3" i="21"/>
  <c r="D16" i="21"/>
  <c r="O7" i="21"/>
  <c r="J35" i="20"/>
  <c r="L35" i="20"/>
  <c r="P20" i="20"/>
  <c r="E34" i="20"/>
  <c r="P24" i="20"/>
  <c r="I35" i="20"/>
  <c r="K35" i="20"/>
  <c r="O20" i="20"/>
  <c r="D34" i="20"/>
  <c r="O24" i="20"/>
  <c r="J16" i="20"/>
  <c r="L16" i="20"/>
  <c r="P3" i="20"/>
  <c r="E15" i="20"/>
  <c r="P7" i="20"/>
  <c r="I16" i="20"/>
  <c r="K16" i="20"/>
  <c r="O3" i="20"/>
  <c r="D15" i="20"/>
  <c r="O7" i="20"/>
  <c r="J38" i="19"/>
  <c r="L38" i="19"/>
  <c r="P25" i="19"/>
  <c r="E37" i="19"/>
  <c r="P30" i="19"/>
  <c r="I38" i="19"/>
  <c r="O25" i="19"/>
  <c r="D37" i="19"/>
  <c r="O30" i="19"/>
  <c r="J21" i="19"/>
  <c r="L21" i="19"/>
  <c r="P3" i="19"/>
  <c r="E20" i="19"/>
  <c r="P7" i="19"/>
  <c r="I21" i="19"/>
  <c r="K21" i="19"/>
  <c r="O3" i="19"/>
  <c r="D20" i="19"/>
  <c r="O7" i="19"/>
  <c r="J36" i="18"/>
  <c r="L36" i="18"/>
  <c r="P21" i="18"/>
  <c r="E35" i="18"/>
  <c r="P25" i="18"/>
  <c r="I36" i="18"/>
  <c r="K36" i="18"/>
  <c r="O21" i="18"/>
  <c r="D35" i="18"/>
  <c r="O25" i="18"/>
  <c r="J17" i="18"/>
  <c r="L17" i="18"/>
  <c r="P3" i="18"/>
  <c r="E16" i="18"/>
  <c r="P7" i="18"/>
  <c r="I17" i="18"/>
  <c r="K17" i="18"/>
  <c r="O3" i="18"/>
  <c r="D16" i="18"/>
  <c r="O7" i="18"/>
  <c r="J50" i="17"/>
  <c r="L50" i="17"/>
  <c r="P29" i="17"/>
  <c r="E49" i="17"/>
  <c r="P33" i="17"/>
  <c r="I50" i="17"/>
  <c r="K50" i="17"/>
  <c r="O29" i="17"/>
  <c r="D49" i="17"/>
  <c r="O33" i="17"/>
  <c r="J25" i="17"/>
  <c r="L25" i="17"/>
  <c r="P3" i="17"/>
  <c r="E24" i="17"/>
  <c r="P7" i="17"/>
  <c r="I25" i="17"/>
  <c r="K25" i="17"/>
  <c r="O3" i="17"/>
  <c r="D24" i="17"/>
  <c r="O7" i="17"/>
  <c r="J37" i="16"/>
  <c r="L37" i="16"/>
  <c r="P22" i="16"/>
  <c r="E36" i="16"/>
  <c r="P27" i="16"/>
  <c r="I37" i="16"/>
  <c r="K37" i="16"/>
  <c r="O22" i="16"/>
  <c r="D36" i="16"/>
  <c r="O27" i="16"/>
  <c r="J18" i="16"/>
  <c r="L18" i="16"/>
  <c r="P3" i="16"/>
  <c r="E17" i="16"/>
  <c r="P7" i="16"/>
  <c r="I18" i="16"/>
  <c r="K18" i="16"/>
  <c r="O3" i="16"/>
  <c r="D17" i="16"/>
  <c r="O7" i="16"/>
  <c r="J36" i="15"/>
  <c r="L36" i="15"/>
  <c r="P24" i="15"/>
  <c r="E35" i="15"/>
  <c r="P29" i="15"/>
  <c r="I36" i="15"/>
  <c r="K36" i="15"/>
  <c r="O24" i="15"/>
  <c r="D35" i="15"/>
  <c r="O29" i="15"/>
  <c r="J20" i="15"/>
  <c r="L20" i="15"/>
  <c r="P3" i="15"/>
  <c r="E19" i="15"/>
  <c r="P7" i="15"/>
  <c r="I20" i="15"/>
  <c r="K20" i="15"/>
  <c r="O3" i="15"/>
  <c r="D19" i="15"/>
  <c r="O7" i="15"/>
  <c r="J36" i="14"/>
  <c r="L36" i="14"/>
  <c r="P21" i="14"/>
  <c r="E35" i="14"/>
  <c r="P26" i="14"/>
  <c r="I36" i="14"/>
  <c r="K36" i="14"/>
  <c r="O21" i="14"/>
  <c r="D35" i="14"/>
  <c r="O26" i="14"/>
  <c r="J17" i="14"/>
  <c r="L17" i="14"/>
  <c r="P3" i="14"/>
  <c r="E16" i="14"/>
  <c r="P7" i="14"/>
  <c r="I17" i="14"/>
  <c r="K17" i="14"/>
  <c r="O3" i="14"/>
  <c r="D16" i="14"/>
  <c r="O7" i="14"/>
  <c r="J35" i="13"/>
  <c r="L35" i="13"/>
  <c r="P22" i="13"/>
  <c r="E34" i="13"/>
  <c r="P26" i="13"/>
  <c r="I35" i="13"/>
  <c r="K35" i="13"/>
  <c r="O22" i="13"/>
  <c r="D34" i="13"/>
  <c r="O26" i="13"/>
  <c r="J18" i="13"/>
  <c r="L18" i="13"/>
  <c r="P3" i="13"/>
  <c r="E17" i="13"/>
  <c r="P7" i="13"/>
  <c r="I18" i="13"/>
  <c r="K18" i="13"/>
  <c r="O3" i="13"/>
  <c r="D17" i="13"/>
  <c r="O7" i="13"/>
  <c r="J34" i="12"/>
  <c r="L34" i="12"/>
  <c r="P21" i="12"/>
  <c r="E33" i="12"/>
  <c r="P26" i="12"/>
  <c r="I34" i="12"/>
  <c r="K34" i="12"/>
  <c r="O21" i="12"/>
  <c r="D33" i="12"/>
  <c r="O26" i="12"/>
  <c r="J17" i="12"/>
  <c r="L17" i="12"/>
  <c r="P3" i="12"/>
  <c r="E16" i="12"/>
  <c r="P7" i="12"/>
  <c r="I17" i="12"/>
  <c r="K17" i="12"/>
  <c r="O3" i="12"/>
  <c r="D16" i="12"/>
  <c r="O7" i="12"/>
  <c r="J40" i="11"/>
  <c r="L40" i="11"/>
  <c r="P21" i="11"/>
  <c r="E39" i="11"/>
  <c r="P25" i="11"/>
  <c r="I40" i="11"/>
  <c r="K40" i="11"/>
  <c r="O21" i="11"/>
  <c r="D39" i="11"/>
  <c r="O25" i="11"/>
  <c r="J17" i="11"/>
  <c r="L17" i="11"/>
  <c r="P3" i="11"/>
  <c r="E16" i="11"/>
  <c r="P7" i="11"/>
  <c r="I17" i="11"/>
  <c r="K17" i="11"/>
  <c r="O3" i="11"/>
  <c r="D16" i="11"/>
  <c r="O7" i="11"/>
  <c r="J33" i="10"/>
  <c r="L33" i="10"/>
  <c r="P19" i="10"/>
  <c r="E32" i="10"/>
  <c r="P23" i="10"/>
  <c r="I33" i="10"/>
  <c r="K33" i="10"/>
  <c r="O19" i="10"/>
  <c r="D32" i="10"/>
  <c r="O23" i="10"/>
  <c r="J15" i="10"/>
  <c r="L15" i="10"/>
  <c r="P3" i="10"/>
  <c r="E14" i="10"/>
  <c r="P7" i="10"/>
  <c r="I15" i="10"/>
  <c r="K15" i="10"/>
  <c r="O3" i="10"/>
  <c r="D14" i="10"/>
  <c r="O7" i="10"/>
  <c r="J42" i="8"/>
  <c r="L42" i="8"/>
  <c r="P25" i="8"/>
  <c r="E41" i="8"/>
  <c r="P29" i="8"/>
  <c r="I42" i="8"/>
  <c r="K42" i="8"/>
  <c r="O25" i="8"/>
  <c r="D41" i="8"/>
  <c r="O29" i="8"/>
  <c r="J21" i="8"/>
  <c r="L21" i="8"/>
  <c r="P3" i="8"/>
  <c r="E20" i="8"/>
  <c r="P7" i="8"/>
  <c r="I21" i="8"/>
  <c r="K21" i="8"/>
  <c r="O3" i="8"/>
  <c r="D20" i="8"/>
  <c r="O7" i="8"/>
  <c r="J34" i="9"/>
  <c r="L34" i="9"/>
  <c r="P19" i="9"/>
  <c r="E33" i="9"/>
  <c r="P23" i="9"/>
  <c r="I34" i="9"/>
  <c r="K34" i="9"/>
  <c r="O19" i="9"/>
  <c r="D33" i="9"/>
  <c r="O23" i="9"/>
  <c r="J15" i="9"/>
  <c r="L15" i="9"/>
  <c r="P3" i="9"/>
  <c r="E14" i="9"/>
  <c r="P7" i="9"/>
  <c r="I15" i="9"/>
  <c r="K15" i="9"/>
  <c r="O3" i="9"/>
  <c r="D14" i="9"/>
  <c r="O7" i="9"/>
  <c r="J36" i="7"/>
  <c r="L36" i="7"/>
  <c r="P22" i="7"/>
  <c r="E35" i="7"/>
  <c r="P24" i="7"/>
  <c r="I36" i="7"/>
  <c r="K36" i="7"/>
  <c r="O22" i="7"/>
  <c r="D35" i="7"/>
  <c r="O24" i="7"/>
  <c r="J18" i="7"/>
  <c r="L18" i="7"/>
  <c r="P3" i="7"/>
  <c r="E17" i="7"/>
  <c r="P6" i="7"/>
  <c r="I18" i="7"/>
  <c r="K18" i="7"/>
  <c r="O3" i="7"/>
  <c r="D17" i="7"/>
  <c r="O6" i="7"/>
  <c r="J30" i="6"/>
  <c r="L30" i="6"/>
  <c r="P19" i="6"/>
  <c r="E29" i="6"/>
  <c r="P22" i="6"/>
  <c r="I30" i="6"/>
  <c r="K30" i="6"/>
  <c r="O19" i="6"/>
  <c r="D29" i="6"/>
  <c r="O22" i="6"/>
  <c r="J15" i="6"/>
  <c r="L15" i="6"/>
  <c r="P3" i="6"/>
  <c r="E14" i="6"/>
  <c r="P6" i="6"/>
  <c r="I15" i="6"/>
  <c r="K15" i="6"/>
  <c r="O3" i="6"/>
  <c r="D14" i="6"/>
  <c r="O6" i="6"/>
  <c r="J38" i="5"/>
  <c r="L38" i="5"/>
  <c r="P21" i="5"/>
  <c r="E37" i="5"/>
  <c r="P25" i="5"/>
  <c r="I38" i="5"/>
  <c r="K38" i="5"/>
  <c r="O21" i="5"/>
  <c r="D37" i="5"/>
  <c r="O25" i="5"/>
  <c r="J17" i="5"/>
  <c r="L17" i="5"/>
  <c r="P3" i="5"/>
  <c r="E16" i="5"/>
  <c r="P7" i="5"/>
  <c r="I17" i="5"/>
  <c r="K17" i="5"/>
  <c r="O3" i="5"/>
  <c r="D16" i="5"/>
  <c r="O7" i="5"/>
  <c r="J36" i="4"/>
  <c r="L36" i="4"/>
  <c r="P20" i="4"/>
  <c r="E35" i="4"/>
  <c r="P23" i="4"/>
  <c r="I36" i="4"/>
  <c r="K36" i="4"/>
  <c r="O20" i="4"/>
  <c r="D35" i="4"/>
  <c r="O23" i="4"/>
  <c r="J16" i="4"/>
  <c r="L16" i="4"/>
  <c r="P3" i="4"/>
  <c r="E15" i="4"/>
  <c r="P6" i="4"/>
  <c r="I16" i="4"/>
  <c r="K16" i="4"/>
  <c r="O3" i="4"/>
  <c r="D15" i="4"/>
  <c r="O6" i="4"/>
  <c r="J36" i="3"/>
  <c r="L36" i="3"/>
  <c r="P21" i="3"/>
  <c r="E35" i="3"/>
  <c r="P26" i="3"/>
  <c r="I36" i="3"/>
  <c r="K36" i="3"/>
  <c r="O21" i="3"/>
  <c r="D35" i="3"/>
  <c r="O26" i="3"/>
  <c r="J17" i="3"/>
  <c r="L17" i="3"/>
  <c r="P3" i="3"/>
  <c r="E16" i="3"/>
  <c r="P6" i="3"/>
  <c r="I17" i="3"/>
  <c r="K17" i="3"/>
  <c r="O3" i="3"/>
  <c r="D16" i="3"/>
  <c r="O6" i="3"/>
  <c r="J40" i="2"/>
  <c r="L40" i="2"/>
  <c r="P25" i="2"/>
  <c r="E39" i="2"/>
  <c r="P29" i="2"/>
  <c r="I40" i="2"/>
  <c r="K40" i="2"/>
  <c r="O25" i="2"/>
  <c r="D39" i="2"/>
  <c r="O29" i="2"/>
  <c r="J21" i="2"/>
  <c r="L21" i="2"/>
  <c r="P3" i="2"/>
  <c r="E20" i="2"/>
  <c r="P7" i="2"/>
  <c r="I21" i="2"/>
  <c r="K21" i="2"/>
  <c r="O3" i="2"/>
  <c r="D20" i="2"/>
  <c r="O7" i="2"/>
  <c r="J33" i="1"/>
  <c r="L33" i="1"/>
  <c r="P20" i="1"/>
  <c r="E32" i="1"/>
  <c r="P23" i="1"/>
  <c r="I33" i="1"/>
  <c r="K33" i="1"/>
  <c r="O20" i="1"/>
  <c r="D32" i="1"/>
  <c r="O23" i="1"/>
  <c r="J16" i="1"/>
  <c r="L16" i="1"/>
  <c r="P3" i="1"/>
  <c r="E15" i="1"/>
  <c r="P6" i="1"/>
  <c r="I16" i="1"/>
  <c r="K16" i="1"/>
  <c r="O3" i="1"/>
  <c r="D15" i="1"/>
  <c r="O6" i="1"/>
  <c r="J36" i="30"/>
  <c r="I36" i="30"/>
  <c r="H36" i="30"/>
  <c r="G36" i="30"/>
  <c r="C36" i="30"/>
  <c r="B36" i="30"/>
  <c r="J19" i="30"/>
  <c r="I19" i="30"/>
  <c r="H19" i="30"/>
  <c r="G19" i="30"/>
  <c r="C19" i="30"/>
  <c r="B19" i="30"/>
  <c r="J32" i="29"/>
  <c r="I32" i="29"/>
  <c r="H32" i="29"/>
  <c r="G32" i="29"/>
  <c r="C32" i="29"/>
  <c r="B32" i="29"/>
  <c r="J15" i="29"/>
  <c r="I15" i="29"/>
  <c r="H15" i="29"/>
  <c r="G15" i="29"/>
  <c r="C15" i="29"/>
  <c r="B15" i="29"/>
  <c r="J29" i="28"/>
  <c r="I29" i="28"/>
  <c r="H29" i="28"/>
  <c r="G29" i="28"/>
  <c r="C29" i="28"/>
  <c r="B29" i="28"/>
  <c r="J13" i="28"/>
  <c r="I13" i="28"/>
  <c r="H13" i="28"/>
  <c r="G13" i="28"/>
  <c r="C13" i="28"/>
  <c r="B13" i="28"/>
  <c r="J41" i="27"/>
  <c r="I41" i="27"/>
  <c r="H41" i="27"/>
  <c r="G41" i="27"/>
  <c r="C41" i="27"/>
  <c r="B41" i="27"/>
  <c r="J21" i="27"/>
  <c r="I21" i="27"/>
  <c r="H21" i="27"/>
  <c r="G21" i="27"/>
  <c r="C21" i="27"/>
  <c r="B21" i="27"/>
  <c r="J30" i="26"/>
  <c r="I30" i="26"/>
  <c r="H30" i="26"/>
  <c r="G30" i="26"/>
  <c r="C30" i="26"/>
  <c r="B30" i="26"/>
  <c r="J14" i="26"/>
  <c r="I14" i="26"/>
  <c r="H14" i="26"/>
  <c r="G14" i="26"/>
  <c r="C14" i="26"/>
  <c r="B14" i="26"/>
  <c r="J38" i="24"/>
  <c r="I38" i="24"/>
  <c r="H38" i="24"/>
  <c r="G38" i="24"/>
  <c r="C38" i="24"/>
  <c r="B38" i="24"/>
  <c r="J17" i="24"/>
  <c r="I17" i="24"/>
  <c r="H17" i="24"/>
  <c r="G17" i="24"/>
  <c r="C17" i="24"/>
  <c r="B17" i="24"/>
  <c r="J33" i="25"/>
  <c r="I33" i="25"/>
  <c r="H33" i="25"/>
  <c r="G33" i="25"/>
  <c r="C33" i="25"/>
  <c r="B33" i="25"/>
  <c r="J16" i="25"/>
  <c r="I16" i="25"/>
  <c r="H16" i="25"/>
  <c r="G16" i="25"/>
  <c r="C16" i="25"/>
  <c r="B16" i="25"/>
  <c r="J39" i="23"/>
  <c r="I39" i="23"/>
  <c r="H39" i="23"/>
  <c r="G39" i="23"/>
  <c r="C39" i="23"/>
  <c r="B39" i="23"/>
  <c r="J17" i="23"/>
  <c r="I17" i="23"/>
  <c r="H17" i="23"/>
  <c r="G17" i="23"/>
  <c r="C17" i="23"/>
  <c r="B17" i="23"/>
  <c r="J32" i="22"/>
  <c r="I32" i="22"/>
  <c r="H32" i="22"/>
  <c r="G32" i="22"/>
  <c r="C32" i="22"/>
  <c r="B32" i="22"/>
  <c r="J15" i="22"/>
  <c r="I15" i="22"/>
  <c r="H15" i="22"/>
  <c r="G15" i="22"/>
  <c r="C15" i="22"/>
  <c r="B15" i="22"/>
  <c r="J16" i="21"/>
  <c r="I16" i="21"/>
  <c r="H16" i="21"/>
  <c r="G16" i="21"/>
  <c r="C16" i="21"/>
  <c r="B16" i="21"/>
  <c r="J34" i="20"/>
  <c r="I34" i="20"/>
  <c r="H34" i="20"/>
  <c r="G34" i="20"/>
  <c r="C34" i="20"/>
  <c r="B34" i="20"/>
  <c r="J15" i="20"/>
  <c r="I15" i="20"/>
  <c r="H15" i="20"/>
  <c r="G15" i="20"/>
  <c r="C15" i="20"/>
  <c r="B15" i="20"/>
  <c r="J37" i="19"/>
  <c r="I37" i="19"/>
  <c r="H37" i="19"/>
  <c r="G37" i="19"/>
  <c r="C37" i="19"/>
  <c r="B37" i="19"/>
  <c r="J20" i="19"/>
  <c r="I20" i="19"/>
  <c r="H20" i="19"/>
  <c r="G20" i="19"/>
  <c r="C20" i="19"/>
  <c r="B20" i="19"/>
  <c r="J35" i="18"/>
  <c r="I35" i="18"/>
  <c r="H35" i="18"/>
  <c r="G35" i="18"/>
  <c r="C35" i="18"/>
  <c r="B35" i="18"/>
  <c r="J16" i="18"/>
  <c r="I16" i="18"/>
  <c r="H16" i="18"/>
  <c r="G16" i="18"/>
  <c r="C16" i="18"/>
  <c r="B16" i="18"/>
  <c r="J49" i="17"/>
  <c r="I49" i="17"/>
  <c r="H49" i="17"/>
  <c r="G49" i="17"/>
  <c r="C49" i="17"/>
  <c r="B49" i="17"/>
  <c r="J24" i="17"/>
  <c r="I24" i="17"/>
  <c r="H24" i="17"/>
  <c r="G24" i="17"/>
  <c r="C24" i="17"/>
  <c r="B24" i="17"/>
  <c r="J36" i="16"/>
  <c r="I36" i="16"/>
  <c r="H36" i="16"/>
  <c r="G36" i="16"/>
  <c r="C36" i="16"/>
  <c r="B36" i="16"/>
  <c r="J17" i="16"/>
  <c r="I17" i="16"/>
  <c r="H17" i="16"/>
  <c r="G17" i="16"/>
  <c r="C17" i="16"/>
  <c r="B17" i="16"/>
  <c r="J35" i="15"/>
  <c r="I35" i="15"/>
  <c r="H35" i="15"/>
  <c r="G35" i="15"/>
  <c r="C35" i="15"/>
  <c r="B35" i="15"/>
  <c r="J19" i="15"/>
  <c r="I19" i="15"/>
  <c r="H19" i="15"/>
  <c r="G19" i="15"/>
  <c r="C19" i="15"/>
  <c r="B19" i="15"/>
  <c r="J35" i="14"/>
  <c r="I35" i="14"/>
  <c r="H35" i="14"/>
  <c r="G35" i="14"/>
  <c r="C35" i="14"/>
  <c r="B35" i="14"/>
  <c r="J16" i="14"/>
  <c r="I16" i="14"/>
  <c r="H16" i="14"/>
  <c r="G16" i="14"/>
  <c r="C16" i="14"/>
  <c r="B16" i="14"/>
  <c r="J34" i="13"/>
  <c r="I34" i="13"/>
  <c r="H34" i="13"/>
  <c r="G34" i="13"/>
  <c r="C34" i="13"/>
  <c r="B34" i="13"/>
  <c r="J17" i="13"/>
  <c r="I17" i="13"/>
  <c r="H17" i="13"/>
  <c r="G17" i="13"/>
  <c r="C17" i="13"/>
  <c r="B17" i="13"/>
  <c r="J39" i="11"/>
  <c r="I39" i="11"/>
  <c r="H39" i="11"/>
  <c r="G39" i="11"/>
  <c r="C39" i="11"/>
  <c r="B39" i="11"/>
  <c r="K33" i="29"/>
  <c r="I33" i="29"/>
  <c r="L33" i="12"/>
  <c r="K33" i="12"/>
  <c r="J33" i="12"/>
  <c r="I33" i="12"/>
  <c r="H33" i="12"/>
  <c r="G33" i="12"/>
  <c r="C33" i="12"/>
  <c r="B33" i="12"/>
  <c r="L16" i="12"/>
  <c r="K16" i="12"/>
  <c r="J16" i="12"/>
  <c r="I16" i="12"/>
  <c r="H16" i="12"/>
  <c r="G16" i="12"/>
  <c r="C16" i="12"/>
  <c r="B16" i="12"/>
  <c r="L16" i="11"/>
  <c r="K16" i="11"/>
  <c r="J16" i="11"/>
  <c r="I16" i="11"/>
  <c r="H16" i="11"/>
  <c r="G16" i="11"/>
  <c r="C16" i="11"/>
  <c r="B16" i="11"/>
  <c r="L32" i="10"/>
  <c r="K32" i="10"/>
  <c r="J32" i="10"/>
  <c r="I32" i="10"/>
  <c r="H32" i="10"/>
  <c r="G32" i="10"/>
  <c r="C32" i="10"/>
  <c r="B32" i="10"/>
  <c r="L14" i="10"/>
  <c r="K14" i="10"/>
  <c r="J14" i="10"/>
  <c r="I14" i="10"/>
  <c r="H14" i="10"/>
  <c r="G14" i="10"/>
  <c r="C14" i="10"/>
  <c r="B14" i="10"/>
  <c r="L33" i="9"/>
  <c r="K33" i="9"/>
  <c r="J33" i="9"/>
  <c r="I33" i="9"/>
  <c r="H33" i="9"/>
  <c r="G33" i="9"/>
  <c r="C33" i="9"/>
  <c r="B33" i="9"/>
  <c r="L14" i="9"/>
  <c r="K14" i="9"/>
  <c r="J14" i="9"/>
  <c r="I14" i="9"/>
  <c r="H14" i="9"/>
  <c r="G14" i="9"/>
  <c r="C14" i="9"/>
  <c r="B14" i="9"/>
  <c r="L41" i="8"/>
  <c r="K41" i="8"/>
  <c r="J41" i="8"/>
  <c r="I41" i="8"/>
  <c r="H41" i="8"/>
  <c r="G41" i="8"/>
  <c r="C41" i="8"/>
  <c r="B41" i="8"/>
  <c r="L20" i="8"/>
  <c r="K20" i="8"/>
  <c r="J20" i="8"/>
  <c r="I20" i="8"/>
  <c r="H20" i="8"/>
  <c r="G20" i="8"/>
  <c r="C20" i="8"/>
  <c r="B20" i="8"/>
  <c r="L35" i="7"/>
  <c r="K35" i="7"/>
  <c r="J35" i="7"/>
  <c r="I35" i="7"/>
  <c r="H35" i="7"/>
  <c r="G35" i="7"/>
  <c r="C35" i="7"/>
  <c r="B35" i="7"/>
  <c r="L17" i="7"/>
  <c r="K17" i="7"/>
  <c r="J17" i="7"/>
  <c r="I17" i="7"/>
  <c r="H17" i="7"/>
  <c r="G17" i="7"/>
  <c r="C17" i="7"/>
  <c r="B17" i="7"/>
  <c r="L29" i="6"/>
  <c r="K29" i="6"/>
  <c r="J29" i="6"/>
  <c r="I29" i="6"/>
  <c r="H29" i="6"/>
  <c r="G29" i="6"/>
  <c r="C29" i="6"/>
  <c r="B29" i="6"/>
  <c r="L14" i="6"/>
  <c r="K14" i="6"/>
  <c r="J14" i="6"/>
  <c r="I14" i="6"/>
  <c r="H14" i="6"/>
  <c r="G14" i="6"/>
  <c r="C14" i="6"/>
  <c r="B14" i="6"/>
  <c r="L16" i="5"/>
  <c r="K16" i="5"/>
  <c r="J16" i="5"/>
  <c r="I16" i="5"/>
  <c r="H16" i="5"/>
  <c r="G16" i="5"/>
  <c r="C16" i="5"/>
  <c r="B16" i="5"/>
  <c r="L37" i="5"/>
  <c r="K37" i="5"/>
  <c r="J37" i="5"/>
  <c r="I37" i="5"/>
  <c r="H37" i="5"/>
  <c r="G37" i="5"/>
  <c r="C37" i="5"/>
  <c r="B37" i="5"/>
  <c r="L35" i="4"/>
  <c r="K35" i="4"/>
  <c r="J35" i="4"/>
  <c r="I35" i="4"/>
  <c r="H35" i="4"/>
  <c r="G35" i="4"/>
  <c r="L15" i="4"/>
  <c r="K15" i="4"/>
  <c r="J15" i="4"/>
  <c r="I15" i="4"/>
  <c r="H15" i="4"/>
  <c r="G15" i="4"/>
  <c r="C35" i="4"/>
  <c r="B35" i="4"/>
  <c r="C15" i="4"/>
  <c r="B15" i="4"/>
  <c r="L35" i="3"/>
  <c r="K35" i="3"/>
  <c r="J35" i="3"/>
  <c r="I35" i="3"/>
  <c r="H35" i="3"/>
  <c r="G35" i="3"/>
  <c r="C35" i="3"/>
  <c r="B35" i="3"/>
  <c r="L16" i="3"/>
  <c r="K16" i="3"/>
  <c r="J16" i="3"/>
  <c r="I16" i="3"/>
  <c r="H16" i="3"/>
  <c r="G16" i="3"/>
  <c r="C16" i="3"/>
  <c r="B16" i="3"/>
  <c r="L39" i="2"/>
  <c r="K39" i="2"/>
  <c r="J39" i="2"/>
  <c r="I39" i="2"/>
  <c r="H39" i="2"/>
  <c r="G39" i="2"/>
  <c r="C39" i="2"/>
  <c r="B39" i="2"/>
  <c r="L20" i="2"/>
  <c r="K20" i="2"/>
  <c r="J20" i="2"/>
  <c r="I20" i="2"/>
  <c r="H20" i="2"/>
  <c r="G20" i="2"/>
  <c r="C20" i="2"/>
  <c r="B20" i="2"/>
  <c r="L32" i="1"/>
  <c r="K32" i="1"/>
  <c r="J32" i="1"/>
  <c r="I32" i="1"/>
  <c r="H32" i="1"/>
  <c r="G32" i="1"/>
  <c r="C32" i="1"/>
  <c r="B32" i="1"/>
  <c r="L15" i="1"/>
  <c r="K15" i="1"/>
  <c r="J15" i="1"/>
  <c r="I15" i="1"/>
  <c r="H15" i="1"/>
  <c r="G15" i="1"/>
  <c r="C15" i="1"/>
  <c r="B15" i="1"/>
</calcChain>
</file>

<file path=xl/sharedStrings.xml><?xml version="1.0" encoding="utf-8"?>
<sst xmlns="http://schemas.openxmlformats.org/spreadsheetml/2006/main" count="1435" uniqueCount="79">
  <si>
    <t>Slice #</t>
  </si>
  <si>
    <t>CSA Measurements</t>
  </si>
  <si>
    <t>Inphase</t>
  </si>
  <si>
    <t>Outphase</t>
  </si>
  <si>
    <t xml:space="preserve">Fat </t>
  </si>
  <si>
    <t>Water</t>
  </si>
  <si>
    <t>Intensity Measurements</t>
  </si>
  <si>
    <t>Left</t>
  </si>
  <si>
    <t>Right</t>
  </si>
  <si>
    <t xml:space="preserve">Reference Intensity </t>
  </si>
  <si>
    <t>CSA Measurements (cm^2)</t>
  </si>
  <si>
    <t>Fat</t>
  </si>
  <si>
    <t>Mean</t>
  </si>
  <si>
    <t xml:space="preserve">Mean </t>
  </si>
  <si>
    <t>Unbuttressed Tendon Length (cm)</t>
  </si>
  <si>
    <t xml:space="preserve">Fat-only mean/reference tissue mean </t>
  </si>
  <si>
    <t>this was not used because the slice did not offer an area big enough (due to vessels and other non-fat structures travelling through the triangle in this slice) to get a reliable relative tissue measurement.</t>
  </si>
  <si>
    <t>A-P Diameter (cm)</t>
  </si>
  <si>
    <t>A-P diameter (cm)</t>
  </si>
  <si>
    <t>Water-only mean/reference tissue mean</t>
  </si>
  <si>
    <t>Adjusted mean</t>
  </si>
  <si>
    <t>Adjusted Mean</t>
  </si>
  <si>
    <t xml:space="preserve">Water-only mean/reference tissue mean </t>
  </si>
  <si>
    <t xml:space="preserve">Adjusted Mean </t>
  </si>
  <si>
    <t>Total lipid</t>
  </si>
  <si>
    <t>Total water</t>
  </si>
  <si>
    <t>total lipid</t>
  </si>
  <si>
    <t>total water</t>
  </si>
  <si>
    <t>Leg</t>
  </si>
  <si>
    <t>ND</t>
  </si>
  <si>
    <t>D</t>
  </si>
  <si>
    <t>Subject 1</t>
  </si>
  <si>
    <t>Subject 2</t>
  </si>
  <si>
    <t>Subject 3</t>
  </si>
  <si>
    <t>Subject 4</t>
  </si>
  <si>
    <t>Subject 5</t>
  </si>
  <si>
    <t>Subject 6</t>
  </si>
  <si>
    <t>Subject 7</t>
  </si>
  <si>
    <t>Subject 8</t>
  </si>
  <si>
    <t>Subject 10</t>
  </si>
  <si>
    <t>ATX</t>
  </si>
  <si>
    <t>ATE</t>
  </si>
  <si>
    <t>Subject 9</t>
  </si>
  <si>
    <t>UTC Type 1 echoes</t>
  </si>
  <si>
    <t>Group</t>
  </si>
  <si>
    <t>Control</t>
  </si>
  <si>
    <t>TC (mmol/L)</t>
  </si>
  <si>
    <t>LDL (mmol/L)</t>
  </si>
  <si>
    <t>Participant</t>
  </si>
  <si>
    <t>Q1 (/10)</t>
  </si>
  <si>
    <t>Q2 (/10)</t>
  </si>
  <si>
    <t>Q3 (/10</t>
  </si>
  <si>
    <t>Q4 (/10)</t>
  </si>
  <si>
    <t>Q5 (/10)</t>
  </si>
  <si>
    <t>Q6 (/10)</t>
  </si>
  <si>
    <t>Q7 (/10)</t>
  </si>
  <si>
    <t>Q8 (/30)</t>
  </si>
  <si>
    <t>Total (/100)</t>
  </si>
  <si>
    <t>ATX2</t>
  </si>
  <si>
    <t>ATX3</t>
  </si>
  <si>
    <t>ATX4</t>
  </si>
  <si>
    <t>ATX8</t>
  </si>
  <si>
    <t>ATY1</t>
  </si>
  <si>
    <t>ATY2</t>
  </si>
  <si>
    <t>ATY3</t>
  </si>
  <si>
    <t>ATY4</t>
  </si>
  <si>
    <t>ATY5</t>
  </si>
  <si>
    <t>ATY6</t>
  </si>
  <si>
    <t>ATY7</t>
  </si>
  <si>
    <t>ATY8</t>
  </si>
  <si>
    <t>ATY9</t>
  </si>
  <si>
    <t>ATY10</t>
  </si>
  <si>
    <t>ND (cm)</t>
  </si>
  <si>
    <t>D (cm)</t>
  </si>
  <si>
    <t>Group Mean</t>
  </si>
  <si>
    <t>Correlation between lipids and MRI</t>
  </si>
  <si>
    <t>average of two legs</t>
  </si>
  <si>
    <t>Total fat - l</t>
  </si>
  <si>
    <t>Total fat - 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</si>
</sst>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00"/>
      <name val="Times New Roman"/>
      <family val="1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</borders>
  <cellStyleXfs count="141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0" xfId="0" applyAlignment="1"/>
    <xf numFmtId="0" fontId="4" fillId="0" borderId="0" xfId="0" applyFont="1"/>
    <xf numFmtId="0" fontId="0" fillId="2" borderId="0" xfId="0" applyFill="1"/>
    <xf numFmtId="0" fontId="0" fillId="0" borderId="0" xfId="0" applyFill="1"/>
    <xf numFmtId="0" fontId="5" fillId="2" borderId="0" xfId="0" applyFont="1" applyFill="1"/>
    <xf numFmtId="0" fontId="4" fillId="2" borderId="0" xfId="0" applyFont="1" applyFill="1"/>
    <xf numFmtId="0" fontId="5" fillId="0" borderId="0" xfId="0" applyFont="1" applyFill="1"/>
    <xf numFmtId="0" fontId="0" fillId="3" borderId="0" xfId="0" applyFill="1"/>
    <xf numFmtId="0" fontId="4" fillId="0" borderId="0" xfId="0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0" fillId="0" borderId="0" xfId="0" applyBorder="1"/>
    <xf numFmtId="0" fontId="1" fillId="0" borderId="8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0" borderId="0" xfId="0" applyAlignment="1"/>
    <xf numFmtId="0" fontId="4" fillId="0" borderId="0" xfId="0" applyFont="1"/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41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Hyperlink" xfId="1073" builtinId="8" hidden="1"/>
    <cellStyle name="Hyperlink" xfId="1075" builtinId="8" hidden="1"/>
    <cellStyle name="Hyperlink" xfId="1077" builtinId="8" hidden="1"/>
    <cellStyle name="Hyperlink" xfId="1079" builtinId="8" hidden="1"/>
    <cellStyle name="Hyperlink" xfId="1081" builtinId="8" hidden="1"/>
    <cellStyle name="Hyperlink" xfId="1083" builtinId="8" hidden="1"/>
    <cellStyle name="Hyperlink" xfId="1085" builtinId="8" hidden="1"/>
    <cellStyle name="Hyperlink" xfId="1087" builtinId="8" hidden="1"/>
    <cellStyle name="Hyperlink" xfId="1089" builtinId="8" hidden="1"/>
    <cellStyle name="Hyperlink" xfId="1091" builtinId="8" hidden="1"/>
    <cellStyle name="Hyperlink" xfId="1093" builtinId="8" hidden="1"/>
    <cellStyle name="Hyperlink" xfId="1095" builtinId="8" hidden="1"/>
    <cellStyle name="Hyperlink" xfId="1097" builtinId="8" hidden="1"/>
    <cellStyle name="Hyperlink" xfId="1099" builtinId="8" hidden="1"/>
    <cellStyle name="Hyperlink" xfId="1101" builtinId="8" hidden="1"/>
    <cellStyle name="Hyperlink" xfId="1103" builtinId="8" hidden="1"/>
    <cellStyle name="Hyperlink" xfId="1105" builtinId="8" hidden="1"/>
    <cellStyle name="Hyperlink" xfId="1107" builtinId="8" hidden="1"/>
    <cellStyle name="Hyperlink" xfId="1109" builtinId="8" hidden="1"/>
    <cellStyle name="Hyperlink" xfId="1111" builtinId="8" hidden="1"/>
    <cellStyle name="Hyperlink" xfId="1113" builtinId="8" hidden="1"/>
    <cellStyle name="Hyperlink" xfId="1115" builtinId="8" hidden="1"/>
    <cellStyle name="Hyperlink" xfId="1117" builtinId="8" hidden="1"/>
    <cellStyle name="Hyperlink" xfId="1119" builtinId="8" hidden="1"/>
    <cellStyle name="Hyperlink" xfId="1121" builtinId="8" hidden="1"/>
    <cellStyle name="Hyperlink" xfId="1123" builtinId="8" hidden="1"/>
    <cellStyle name="Hyperlink" xfId="1125" builtinId="8" hidden="1"/>
    <cellStyle name="Hyperlink" xfId="1127" builtinId="8" hidden="1"/>
    <cellStyle name="Hyperlink" xfId="1129" builtinId="8" hidden="1"/>
    <cellStyle name="Hyperlink" xfId="1131" builtinId="8" hidden="1"/>
    <cellStyle name="Hyperlink" xfId="1133" builtinId="8" hidden="1"/>
    <cellStyle name="Hyperlink" xfId="1135" builtinId="8" hidden="1"/>
    <cellStyle name="Hyperlink" xfId="1137" builtinId="8" hidden="1"/>
    <cellStyle name="Hyperlink" xfId="1139" builtinId="8" hidden="1"/>
    <cellStyle name="Hyperlink" xfId="1141" builtinId="8" hidden="1"/>
    <cellStyle name="Hyperlink" xfId="1143" builtinId="8" hidden="1"/>
    <cellStyle name="Hyperlink" xfId="1145" builtinId="8" hidden="1"/>
    <cellStyle name="Hyperlink" xfId="1147" builtinId="8" hidden="1"/>
    <cellStyle name="Hyperlink" xfId="1149" builtinId="8" hidden="1"/>
    <cellStyle name="Hyperlink" xfId="1151" builtinId="8" hidden="1"/>
    <cellStyle name="Hyperlink" xfId="1153" builtinId="8" hidden="1"/>
    <cellStyle name="Hyperlink" xfId="1155" builtinId="8" hidden="1"/>
    <cellStyle name="Hyperlink" xfId="1157" builtinId="8" hidden="1"/>
    <cellStyle name="Hyperlink" xfId="1159" builtinId="8" hidden="1"/>
    <cellStyle name="Hyperlink" xfId="1161" builtinId="8" hidden="1"/>
    <cellStyle name="Hyperlink" xfId="1163" builtinId="8" hidden="1"/>
    <cellStyle name="Hyperlink" xfId="1165" builtinId="8" hidden="1"/>
    <cellStyle name="Hyperlink" xfId="1167" builtinId="8" hidden="1"/>
    <cellStyle name="Hyperlink" xfId="1169" builtinId="8" hidden="1"/>
    <cellStyle name="Hyperlink" xfId="1171" builtinId="8" hidden="1"/>
    <cellStyle name="Hyperlink" xfId="1173" builtinId="8" hidden="1"/>
    <cellStyle name="Hyperlink" xfId="1175" builtinId="8" hidden="1"/>
    <cellStyle name="Hyperlink" xfId="1177" builtinId="8" hidden="1"/>
    <cellStyle name="Hyperlink" xfId="1179" builtinId="8" hidden="1"/>
    <cellStyle name="Hyperlink" xfId="1181" builtinId="8" hidden="1"/>
    <cellStyle name="Hyperlink" xfId="1183" builtinId="8" hidden="1"/>
    <cellStyle name="Hyperlink" xfId="1185" builtinId="8" hidden="1"/>
    <cellStyle name="Hyperlink" xfId="1187" builtinId="8" hidden="1"/>
    <cellStyle name="Hyperlink" xfId="1189" builtinId="8" hidden="1"/>
    <cellStyle name="Hyperlink" xfId="1191" builtinId="8" hidden="1"/>
    <cellStyle name="Hyperlink" xfId="1193" builtinId="8" hidden="1"/>
    <cellStyle name="Hyperlink" xfId="1195" builtinId="8" hidden="1"/>
    <cellStyle name="Hyperlink" xfId="1197" builtinId="8" hidden="1"/>
    <cellStyle name="Hyperlink" xfId="1199" builtinId="8" hidden="1"/>
    <cellStyle name="Hyperlink" xfId="1201" builtinId="8" hidden="1"/>
    <cellStyle name="Hyperlink" xfId="1203" builtinId="8" hidden="1"/>
    <cellStyle name="Hyperlink" xfId="1205" builtinId="8" hidden="1"/>
    <cellStyle name="Hyperlink" xfId="1207" builtinId="8" hidden="1"/>
    <cellStyle name="Hyperlink" xfId="1209" builtinId="8" hidden="1"/>
    <cellStyle name="Hyperlink" xfId="1211" builtinId="8" hidden="1"/>
    <cellStyle name="Hyperlink" xfId="1213" builtinId="8" hidden="1"/>
    <cellStyle name="Hyperlink" xfId="1215" builtinId="8" hidden="1"/>
    <cellStyle name="Hyperlink" xfId="1217" builtinId="8" hidden="1"/>
    <cellStyle name="Hyperlink" xfId="1219" builtinId="8" hidden="1"/>
    <cellStyle name="Hyperlink" xfId="1221" builtinId="8" hidden="1"/>
    <cellStyle name="Hyperlink" xfId="1223" builtinId="8" hidden="1"/>
    <cellStyle name="Hyperlink" xfId="1225" builtinId="8" hidden="1"/>
    <cellStyle name="Hyperlink" xfId="1227" builtinId="8" hidden="1"/>
    <cellStyle name="Hyperlink" xfId="1229" builtinId="8" hidden="1"/>
    <cellStyle name="Hyperlink" xfId="1231" builtinId="8" hidden="1"/>
    <cellStyle name="Hyperlink" xfId="1233" builtinId="8" hidden="1"/>
    <cellStyle name="Hyperlink" xfId="1235" builtinId="8" hidden="1"/>
    <cellStyle name="Hyperlink" xfId="1237" builtinId="8" hidden="1"/>
    <cellStyle name="Hyperlink" xfId="1239" builtinId="8" hidden="1"/>
    <cellStyle name="Hyperlink" xfId="1241" builtinId="8" hidden="1"/>
    <cellStyle name="Hyperlink" xfId="1243" builtinId="8" hidden="1"/>
    <cellStyle name="Hyperlink" xfId="1245" builtinId="8" hidden="1"/>
    <cellStyle name="Hyperlink" xfId="1247" builtinId="8" hidden="1"/>
    <cellStyle name="Hyperlink" xfId="1249" builtinId="8" hidden="1"/>
    <cellStyle name="Hyperlink" xfId="1251" builtinId="8" hidden="1"/>
    <cellStyle name="Hyperlink" xfId="1253" builtinId="8" hidden="1"/>
    <cellStyle name="Hyperlink" xfId="1255" builtinId="8" hidden="1"/>
    <cellStyle name="Hyperlink" xfId="1257" builtinId="8" hidden="1"/>
    <cellStyle name="Hyperlink" xfId="1259" builtinId="8" hidden="1"/>
    <cellStyle name="Hyperlink" xfId="1261" builtinId="8" hidden="1"/>
    <cellStyle name="Hyperlink" xfId="1263" builtinId="8" hidden="1"/>
    <cellStyle name="Hyperlink" xfId="1265" builtinId="8" hidden="1"/>
    <cellStyle name="Hyperlink" xfId="1267" builtinId="8" hidden="1"/>
    <cellStyle name="Hyperlink" xfId="1269" builtinId="8" hidden="1"/>
    <cellStyle name="Hyperlink" xfId="1271" builtinId="8" hidden="1"/>
    <cellStyle name="Hyperlink" xfId="1273" builtinId="8" hidden="1"/>
    <cellStyle name="Hyperlink" xfId="1275" builtinId="8" hidden="1"/>
    <cellStyle name="Hyperlink" xfId="1277" builtinId="8" hidden="1"/>
    <cellStyle name="Hyperlink" xfId="1279" builtinId="8" hidden="1"/>
    <cellStyle name="Hyperlink" xfId="1281" builtinId="8" hidden="1"/>
    <cellStyle name="Hyperlink" xfId="1283" builtinId="8" hidden="1"/>
    <cellStyle name="Hyperlink" xfId="1285" builtinId="8" hidden="1"/>
    <cellStyle name="Hyperlink" xfId="1287" builtinId="8" hidden="1"/>
    <cellStyle name="Hyperlink" xfId="1289" builtinId="8" hidden="1"/>
    <cellStyle name="Hyperlink" xfId="1291" builtinId="8" hidden="1"/>
    <cellStyle name="Hyperlink" xfId="1293" builtinId="8" hidden="1"/>
    <cellStyle name="Hyperlink" xfId="1295" builtinId="8" hidden="1"/>
    <cellStyle name="Hyperlink" xfId="1297" builtinId="8" hidden="1"/>
    <cellStyle name="Hyperlink" xfId="1299" builtinId="8" hidden="1"/>
    <cellStyle name="Hyperlink" xfId="1301" builtinId="8" hidden="1"/>
    <cellStyle name="Hyperlink" xfId="1303" builtinId="8" hidden="1"/>
    <cellStyle name="Hyperlink" xfId="1305" builtinId="8" hidden="1"/>
    <cellStyle name="Hyperlink" xfId="1307" builtinId="8" hidden="1"/>
    <cellStyle name="Hyperlink" xfId="1309" builtinId="8" hidden="1"/>
    <cellStyle name="Hyperlink" xfId="1311" builtinId="8" hidden="1"/>
    <cellStyle name="Hyperlink" xfId="1313" builtinId="8" hidden="1"/>
    <cellStyle name="Hyperlink" xfId="1315" builtinId="8" hidden="1"/>
    <cellStyle name="Hyperlink" xfId="1317" builtinId="8" hidden="1"/>
    <cellStyle name="Hyperlink" xfId="1319" builtinId="8" hidden="1"/>
    <cellStyle name="Hyperlink" xfId="1321" builtinId="8" hidden="1"/>
    <cellStyle name="Hyperlink" xfId="1323" builtinId="8" hidden="1"/>
    <cellStyle name="Hyperlink" xfId="1325" builtinId="8" hidden="1"/>
    <cellStyle name="Hyperlink" xfId="1327" builtinId="8" hidden="1"/>
    <cellStyle name="Hyperlink" xfId="1329" builtinId="8" hidden="1"/>
    <cellStyle name="Hyperlink" xfId="1331" builtinId="8" hidden="1"/>
    <cellStyle name="Hyperlink" xfId="1333" builtinId="8" hidden="1"/>
    <cellStyle name="Hyperlink" xfId="1335" builtinId="8" hidden="1"/>
    <cellStyle name="Hyperlink" xfId="1337" builtinId="8" hidden="1"/>
    <cellStyle name="Hyperlink" xfId="1339" builtinId="8" hidden="1"/>
    <cellStyle name="Hyperlink" xfId="1341" builtinId="8" hidden="1"/>
    <cellStyle name="Hyperlink" xfId="1343" builtinId="8" hidden="1"/>
    <cellStyle name="Hyperlink" xfId="1345" builtinId="8" hidden="1"/>
    <cellStyle name="Hyperlink" xfId="1347" builtinId="8" hidden="1"/>
    <cellStyle name="Hyperlink" xfId="1349" builtinId="8" hidden="1"/>
    <cellStyle name="Hyperlink" xfId="1351" builtinId="8" hidden="1"/>
    <cellStyle name="Hyperlink" xfId="1353" builtinId="8" hidden="1"/>
    <cellStyle name="Hyperlink" xfId="1355" builtinId="8" hidden="1"/>
    <cellStyle name="Hyperlink" xfId="1357" builtinId="8" hidden="1"/>
    <cellStyle name="Hyperlink" xfId="1359" builtinId="8" hidden="1"/>
    <cellStyle name="Hyperlink" xfId="1361" builtinId="8" hidden="1"/>
    <cellStyle name="Hyperlink" xfId="1363" builtinId="8" hidden="1"/>
    <cellStyle name="Hyperlink" xfId="1365" builtinId="8" hidden="1"/>
    <cellStyle name="Hyperlink" xfId="1367" builtinId="8" hidden="1"/>
    <cellStyle name="Hyperlink" xfId="1369" builtinId="8" hidden="1"/>
    <cellStyle name="Hyperlink" xfId="1371" builtinId="8" hidden="1"/>
    <cellStyle name="Hyperlink" xfId="1373" builtinId="8" hidden="1"/>
    <cellStyle name="Hyperlink" xfId="1375" builtinId="8" hidden="1"/>
    <cellStyle name="Hyperlink" xfId="1377" builtinId="8" hidden="1"/>
    <cellStyle name="Hyperlink" xfId="1379" builtinId="8" hidden="1"/>
    <cellStyle name="Hyperlink" xfId="1381" builtinId="8" hidden="1"/>
    <cellStyle name="Hyperlink" xfId="1383" builtinId="8" hidden="1"/>
    <cellStyle name="Hyperlink" xfId="1385" builtinId="8" hidden="1"/>
    <cellStyle name="Hyperlink" xfId="1387" builtinId="8" hidden="1"/>
    <cellStyle name="Hyperlink" xfId="1389" builtinId="8" hidden="1"/>
    <cellStyle name="Hyperlink" xfId="1391" builtinId="8" hidden="1"/>
    <cellStyle name="Hyperlink" xfId="1393" builtinId="8" hidden="1"/>
    <cellStyle name="Hyperlink" xfId="1395" builtinId="8" hidden="1"/>
    <cellStyle name="Hyperlink" xfId="1397" builtinId="8" hidden="1"/>
    <cellStyle name="Hyperlink" xfId="1399" builtinId="8" hidden="1"/>
    <cellStyle name="Hyperlink" xfId="1401" builtinId="8" hidden="1"/>
    <cellStyle name="Hyperlink" xfId="1403" builtinId="8" hidden="1"/>
    <cellStyle name="Hyperlink" xfId="1405" builtinId="8" hidden="1"/>
    <cellStyle name="Hyperlink" xfId="1407" builtinId="8" hidden="1"/>
    <cellStyle name="Hyperlink" xfId="1409" builtinId="8" hidden="1"/>
    <cellStyle name="Hyperlink" xfId="141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TC vs tendon fat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lipids!$C$4:$C$13</c:f>
              <c:numCache>
                <c:formatCode>General</c:formatCode>
                <c:ptCount val="10"/>
                <c:pt idx="0">
                  <c:v>9.6564557999999995E-2</c:v>
                </c:pt>
                <c:pt idx="1">
                  <c:v>7.65831285E-2</c:v>
                </c:pt>
                <c:pt idx="2">
                  <c:v>5.25202185E-2</c:v>
                </c:pt>
                <c:pt idx="3">
                  <c:v>5.1457530500000001E-2</c:v>
                </c:pt>
                <c:pt idx="4">
                  <c:v>9.705113600000001E-2</c:v>
                </c:pt>
                <c:pt idx="5">
                  <c:v>5.9808094999999999E-2</c:v>
                </c:pt>
                <c:pt idx="6">
                  <c:v>0.1577377955</c:v>
                </c:pt>
                <c:pt idx="7">
                  <c:v>6.4821037999999997E-2</c:v>
                </c:pt>
                <c:pt idx="8">
                  <c:v>7.9581099000000002E-2</c:v>
                </c:pt>
                <c:pt idx="9">
                  <c:v>0.12053028599999999</c:v>
                </c:pt>
              </c:numCache>
            </c:numRef>
          </c:xVal>
          <c:yVal>
            <c:numRef>
              <c:f>lipids!$D$4:$D$13</c:f>
              <c:numCache>
                <c:formatCode>General</c:formatCode>
                <c:ptCount val="10"/>
                <c:pt idx="0">
                  <c:v>4.24</c:v>
                </c:pt>
                <c:pt idx="1">
                  <c:v>4.1500000000000004</c:v>
                </c:pt>
                <c:pt idx="2">
                  <c:v>2.7</c:v>
                </c:pt>
                <c:pt idx="3">
                  <c:v>5.81</c:v>
                </c:pt>
                <c:pt idx="4">
                  <c:v>5.07</c:v>
                </c:pt>
                <c:pt idx="5">
                  <c:v>3.98</c:v>
                </c:pt>
                <c:pt idx="6">
                  <c:v>7.07</c:v>
                </c:pt>
                <c:pt idx="7">
                  <c:v>5.7</c:v>
                </c:pt>
                <c:pt idx="8">
                  <c:v>5.89</c:v>
                </c:pt>
                <c:pt idx="9">
                  <c:v>7.6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DE7-4A40-AAA9-EA1A575E6D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366560"/>
        <c:axId val="1919668208"/>
      </c:scatterChart>
      <c:valAx>
        <c:axId val="1906366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19668208"/>
        <c:crosses val="autoZero"/>
        <c:crossBetween val="midCat"/>
      </c:valAx>
      <c:valAx>
        <c:axId val="19196682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63665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LDL vs tendon fat</a:t>
            </a:r>
          </a:p>
        </c:rich>
      </c:tx>
      <c:layout>
        <c:manualLayout>
          <c:xMode val="edge"/>
          <c:yMode val="edge"/>
          <c:x val="0.40671522309711289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0"/>
            <c:trendlineLbl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lipids!$C$4:$C$13</c:f>
              <c:numCache>
                <c:formatCode>General</c:formatCode>
                <c:ptCount val="10"/>
                <c:pt idx="0">
                  <c:v>9.6564557999999995E-2</c:v>
                </c:pt>
                <c:pt idx="1">
                  <c:v>7.65831285E-2</c:v>
                </c:pt>
                <c:pt idx="2">
                  <c:v>5.25202185E-2</c:v>
                </c:pt>
                <c:pt idx="3">
                  <c:v>5.1457530500000001E-2</c:v>
                </c:pt>
                <c:pt idx="4">
                  <c:v>9.705113600000001E-2</c:v>
                </c:pt>
                <c:pt idx="5">
                  <c:v>5.9808094999999999E-2</c:v>
                </c:pt>
                <c:pt idx="6">
                  <c:v>0.1577377955</c:v>
                </c:pt>
                <c:pt idx="7">
                  <c:v>6.4821037999999997E-2</c:v>
                </c:pt>
                <c:pt idx="8">
                  <c:v>7.9581099000000002E-2</c:v>
                </c:pt>
                <c:pt idx="9">
                  <c:v>0.12053028599999999</c:v>
                </c:pt>
              </c:numCache>
            </c:numRef>
          </c:xVal>
          <c:yVal>
            <c:numRef>
              <c:f>lipids!$E$4:$E$13</c:f>
              <c:numCache>
                <c:formatCode>General</c:formatCode>
                <c:ptCount val="10"/>
                <c:pt idx="0">
                  <c:v>2.46</c:v>
                </c:pt>
                <c:pt idx="1">
                  <c:v>2.87</c:v>
                </c:pt>
                <c:pt idx="2">
                  <c:v>1.27</c:v>
                </c:pt>
                <c:pt idx="3">
                  <c:v>3.85</c:v>
                </c:pt>
                <c:pt idx="4">
                  <c:v>3.54</c:v>
                </c:pt>
                <c:pt idx="5">
                  <c:v>2.5499999999999998</c:v>
                </c:pt>
                <c:pt idx="6">
                  <c:v>5.19</c:v>
                </c:pt>
                <c:pt idx="7">
                  <c:v>4.0199999999999996</c:v>
                </c:pt>
                <c:pt idx="8">
                  <c:v>4.03</c:v>
                </c:pt>
                <c:pt idx="9">
                  <c:v>6.2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CB-43B8-884B-8F8489670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47525264"/>
        <c:axId val="1743614816"/>
      </c:scatterChart>
      <c:valAx>
        <c:axId val="17475252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3614816"/>
        <c:crosses val="autoZero"/>
        <c:crossBetween val="midCat"/>
      </c:valAx>
      <c:valAx>
        <c:axId val="17436148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47525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69850</xdr:colOff>
      <xdr:row>13</xdr:row>
      <xdr:rowOff>101600</xdr:rowOff>
    </xdr:from>
    <xdr:to>
      <xdr:col>4</xdr:col>
      <xdr:colOff>673100</xdr:colOff>
      <xdr:row>27</xdr:row>
      <xdr:rowOff>88900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23C1E3D-EAFF-4905-BF74-39501CA2B2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812800</xdr:colOff>
      <xdr:row>13</xdr:row>
      <xdr:rowOff>133350</xdr:rowOff>
    </xdr:from>
    <xdr:to>
      <xdr:col>10</xdr:col>
      <xdr:colOff>317500</xdr:colOff>
      <xdr:row>27</xdr:row>
      <xdr:rowOff>120650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2B6F27-9BC0-4B03-8AB1-E956599021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3"/>
  <sheetViews>
    <sheetView zoomScale="70" zoomScaleNormal="70" workbookViewId="0">
      <selection activeCell="O23" sqref="O23"/>
    </sheetView>
  </sheetViews>
  <sheetFormatPr defaultColWidth="11" defaultRowHeight="15.5" x14ac:dyDescent="0.35"/>
  <cols>
    <col min="1" max="1" width="14.83203125" customWidth="1"/>
    <col min="2" max="2" width="12.6640625" customWidth="1"/>
    <col min="7" max="7" width="22" customWidth="1"/>
    <col min="8" max="8" width="15.6640625" customWidth="1"/>
    <col min="11" max="11" width="18" customWidth="1"/>
    <col min="13" max="13" width="16.83203125" customWidth="1"/>
    <col min="14" max="14" width="8.6640625" customWidth="1"/>
    <col min="15" max="15" width="15.6640625" customWidth="1"/>
    <col min="16" max="16" width="14.5" customWidth="1"/>
  </cols>
  <sheetData>
    <row r="1" spans="1:33" x14ac:dyDescent="0.35">
      <c r="A1" t="s">
        <v>7</v>
      </c>
    </row>
    <row r="2" spans="1:33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19</v>
      </c>
    </row>
    <row r="3" spans="1:33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4.25</v>
      </c>
      <c r="O3" s="5">
        <f>I16/K16</f>
        <v>4.2666193834906121E-2</v>
      </c>
      <c r="P3" s="5">
        <f>J16/L16</f>
        <v>0.11699999019155885</v>
      </c>
    </row>
    <row r="4" spans="1:33" x14ac:dyDescent="0.35">
      <c r="A4">
        <v>18</v>
      </c>
      <c r="B4">
        <v>1.83</v>
      </c>
      <c r="C4">
        <v>1.95</v>
      </c>
      <c r="D4">
        <v>1.91</v>
      </c>
      <c r="E4">
        <v>1.87</v>
      </c>
      <c r="G4">
        <v>236.16</v>
      </c>
      <c r="H4">
        <v>135.52000000000001</v>
      </c>
      <c r="I4">
        <v>74.59</v>
      </c>
      <c r="J4">
        <v>163.89</v>
      </c>
      <c r="M4">
        <v>0.89</v>
      </c>
    </row>
    <row r="5" spans="1:33" x14ac:dyDescent="0.35">
      <c r="A5">
        <v>17</v>
      </c>
      <c r="B5">
        <v>1.85</v>
      </c>
      <c r="C5">
        <v>1.93</v>
      </c>
      <c r="D5">
        <v>1.89</v>
      </c>
      <c r="E5">
        <v>1.87</v>
      </c>
      <c r="G5">
        <v>216.03</v>
      </c>
      <c r="H5">
        <v>91.69</v>
      </c>
      <c r="I5">
        <v>76.17</v>
      </c>
      <c r="J5">
        <v>143.44</v>
      </c>
      <c r="M5">
        <v>0.89</v>
      </c>
      <c r="O5" t="s">
        <v>24</v>
      </c>
      <c r="P5" t="s">
        <v>25</v>
      </c>
    </row>
    <row r="6" spans="1:33" x14ac:dyDescent="0.35">
      <c r="A6">
        <v>16</v>
      </c>
      <c r="B6">
        <v>2.0299999999999998</v>
      </c>
      <c r="C6">
        <v>2.0699999999999998</v>
      </c>
      <c r="D6">
        <v>2.0299999999999998</v>
      </c>
      <c r="E6">
        <v>1.98</v>
      </c>
      <c r="G6">
        <v>188.99</v>
      </c>
      <c r="H6">
        <v>72.45</v>
      </c>
      <c r="I6">
        <v>73.209999999999994</v>
      </c>
      <c r="J6">
        <v>112.92</v>
      </c>
      <c r="M6">
        <v>1.05</v>
      </c>
      <c r="O6">
        <f>O3*D15</f>
        <v>9.2003828887633948E-2</v>
      </c>
      <c r="P6">
        <f>P3*E15</f>
        <v>0.24878452459823289</v>
      </c>
    </row>
    <row r="7" spans="1:33" x14ac:dyDescent="0.35">
      <c r="A7">
        <v>15</v>
      </c>
      <c r="B7">
        <v>2.1</v>
      </c>
      <c r="C7">
        <v>2.16</v>
      </c>
      <c r="D7">
        <v>2.1</v>
      </c>
      <c r="E7">
        <v>2.0499999999999998</v>
      </c>
      <c r="G7">
        <v>158.78</v>
      </c>
      <c r="H7">
        <v>55.57</v>
      </c>
      <c r="I7">
        <v>68.150000000000006</v>
      </c>
      <c r="J7">
        <v>86.04</v>
      </c>
      <c r="K7" s="3">
        <v>1632.45</v>
      </c>
      <c r="M7">
        <v>1.1299999999999999</v>
      </c>
    </row>
    <row r="8" spans="1:33" s="3" customFormat="1" x14ac:dyDescent="0.35">
      <c r="A8" s="3">
        <v>14</v>
      </c>
      <c r="B8" s="3">
        <v>2.11</v>
      </c>
      <c r="C8" s="3">
        <v>2.1800000000000002</v>
      </c>
      <c r="D8" s="3">
        <v>2.1800000000000002</v>
      </c>
      <c r="E8" s="3">
        <v>2.11</v>
      </c>
      <c r="G8" s="3">
        <v>154.51</v>
      </c>
      <c r="H8" s="3">
        <v>49.5</v>
      </c>
      <c r="I8" s="3">
        <v>69.489999999999995</v>
      </c>
      <c r="J8" s="3">
        <v>83.11</v>
      </c>
      <c r="K8" s="3">
        <v>1619.53</v>
      </c>
      <c r="L8" s="4"/>
      <c r="M8" s="4">
        <v>1.2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s="3" customFormat="1" x14ac:dyDescent="0.35">
      <c r="A9" s="3">
        <v>13</v>
      </c>
      <c r="B9" s="3">
        <v>2.21</v>
      </c>
      <c r="C9" s="3">
        <v>2.25</v>
      </c>
      <c r="D9" s="3">
        <v>2.2400000000000002</v>
      </c>
      <c r="E9" s="3">
        <v>2.19</v>
      </c>
      <c r="G9" s="3">
        <v>145.36000000000001</v>
      </c>
      <c r="H9" s="3">
        <v>46.22</v>
      </c>
      <c r="I9" s="3">
        <v>68.27</v>
      </c>
      <c r="J9" s="3">
        <v>78.72</v>
      </c>
      <c r="K9" s="3">
        <v>1598.23</v>
      </c>
      <c r="L9" s="3">
        <v>680.3</v>
      </c>
      <c r="M9" s="4">
        <v>1.28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s="3" customFormat="1" x14ac:dyDescent="0.35">
      <c r="A10" s="3">
        <v>12</v>
      </c>
      <c r="B10" s="3">
        <v>2.25</v>
      </c>
      <c r="C10" s="3">
        <v>2.2400000000000002</v>
      </c>
      <c r="D10" s="3">
        <v>2.2200000000000002</v>
      </c>
      <c r="E10" s="3">
        <v>2.2000000000000002</v>
      </c>
      <c r="G10" s="3">
        <v>147.86000000000001</v>
      </c>
      <c r="H10" s="3">
        <v>46.41</v>
      </c>
      <c r="I10" s="3">
        <v>69.180000000000007</v>
      </c>
      <c r="J10" s="3">
        <v>76.739999999999995</v>
      </c>
      <c r="K10" s="4"/>
      <c r="L10" s="3">
        <v>673.03</v>
      </c>
      <c r="M10" s="4">
        <v>1.31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35">
      <c r="A11">
        <v>11</v>
      </c>
      <c r="B11">
        <v>2.25</v>
      </c>
      <c r="C11">
        <v>2.2999999999999998</v>
      </c>
      <c r="D11">
        <v>2.2400000000000002</v>
      </c>
      <c r="E11">
        <v>2.27</v>
      </c>
      <c r="G11">
        <v>150.78</v>
      </c>
      <c r="H11">
        <v>51.39</v>
      </c>
      <c r="I11">
        <v>66.19</v>
      </c>
      <c r="J11">
        <v>86.43</v>
      </c>
      <c r="L11" s="3">
        <v>685.73</v>
      </c>
      <c r="M11" s="4">
        <v>1.31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35">
      <c r="A12">
        <v>10</v>
      </c>
      <c r="B12">
        <v>2.34</v>
      </c>
      <c r="C12">
        <v>2.35</v>
      </c>
      <c r="D12">
        <v>2.31</v>
      </c>
      <c r="E12">
        <v>2.2999999999999998</v>
      </c>
      <c r="G12">
        <v>158</v>
      </c>
      <c r="H12">
        <v>51.39</v>
      </c>
      <c r="I12">
        <v>69.53</v>
      </c>
      <c r="J12">
        <v>86.54</v>
      </c>
      <c r="M12" s="8">
        <v>1.34</v>
      </c>
    </row>
    <row r="13" spans="1:33" x14ac:dyDescent="0.35">
      <c r="A13">
        <v>9</v>
      </c>
      <c r="B13">
        <v>2.34</v>
      </c>
      <c r="C13">
        <v>2.37</v>
      </c>
      <c r="D13">
        <v>2.3199999999999998</v>
      </c>
      <c r="E13">
        <v>2.2799999999999998</v>
      </c>
      <c r="G13">
        <v>163.05000000000001</v>
      </c>
      <c r="H13">
        <v>58.61</v>
      </c>
      <c r="I13">
        <v>69.66</v>
      </c>
      <c r="J13">
        <v>91.97</v>
      </c>
      <c r="M13" s="4">
        <v>1.29</v>
      </c>
    </row>
    <row r="14" spans="1:33" x14ac:dyDescent="0.35">
      <c r="A14">
        <v>8</v>
      </c>
      <c r="B14">
        <v>2.33</v>
      </c>
      <c r="C14">
        <v>2.35</v>
      </c>
      <c r="D14">
        <v>2.2799999999999998</v>
      </c>
      <c r="E14">
        <v>2.27</v>
      </c>
      <c r="G14">
        <v>142.83000000000001</v>
      </c>
      <c r="H14">
        <v>45.02</v>
      </c>
      <c r="I14">
        <v>66.58</v>
      </c>
      <c r="J14">
        <v>75.400000000000006</v>
      </c>
      <c r="M14" s="4">
        <v>1.29</v>
      </c>
    </row>
    <row r="15" spans="1:33" x14ac:dyDescent="0.35">
      <c r="A15" t="s">
        <v>12</v>
      </c>
      <c r="B15">
        <f>AVERAGE(B4:B14)</f>
        <v>2.1490909090909089</v>
      </c>
      <c r="C15">
        <f>AVERAGE(C4:C14)</f>
        <v>2.1954545454545458</v>
      </c>
      <c r="D15">
        <f>AVERAGE(D4:D14)</f>
        <v>2.1563636363636367</v>
      </c>
      <c r="E15">
        <f>AVERAGE(E4:E14)</f>
        <v>2.1263636363636365</v>
      </c>
      <c r="G15">
        <f>AVERAGE(G4:G14)</f>
        <v>169.30454545454543</v>
      </c>
      <c r="H15">
        <f>AVERAGE(H4:H14)</f>
        <v>63.979090909090907</v>
      </c>
      <c r="I15">
        <f>AVERAGE(I4:I14)</f>
        <v>70.092727272727274</v>
      </c>
      <c r="J15">
        <f>AVERAGE(J4:J14)</f>
        <v>98.654545454545456</v>
      </c>
      <c r="K15">
        <f>AVERAGE(K7:K9)</f>
        <v>1616.7366666666667</v>
      </c>
      <c r="L15">
        <f>AVERAGE(L9:L11)</f>
        <v>679.68666666666661</v>
      </c>
      <c r="M15" s="4"/>
    </row>
    <row r="16" spans="1:33" s="7" customFormat="1" x14ac:dyDescent="0.35">
      <c r="A16" s="5" t="s">
        <v>20</v>
      </c>
      <c r="I16" s="5">
        <f>AVERAGE(I8:I10)</f>
        <v>68.98</v>
      </c>
      <c r="J16" s="5">
        <f>AVERAGE(J8:J10)</f>
        <v>79.523333333333326</v>
      </c>
      <c r="K16" s="5">
        <f>AVERAGE(K7:K9)</f>
        <v>1616.7366666666667</v>
      </c>
      <c r="L16" s="5">
        <f>AVERAGE(L9:L11)</f>
        <v>679.68666666666661</v>
      </c>
    </row>
    <row r="17" spans="1:27" s="7" customFormat="1" x14ac:dyDescent="0.35"/>
    <row r="18" spans="1:27" x14ac:dyDescent="0.35">
      <c r="A18" t="s">
        <v>8</v>
      </c>
    </row>
    <row r="19" spans="1:27" x14ac:dyDescent="0.35">
      <c r="A19" t="s">
        <v>0</v>
      </c>
      <c r="B19" s="25" t="s">
        <v>1</v>
      </c>
      <c r="C19" s="25"/>
      <c r="D19" s="25"/>
      <c r="E19" s="25"/>
      <c r="F19" s="1"/>
      <c r="G19" s="25" t="s">
        <v>6</v>
      </c>
      <c r="H19" s="25"/>
      <c r="I19" s="25"/>
      <c r="J19" s="25"/>
      <c r="K19" t="s">
        <v>9</v>
      </c>
      <c r="M19" t="s">
        <v>17</v>
      </c>
      <c r="N19" t="s">
        <v>14</v>
      </c>
      <c r="O19" s="4" t="s">
        <v>15</v>
      </c>
      <c r="P19" t="s">
        <v>19</v>
      </c>
    </row>
    <row r="20" spans="1:27" x14ac:dyDescent="0.35">
      <c r="B20" t="s">
        <v>2</v>
      </c>
      <c r="C20" t="s">
        <v>3</v>
      </c>
      <c r="D20" t="s">
        <v>4</v>
      </c>
      <c r="E20" t="s">
        <v>5</v>
      </c>
      <c r="G20" t="s">
        <v>2</v>
      </c>
      <c r="H20" t="s">
        <v>3</v>
      </c>
      <c r="I20" t="s">
        <v>4</v>
      </c>
      <c r="J20" t="s">
        <v>5</v>
      </c>
      <c r="K20" t="s">
        <v>11</v>
      </c>
      <c r="L20" t="s">
        <v>5</v>
      </c>
      <c r="N20">
        <v>4.49</v>
      </c>
      <c r="O20" s="3">
        <f>I33/K33</f>
        <v>4.4817814335980533E-2</v>
      </c>
      <c r="P20" s="3">
        <f>J33/L33</f>
        <v>0.12763205359443441</v>
      </c>
    </row>
    <row r="21" spans="1:27" x14ac:dyDescent="0.35">
      <c r="A21">
        <v>18</v>
      </c>
      <c r="B21">
        <v>2.09</v>
      </c>
      <c r="C21">
        <v>2.11</v>
      </c>
      <c r="D21">
        <v>2.0699999999999998</v>
      </c>
      <c r="E21">
        <v>2.0499999999999998</v>
      </c>
      <c r="G21">
        <v>180.92</v>
      </c>
      <c r="H21">
        <v>67.12</v>
      </c>
      <c r="I21">
        <v>69.23</v>
      </c>
      <c r="J21">
        <v>108.43</v>
      </c>
      <c r="M21">
        <v>0.98</v>
      </c>
    </row>
    <row r="22" spans="1:27" x14ac:dyDescent="0.35">
      <c r="A22">
        <v>17</v>
      </c>
      <c r="B22">
        <v>2.2000000000000002</v>
      </c>
      <c r="C22">
        <v>2.2200000000000002</v>
      </c>
      <c r="D22">
        <v>2.21</v>
      </c>
      <c r="E22">
        <v>2.1800000000000002</v>
      </c>
      <c r="G22">
        <v>164.19</v>
      </c>
      <c r="H22">
        <v>52.98</v>
      </c>
      <c r="I22">
        <v>72.680000000000007</v>
      </c>
      <c r="J22">
        <v>92.51</v>
      </c>
      <c r="M22">
        <v>1.0900000000000001</v>
      </c>
      <c r="O22" t="s">
        <v>24</v>
      </c>
      <c r="P22" t="s">
        <v>25</v>
      </c>
    </row>
    <row r="23" spans="1:27" x14ac:dyDescent="0.35">
      <c r="A23">
        <v>16</v>
      </c>
      <c r="B23">
        <v>2.2400000000000002</v>
      </c>
      <c r="C23">
        <v>2.27</v>
      </c>
      <c r="D23">
        <v>2.27</v>
      </c>
      <c r="E23">
        <v>2.23</v>
      </c>
      <c r="G23">
        <v>159.65</v>
      </c>
      <c r="H23">
        <v>52.21</v>
      </c>
      <c r="I23">
        <v>72.650000000000006</v>
      </c>
      <c r="J23">
        <v>86.7</v>
      </c>
      <c r="M23">
        <v>1.1000000000000001</v>
      </c>
      <c r="O23">
        <f>O20*D32</f>
        <v>0.10112528652900335</v>
      </c>
      <c r="P23">
        <f>P20*E32</f>
        <v>0.28485153779485139</v>
      </c>
    </row>
    <row r="24" spans="1:27" x14ac:dyDescent="0.35">
      <c r="A24">
        <v>15</v>
      </c>
      <c r="B24">
        <v>2.2400000000000002</v>
      </c>
      <c r="C24">
        <v>2.25</v>
      </c>
      <c r="D24">
        <v>2.2799999999999998</v>
      </c>
      <c r="E24">
        <v>2.27</v>
      </c>
      <c r="G24">
        <v>155.58000000000001</v>
      </c>
      <c r="H24">
        <v>46.25</v>
      </c>
      <c r="I24">
        <v>72.86</v>
      </c>
      <c r="J24">
        <v>85.68</v>
      </c>
      <c r="K24" s="3">
        <v>1696.88</v>
      </c>
      <c r="M24">
        <v>1.22</v>
      </c>
    </row>
    <row r="25" spans="1:27" s="3" customFormat="1" x14ac:dyDescent="0.35">
      <c r="A25" s="3">
        <v>14</v>
      </c>
      <c r="B25" s="3">
        <v>2.2400000000000002</v>
      </c>
      <c r="C25" s="3">
        <v>2.2599999999999998</v>
      </c>
      <c r="D25" s="3">
        <v>2.25</v>
      </c>
      <c r="E25" s="3">
        <v>2.2200000000000002</v>
      </c>
      <c r="G25" s="3">
        <v>153.51</v>
      </c>
      <c r="H25" s="3">
        <v>50.89</v>
      </c>
      <c r="I25" s="3">
        <v>72.72</v>
      </c>
      <c r="J25" s="3">
        <v>82.25</v>
      </c>
      <c r="K25" s="3">
        <v>1653.34</v>
      </c>
      <c r="L25" s="3">
        <v>646.91999999999996</v>
      </c>
      <c r="M25" s="4">
        <v>1.2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s="3" customFormat="1" x14ac:dyDescent="0.35">
      <c r="A26" s="3">
        <v>13</v>
      </c>
      <c r="B26" s="3">
        <v>2.29</v>
      </c>
      <c r="C26" s="3">
        <v>2.2999999999999998</v>
      </c>
      <c r="D26" s="3">
        <v>2.3199999999999998</v>
      </c>
      <c r="E26" s="3">
        <v>2.2799999999999998</v>
      </c>
      <c r="G26" s="3">
        <v>153.72999999999999</v>
      </c>
      <c r="H26" s="3">
        <v>50.55</v>
      </c>
      <c r="I26" s="3">
        <v>73.91</v>
      </c>
      <c r="J26" s="3">
        <v>83.03</v>
      </c>
      <c r="K26" s="3">
        <v>1614.77</v>
      </c>
      <c r="L26" s="3">
        <v>653.86</v>
      </c>
      <c r="M26" s="4">
        <v>1.22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s="3" customFormat="1" x14ac:dyDescent="0.35">
      <c r="A27" s="3">
        <v>12</v>
      </c>
      <c r="B27" s="3">
        <v>2.33</v>
      </c>
      <c r="C27" s="3">
        <v>2.34</v>
      </c>
      <c r="D27" s="3">
        <v>2.37</v>
      </c>
      <c r="E27" s="3">
        <v>2.3199999999999998</v>
      </c>
      <c r="G27" s="3">
        <v>158.66999999999999</v>
      </c>
      <c r="H27" s="3">
        <v>50.18</v>
      </c>
      <c r="I27" s="3">
        <v>75.89</v>
      </c>
      <c r="J27" s="3">
        <v>82.39</v>
      </c>
      <c r="K27" s="4"/>
      <c r="L27" s="3">
        <v>639.72</v>
      </c>
      <c r="M27" s="8">
        <v>1.29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x14ac:dyDescent="0.35">
      <c r="A28">
        <v>11</v>
      </c>
      <c r="B28">
        <v>2.25</v>
      </c>
      <c r="C28">
        <v>2.2799999999999998</v>
      </c>
      <c r="D28">
        <v>2.2599999999999998</v>
      </c>
      <c r="E28">
        <v>2.27</v>
      </c>
      <c r="G28">
        <v>167.65</v>
      </c>
      <c r="H28">
        <v>58.36</v>
      </c>
      <c r="I28">
        <v>74.61</v>
      </c>
      <c r="J28">
        <v>95.12</v>
      </c>
      <c r="M28" s="4">
        <v>1.27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x14ac:dyDescent="0.35">
      <c r="A29">
        <v>10</v>
      </c>
      <c r="B29">
        <v>2.2799999999999998</v>
      </c>
      <c r="C29">
        <v>2.2400000000000002</v>
      </c>
      <c r="D29">
        <v>2.27</v>
      </c>
      <c r="E29">
        <v>2.23</v>
      </c>
      <c r="G29">
        <v>162.72</v>
      </c>
      <c r="H29">
        <v>55.54</v>
      </c>
      <c r="I29">
        <v>73.239999999999995</v>
      </c>
      <c r="J29">
        <v>91.31</v>
      </c>
      <c r="M29" s="4">
        <v>1.22</v>
      </c>
    </row>
    <row r="30" spans="1:27" x14ac:dyDescent="0.35">
      <c r="A30">
        <v>9</v>
      </c>
      <c r="B30">
        <v>2.27</v>
      </c>
      <c r="C30">
        <v>2.2999999999999998</v>
      </c>
      <c r="D30">
        <v>2.25</v>
      </c>
      <c r="E30">
        <v>2.2599999999999998</v>
      </c>
      <c r="G30">
        <v>156.41999999999999</v>
      </c>
      <c r="H30">
        <v>49.95</v>
      </c>
      <c r="I30">
        <v>73.430000000000007</v>
      </c>
      <c r="J30">
        <v>83.53</v>
      </c>
      <c r="M30" s="4">
        <v>1.18</v>
      </c>
    </row>
    <row r="31" spans="1:27" x14ac:dyDescent="0.35">
      <c r="A31">
        <v>8</v>
      </c>
      <c r="B31">
        <v>2.2799999999999998</v>
      </c>
      <c r="C31">
        <v>2.3199999999999998</v>
      </c>
      <c r="D31">
        <v>2.27</v>
      </c>
      <c r="E31">
        <v>2.2400000000000002</v>
      </c>
      <c r="G31">
        <v>151.16999999999999</v>
      </c>
      <c r="H31">
        <v>50.32</v>
      </c>
      <c r="I31">
        <v>72.91</v>
      </c>
      <c r="J31">
        <v>77.89</v>
      </c>
      <c r="M31" s="4">
        <v>1.17</v>
      </c>
    </row>
    <row r="32" spans="1:27" x14ac:dyDescent="0.35">
      <c r="A32" t="s">
        <v>12</v>
      </c>
      <c r="B32">
        <f>AVERAGE(B21:B31)</f>
        <v>2.2463636363636366</v>
      </c>
      <c r="C32">
        <f>AVERAGE(C21:C31)</f>
        <v>2.2627272727272731</v>
      </c>
      <c r="D32">
        <f>AVERAGE(D21:D31)</f>
        <v>2.2563636363636363</v>
      </c>
      <c r="E32">
        <f>AVERAGE(E21:E31)</f>
        <v>2.2318181818181824</v>
      </c>
      <c r="G32">
        <f>AVERAGE(G21:G31)</f>
        <v>160.38272727272729</v>
      </c>
      <c r="H32">
        <f>AVERAGE(H21:H31)</f>
        <v>53.122727272727282</v>
      </c>
      <c r="I32">
        <f>AVERAGE(I21:I31)</f>
        <v>73.102727272727279</v>
      </c>
      <c r="J32">
        <f>AVERAGE(J21:J31)</f>
        <v>88.076363636363638</v>
      </c>
      <c r="K32">
        <f>AVERAGE(K24:K26)</f>
        <v>1654.9966666666667</v>
      </c>
      <c r="L32">
        <f>AVERAGE(L25:L27)</f>
        <v>646.83333333333337</v>
      </c>
    </row>
    <row r="33" spans="1:12" s="4" customFormat="1" x14ac:dyDescent="0.35">
      <c r="A33" s="3" t="s">
        <v>21</v>
      </c>
      <c r="I33" s="3">
        <f>AVERAGE(I25:I27)</f>
        <v>74.173333333333332</v>
      </c>
      <c r="J33" s="3">
        <f>AVERAGE(J25:J27)</f>
        <v>82.556666666666672</v>
      </c>
      <c r="K33" s="3">
        <f>AVERAGE(K24:K26)</f>
        <v>1654.9966666666667</v>
      </c>
      <c r="L33" s="3">
        <f>AVERAGE(L25:L27)</f>
        <v>646.83333333333337</v>
      </c>
    </row>
  </sheetData>
  <mergeCells count="5">
    <mergeCell ref="B2:E2"/>
    <mergeCell ref="G2:J2"/>
    <mergeCell ref="B19:E19"/>
    <mergeCell ref="G19:J19"/>
    <mergeCell ref="K2:L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33"/>
  <sheetViews>
    <sheetView topLeftCell="A7" zoomScale="70" zoomScaleNormal="70" workbookViewId="0">
      <selection activeCell="K24" sqref="K24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.6640625" customWidth="1"/>
    <col min="15" max="15" width="32" customWidth="1"/>
    <col min="16" max="16" width="32.33203125" bestFit="1" customWidth="1"/>
  </cols>
  <sheetData>
    <row r="1" spans="1:33" x14ac:dyDescent="0.35">
      <c r="A1" t="s">
        <v>7</v>
      </c>
    </row>
    <row r="2" spans="1:33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3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 s="4">
        <v>2.97</v>
      </c>
      <c r="O3" s="3">
        <f>I15/K15</f>
        <v>0.11935466972719545</v>
      </c>
      <c r="P3" s="3">
        <f>J15/L15</f>
        <v>0.32652368260701709</v>
      </c>
    </row>
    <row r="4" spans="1:33" x14ac:dyDescent="0.35">
      <c r="A4">
        <v>23</v>
      </c>
      <c r="B4">
        <v>1.19</v>
      </c>
      <c r="C4">
        <v>1.19</v>
      </c>
      <c r="D4">
        <v>1.21</v>
      </c>
      <c r="E4">
        <v>1.19</v>
      </c>
      <c r="G4">
        <v>943.59</v>
      </c>
      <c r="H4">
        <v>363.36</v>
      </c>
      <c r="I4">
        <v>293.48</v>
      </c>
      <c r="J4">
        <v>628.21</v>
      </c>
      <c r="M4">
        <v>0.49</v>
      </c>
    </row>
    <row r="5" spans="1:33" x14ac:dyDescent="0.35">
      <c r="A5">
        <v>22</v>
      </c>
      <c r="B5">
        <v>1.25</v>
      </c>
      <c r="C5">
        <v>1.27</v>
      </c>
      <c r="D5">
        <v>1.23</v>
      </c>
      <c r="E5">
        <v>1.25</v>
      </c>
      <c r="G5">
        <v>895.42</v>
      </c>
      <c r="H5">
        <v>350.56</v>
      </c>
      <c r="I5">
        <v>298.74</v>
      </c>
      <c r="J5">
        <v>586.73</v>
      </c>
      <c r="M5">
        <v>0.6</v>
      </c>
      <c r="O5" t="s">
        <v>26</v>
      </c>
      <c r="P5" t="s">
        <v>27</v>
      </c>
    </row>
    <row r="6" spans="1:33" x14ac:dyDescent="0.35">
      <c r="A6">
        <v>21</v>
      </c>
      <c r="B6">
        <v>1.34</v>
      </c>
      <c r="C6">
        <v>1.36</v>
      </c>
      <c r="D6">
        <v>1.35</v>
      </c>
      <c r="E6">
        <v>1.36</v>
      </c>
      <c r="G6">
        <v>864.31</v>
      </c>
      <c r="H6">
        <v>304.7</v>
      </c>
      <c r="I6">
        <v>302.29000000000002</v>
      </c>
      <c r="J6">
        <v>549.59</v>
      </c>
      <c r="K6" s="3">
        <v>2883.09</v>
      </c>
      <c r="M6">
        <v>0.7</v>
      </c>
    </row>
    <row r="7" spans="1:33" s="3" customFormat="1" x14ac:dyDescent="0.35">
      <c r="A7" s="3">
        <v>20</v>
      </c>
      <c r="B7" s="3">
        <v>1.32</v>
      </c>
      <c r="C7" s="3">
        <v>1.29</v>
      </c>
      <c r="D7" s="3">
        <v>1.31</v>
      </c>
      <c r="E7" s="3">
        <v>1.31</v>
      </c>
      <c r="G7" s="3">
        <v>789.88</v>
      </c>
      <c r="H7" s="3">
        <v>265.62</v>
      </c>
      <c r="I7" s="3">
        <v>315.58999999999997</v>
      </c>
      <c r="J7" s="3">
        <v>469.54</v>
      </c>
      <c r="K7" s="3">
        <v>2920.38</v>
      </c>
      <c r="L7" s="4"/>
      <c r="M7" s="4">
        <v>0.94</v>
      </c>
      <c r="N7" s="4"/>
      <c r="O7" s="4">
        <f>O3*D14</f>
        <v>0.16817072964561841</v>
      </c>
      <c r="P7" s="4">
        <f>P3*E14</f>
        <v>0.46137796352371513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s="3" customFormat="1" x14ac:dyDescent="0.35">
      <c r="A8" s="3">
        <v>19</v>
      </c>
      <c r="B8" s="3">
        <v>1.43</v>
      </c>
      <c r="C8" s="3">
        <v>1.43</v>
      </c>
      <c r="D8" s="3">
        <v>1.43</v>
      </c>
      <c r="E8" s="3">
        <v>1.42</v>
      </c>
      <c r="G8" s="3">
        <v>821.58</v>
      </c>
      <c r="H8" s="3">
        <v>244.76</v>
      </c>
      <c r="I8" s="3">
        <v>357.54</v>
      </c>
      <c r="J8" s="3">
        <v>474.56</v>
      </c>
      <c r="K8" s="3">
        <v>2595.9499999999998</v>
      </c>
      <c r="L8" s="4"/>
      <c r="M8" s="4">
        <v>1.06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s="3" customFormat="1" x14ac:dyDescent="0.35">
      <c r="A9" s="3">
        <v>18</v>
      </c>
      <c r="B9" s="3">
        <v>1.46</v>
      </c>
      <c r="C9" s="3">
        <v>1.48</v>
      </c>
      <c r="D9" s="3">
        <v>1.47</v>
      </c>
      <c r="E9" s="3">
        <v>1.49</v>
      </c>
      <c r="G9" s="3">
        <v>786.01</v>
      </c>
      <c r="H9" s="3">
        <v>239.75</v>
      </c>
      <c r="I9" s="3">
        <v>329.38</v>
      </c>
      <c r="J9" s="3">
        <v>459.88</v>
      </c>
      <c r="K9" s="4"/>
      <c r="L9" s="4"/>
      <c r="M9" s="4">
        <v>1.1000000000000001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35">
      <c r="A10">
        <v>17</v>
      </c>
      <c r="B10">
        <v>1.57</v>
      </c>
      <c r="C10">
        <v>1.55</v>
      </c>
      <c r="D10">
        <v>1.55</v>
      </c>
      <c r="E10">
        <v>1.56</v>
      </c>
      <c r="G10">
        <v>821.34</v>
      </c>
      <c r="H10">
        <v>234.3</v>
      </c>
      <c r="I10">
        <v>355.45</v>
      </c>
      <c r="J10">
        <v>466.06</v>
      </c>
      <c r="L10" s="4"/>
      <c r="M10" s="4">
        <v>1.2</v>
      </c>
    </row>
    <row r="11" spans="1:33" x14ac:dyDescent="0.35">
      <c r="A11">
        <v>16</v>
      </c>
      <c r="B11">
        <v>1.44</v>
      </c>
      <c r="C11">
        <v>1.41</v>
      </c>
      <c r="D11">
        <v>1.43</v>
      </c>
      <c r="E11">
        <v>1.43</v>
      </c>
      <c r="G11">
        <v>810.8</v>
      </c>
      <c r="H11">
        <v>212.85</v>
      </c>
      <c r="I11">
        <v>366.32</v>
      </c>
      <c r="J11">
        <v>451.56</v>
      </c>
      <c r="L11" s="3">
        <v>1448.56</v>
      </c>
      <c r="M11" s="8">
        <v>1.28</v>
      </c>
    </row>
    <row r="12" spans="1:33" x14ac:dyDescent="0.35">
      <c r="A12">
        <v>15</v>
      </c>
      <c r="B12">
        <v>1.61</v>
      </c>
      <c r="C12">
        <v>1.63</v>
      </c>
      <c r="D12">
        <v>1.64</v>
      </c>
      <c r="E12">
        <v>1.65</v>
      </c>
      <c r="G12">
        <v>890.4</v>
      </c>
      <c r="H12">
        <v>265.17</v>
      </c>
      <c r="I12">
        <v>399.48</v>
      </c>
      <c r="J12">
        <v>520.42999999999995</v>
      </c>
      <c r="L12" s="3">
        <v>1440.33</v>
      </c>
      <c r="M12" s="4">
        <v>1.23</v>
      </c>
    </row>
    <row r="13" spans="1:33" x14ac:dyDescent="0.35">
      <c r="A13">
        <v>14</v>
      </c>
      <c r="B13">
        <v>1.48</v>
      </c>
      <c r="C13">
        <v>1.49</v>
      </c>
      <c r="D13">
        <v>1.47</v>
      </c>
      <c r="E13">
        <v>1.47</v>
      </c>
      <c r="G13">
        <v>846.31</v>
      </c>
      <c r="H13">
        <v>219.84</v>
      </c>
      <c r="I13">
        <v>373.68</v>
      </c>
      <c r="J13">
        <v>483.55</v>
      </c>
      <c r="L13" s="3">
        <v>1410.89</v>
      </c>
      <c r="M13" s="4">
        <v>1.06</v>
      </c>
    </row>
    <row r="14" spans="1:33" x14ac:dyDescent="0.35">
      <c r="A14" s="2" t="s">
        <v>12</v>
      </c>
      <c r="B14">
        <f>AVERAGE(B4:B13)</f>
        <v>1.409</v>
      </c>
      <c r="C14">
        <f>AVERAGE(C4:C13)</f>
        <v>1.41</v>
      </c>
      <c r="D14">
        <f>AVERAGE(D4:D13)</f>
        <v>1.409</v>
      </c>
      <c r="E14">
        <f>AVERAGE(E4:E13)</f>
        <v>1.413</v>
      </c>
      <c r="G14">
        <f>AVERAGE(G4:G13)</f>
        <v>846.96399999999994</v>
      </c>
      <c r="H14">
        <f>AVERAGE(H4:H13)</f>
        <v>270.09100000000001</v>
      </c>
      <c r="I14">
        <f>AVERAGE(I4:I13)</f>
        <v>339.19499999999999</v>
      </c>
      <c r="J14">
        <f>AVERAGE(J4:J13)</f>
        <v>509.01100000000008</v>
      </c>
      <c r="K14">
        <f>AVERAGE(K6:K8)</f>
        <v>2799.8066666666668</v>
      </c>
      <c r="L14">
        <f>AVERAGE(L11:L13)</f>
        <v>1433.26</v>
      </c>
    </row>
    <row r="15" spans="1:33" s="4" customFormat="1" x14ac:dyDescent="0.35">
      <c r="A15" s="6" t="s">
        <v>20</v>
      </c>
      <c r="I15" s="3">
        <f>AVERAGE(I7:I9)</f>
        <v>334.17</v>
      </c>
      <c r="J15" s="3">
        <f>AVERAGE(J7:J9)</f>
        <v>467.99333333333334</v>
      </c>
      <c r="K15" s="3">
        <f>AVERAGE(K6:K8)</f>
        <v>2799.8066666666668</v>
      </c>
      <c r="L15" s="3">
        <f>AVERAGE(L11:L13)</f>
        <v>1433.26</v>
      </c>
    </row>
    <row r="17" spans="1:33" x14ac:dyDescent="0.35">
      <c r="A17" t="s">
        <v>8</v>
      </c>
    </row>
    <row r="18" spans="1:33" x14ac:dyDescent="0.35">
      <c r="A18" t="s">
        <v>0</v>
      </c>
      <c r="B18" s="25" t="s">
        <v>10</v>
      </c>
      <c r="C18" s="25"/>
      <c r="D18" s="25"/>
      <c r="E18" s="25"/>
      <c r="F18" s="1"/>
      <c r="G18" s="25" t="s">
        <v>6</v>
      </c>
      <c r="H18" s="25"/>
      <c r="I18" s="25"/>
      <c r="J18" s="25"/>
      <c r="K18" s="25" t="s">
        <v>9</v>
      </c>
      <c r="L18" s="25"/>
      <c r="M18" t="s">
        <v>17</v>
      </c>
      <c r="N18" t="s">
        <v>14</v>
      </c>
      <c r="O18" s="4" t="s">
        <v>15</v>
      </c>
      <c r="P18" s="4" t="s">
        <v>22</v>
      </c>
    </row>
    <row r="19" spans="1:33" x14ac:dyDescent="0.35">
      <c r="B19" t="s">
        <v>2</v>
      </c>
      <c r="C19" t="s">
        <v>3</v>
      </c>
      <c r="D19" t="s">
        <v>4</v>
      </c>
      <c r="E19" t="s">
        <v>5</v>
      </c>
      <c r="G19" t="s">
        <v>2</v>
      </c>
      <c r="H19" t="s">
        <v>3</v>
      </c>
      <c r="I19" t="s">
        <v>4</v>
      </c>
      <c r="J19" t="s">
        <v>5</v>
      </c>
      <c r="K19" t="s">
        <v>11</v>
      </c>
      <c r="L19" t="s">
        <v>5</v>
      </c>
      <c r="N19" s="4">
        <v>2.88</v>
      </c>
      <c r="O19" s="3">
        <f>I33/K33</f>
        <v>6.656606587000384E-2</v>
      </c>
      <c r="P19" s="3">
        <f>J33/L33</f>
        <v>0.26791843513563385</v>
      </c>
    </row>
    <row r="20" spans="1:33" x14ac:dyDescent="0.35">
      <c r="A20">
        <v>23</v>
      </c>
      <c r="B20">
        <v>1.1200000000000001</v>
      </c>
      <c r="C20">
        <v>1.1299999999999999</v>
      </c>
      <c r="D20">
        <v>1.1299999999999999</v>
      </c>
      <c r="E20">
        <v>1.1100000000000001</v>
      </c>
      <c r="G20">
        <v>660.53</v>
      </c>
      <c r="H20">
        <v>337.01</v>
      </c>
      <c r="I20">
        <v>162.94</v>
      </c>
      <c r="J20">
        <v>509.46</v>
      </c>
      <c r="M20">
        <v>0.56999999999999995</v>
      </c>
    </row>
    <row r="21" spans="1:33" x14ac:dyDescent="0.35">
      <c r="A21">
        <v>22</v>
      </c>
      <c r="B21">
        <v>1.21</v>
      </c>
      <c r="C21">
        <v>1.24</v>
      </c>
      <c r="D21">
        <v>1.22</v>
      </c>
      <c r="E21">
        <v>1.2</v>
      </c>
      <c r="G21">
        <v>714.31</v>
      </c>
      <c r="H21">
        <v>264.99</v>
      </c>
      <c r="I21">
        <v>236.52</v>
      </c>
      <c r="J21">
        <v>471.06</v>
      </c>
      <c r="M21">
        <v>0.68</v>
      </c>
      <c r="O21" t="s">
        <v>26</v>
      </c>
      <c r="P21" t="s">
        <v>27</v>
      </c>
    </row>
    <row r="22" spans="1:33" x14ac:dyDescent="0.35">
      <c r="A22">
        <v>21</v>
      </c>
      <c r="B22">
        <v>1.18</v>
      </c>
      <c r="C22">
        <v>1.18</v>
      </c>
      <c r="D22">
        <v>1.19</v>
      </c>
      <c r="E22">
        <v>1.17</v>
      </c>
      <c r="G22">
        <v>717.1</v>
      </c>
      <c r="H22">
        <v>263.43</v>
      </c>
      <c r="I22">
        <v>254.52</v>
      </c>
      <c r="J22">
        <v>470.2</v>
      </c>
      <c r="M22">
        <v>0.71</v>
      </c>
    </row>
    <row r="23" spans="1:33" x14ac:dyDescent="0.35">
      <c r="A23">
        <v>20</v>
      </c>
      <c r="B23">
        <v>1.1200000000000001</v>
      </c>
      <c r="C23">
        <v>1.1200000000000001</v>
      </c>
      <c r="D23">
        <v>1.1399999999999999</v>
      </c>
      <c r="E23">
        <v>1.1100000000000001</v>
      </c>
      <c r="G23">
        <v>658.71</v>
      </c>
      <c r="H23">
        <v>254.18</v>
      </c>
      <c r="I23">
        <v>235.73</v>
      </c>
      <c r="J23">
        <v>438.04</v>
      </c>
      <c r="M23">
        <v>0.76</v>
      </c>
      <c r="O23">
        <f>O19*D32</f>
        <v>7.2889842127654203E-2</v>
      </c>
      <c r="P23">
        <f>P19*E32</f>
        <v>0.28801231777080638</v>
      </c>
    </row>
    <row r="24" spans="1:33" s="3" customFormat="1" x14ac:dyDescent="0.35">
      <c r="A24" s="3">
        <v>19</v>
      </c>
      <c r="B24" s="3">
        <v>1.02</v>
      </c>
      <c r="C24" s="3">
        <v>1.04</v>
      </c>
      <c r="D24" s="3">
        <v>1.04</v>
      </c>
      <c r="E24" s="3">
        <v>1.01</v>
      </c>
      <c r="G24" s="3">
        <v>620.47</v>
      </c>
      <c r="H24" s="3">
        <v>232.76</v>
      </c>
      <c r="I24" s="3">
        <v>205.24</v>
      </c>
      <c r="J24" s="3">
        <v>396.37</v>
      </c>
      <c r="K24" s="3">
        <v>3186.91</v>
      </c>
      <c r="L24" s="4"/>
      <c r="M24" s="4">
        <v>0.78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3" customFormat="1" x14ac:dyDescent="0.35">
      <c r="A25" s="3">
        <v>18</v>
      </c>
      <c r="B25" s="3">
        <v>0.99</v>
      </c>
      <c r="C25" s="3">
        <v>0.99</v>
      </c>
      <c r="D25" s="3">
        <v>1.03</v>
      </c>
      <c r="E25" s="3">
        <v>0.99</v>
      </c>
      <c r="G25" s="3">
        <v>614.35</v>
      </c>
      <c r="H25" s="3">
        <v>232.09</v>
      </c>
      <c r="I25" s="3">
        <v>216.46</v>
      </c>
      <c r="J25" s="3">
        <v>396.07</v>
      </c>
      <c r="K25" s="3">
        <v>3194.03</v>
      </c>
      <c r="L25" s="4"/>
      <c r="M25" s="4">
        <v>0.81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3" customFormat="1" x14ac:dyDescent="0.35">
      <c r="A26" s="3">
        <v>17</v>
      </c>
      <c r="B26" s="3">
        <v>0.98</v>
      </c>
      <c r="C26" s="3">
        <v>0.99</v>
      </c>
      <c r="D26" s="3">
        <v>1.02</v>
      </c>
      <c r="E26" s="3">
        <v>1.01</v>
      </c>
      <c r="G26" s="3">
        <v>569.84</v>
      </c>
      <c r="H26" s="3">
        <v>222.38</v>
      </c>
      <c r="I26" s="3">
        <v>210.43</v>
      </c>
      <c r="J26" s="3">
        <v>369.04</v>
      </c>
      <c r="K26" s="3">
        <v>3115.34</v>
      </c>
      <c r="L26" s="4"/>
      <c r="M26" s="4">
        <v>0.85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35">
      <c r="A27">
        <v>16</v>
      </c>
      <c r="B27">
        <v>1</v>
      </c>
      <c r="C27">
        <v>1.02</v>
      </c>
      <c r="D27">
        <v>1.03</v>
      </c>
      <c r="E27">
        <v>0.99</v>
      </c>
      <c r="G27">
        <v>583.6</v>
      </c>
      <c r="H27">
        <v>207.62</v>
      </c>
      <c r="I27">
        <v>208.7</v>
      </c>
      <c r="J27">
        <v>363.1</v>
      </c>
      <c r="L27" s="3">
        <v>1490.22</v>
      </c>
      <c r="M27" s="4">
        <v>0.86</v>
      </c>
    </row>
    <row r="28" spans="1:33" x14ac:dyDescent="0.35">
      <c r="A28">
        <v>15</v>
      </c>
      <c r="B28">
        <v>1.04</v>
      </c>
      <c r="C28">
        <v>1.04</v>
      </c>
      <c r="D28">
        <v>1.05</v>
      </c>
      <c r="E28">
        <v>1.06</v>
      </c>
      <c r="G28">
        <v>579.39</v>
      </c>
      <c r="H28">
        <v>221.53</v>
      </c>
      <c r="I28">
        <v>213.93</v>
      </c>
      <c r="J28">
        <v>379.36</v>
      </c>
      <c r="L28" s="3">
        <v>1458.58</v>
      </c>
      <c r="M28" s="4">
        <v>0.93</v>
      </c>
    </row>
    <row r="29" spans="1:33" x14ac:dyDescent="0.35">
      <c r="A29">
        <v>14</v>
      </c>
      <c r="B29">
        <v>1.03</v>
      </c>
      <c r="C29">
        <v>1.01</v>
      </c>
      <c r="D29">
        <v>1.04</v>
      </c>
      <c r="E29">
        <v>1</v>
      </c>
      <c r="G29">
        <v>542.95000000000005</v>
      </c>
      <c r="H29">
        <v>190.06</v>
      </c>
      <c r="I29">
        <v>205.34</v>
      </c>
      <c r="J29">
        <v>333.37</v>
      </c>
      <c r="L29" s="3">
        <v>1386.4</v>
      </c>
      <c r="M29" s="8">
        <v>0.97</v>
      </c>
    </row>
    <row r="30" spans="1:33" x14ac:dyDescent="0.35">
      <c r="A30">
        <v>13</v>
      </c>
      <c r="B30">
        <v>1.0900000000000001</v>
      </c>
      <c r="C30">
        <v>1.0900000000000001</v>
      </c>
      <c r="D30">
        <v>1.07</v>
      </c>
      <c r="E30">
        <v>1.0900000000000001</v>
      </c>
      <c r="G30">
        <v>533.17999999999995</v>
      </c>
      <c r="H30">
        <v>214.99</v>
      </c>
      <c r="I30">
        <v>181.58</v>
      </c>
      <c r="J30">
        <v>355.02</v>
      </c>
      <c r="M30" s="8">
        <v>0.97</v>
      </c>
    </row>
    <row r="31" spans="1:33" x14ac:dyDescent="0.35">
      <c r="A31">
        <v>12</v>
      </c>
      <c r="B31">
        <v>1.17</v>
      </c>
      <c r="C31">
        <v>1.17</v>
      </c>
      <c r="D31">
        <v>1.18</v>
      </c>
      <c r="E31">
        <v>1.1599999999999999</v>
      </c>
      <c r="G31">
        <v>480.66</v>
      </c>
      <c r="H31">
        <v>194.15</v>
      </c>
      <c r="I31">
        <v>165.52</v>
      </c>
      <c r="J31">
        <v>323.18</v>
      </c>
      <c r="M31" s="4">
        <v>0.95</v>
      </c>
    </row>
    <row r="32" spans="1:33" x14ac:dyDescent="0.35">
      <c r="A32" s="2" t="s">
        <v>12</v>
      </c>
      <c r="B32">
        <f>AVERAGE(B20:B31)</f>
        <v>1.0791666666666666</v>
      </c>
      <c r="C32">
        <f>AVERAGE(C20:C31)</f>
        <v>1.085</v>
      </c>
      <c r="D32">
        <f>AVERAGE(D20:D31)</f>
        <v>1.095</v>
      </c>
      <c r="E32">
        <f>AVERAGE(E20:E31)</f>
        <v>1.075</v>
      </c>
      <c r="G32">
        <f>AVERAGE(G20:G31)</f>
        <v>606.25750000000005</v>
      </c>
      <c r="H32">
        <f>AVERAGE(H20:H31)</f>
        <v>236.26583333333335</v>
      </c>
      <c r="I32">
        <f>AVERAGE(I20:I31)</f>
        <v>208.07583333333335</v>
      </c>
      <c r="J32">
        <f>AVERAGE(J20:J31)</f>
        <v>400.35583333333335</v>
      </c>
      <c r="K32">
        <f>AVERAGE(K24:K26)</f>
        <v>3165.4266666666667</v>
      </c>
      <c r="L32">
        <f>AVERAGE(L27:L29)</f>
        <v>1445.0666666666668</v>
      </c>
    </row>
    <row r="33" spans="1:12" s="4" customFormat="1" x14ac:dyDescent="0.35">
      <c r="A33" s="6" t="s">
        <v>20</v>
      </c>
      <c r="I33" s="3">
        <f>AVERAGE(I24:I26)</f>
        <v>210.71000000000004</v>
      </c>
      <c r="J33" s="3">
        <f>AVERAGE(J24:J26)</f>
        <v>387.16</v>
      </c>
      <c r="K33" s="3">
        <f>AVERAGE(K24:K26)</f>
        <v>3165.4266666666667</v>
      </c>
      <c r="L33" s="3">
        <f>AVERAGE(L27:L29)</f>
        <v>1445.0666666666668</v>
      </c>
    </row>
  </sheetData>
  <mergeCells count="6">
    <mergeCell ref="B2:E2"/>
    <mergeCell ref="G2:J2"/>
    <mergeCell ref="K2:L2"/>
    <mergeCell ref="B18:E18"/>
    <mergeCell ref="G18:J18"/>
    <mergeCell ref="K18:L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R40"/>
  <sheetViews>
    <sheetView topLeftCell="A13" zoomScale="70" zoomScaleNormal="70" workbookViewId="0">
      <selection activeCell="M25" sqref="M25"/>
    </sheetView>
  </sheetViews>
  <sheetFormatPr defaultColWidth="11" defaultRowHeight="15.5" x14ac:dyDescent="0.35"/>
  <cols>
    <col min="1" max="1" width="14.33203125" bestFit="1" customWidth="1"/>
    <col min="13" max="13" width="16.83203125" customWidth="1"/>
    <col min="14" max="14" width="28.83203125" customWidth="1"/>
    <col min="15" max="15" width="32.6640625" customWidth="1"/>
    <col min="16" max="16" width="36.33203125" customWidth="1"/>
  </cols>
  <sheetData>
    <row r="1" spans="1:38" x14ac:dyDescent="0.35">
      <c r="A1" t="s">
        <v>7</v>
      </c>
    </row>
    <row r="2" spans="1:38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18</v>
      </c>
      <c r="N2" t="s">
        <v>14</v>
      </c>
      <c r="O2" s="4" t="s">
        <v>15</v>
      </c>
      <c r="P2" s="4" t="s">
        <v>22</v>
      </c>
    </row>
    <row r="3" spans="1:38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4.28</v>
      </c>
      <c r="O3" s="3">
        <f>I17/K17</f>
        <v>3.9082579711313764E-2</v>
      </c>
      <c r="P3" s="3">
        <f>J17/L17</f>
        <v>0.17422636296312216</v>
      </c>
    </row>
    <row r="4" spans="1:38" x14ac:dyDescent="0.35">
      <c r="A4">
        <v>25</v>
      </c>
      <c r="B4">
        <v>0.78</v>
      </c>
      <c r="C4">
        <v>0.77</v>
      </c>
      <c r="D4">
        <v>0.83</v>
      </c>
      <c r="E4">
        <v>0.8</v>
      </c>
      <c r="G4">
        <v>461.42</v>
      </c>
      <c r="H4">
        <v>233.32</v>
      </c>
      <c r="I4">
        <v>129.88999999999999</v>
      </c>
      <c r="J4">
        <v>365.86</v>
      </c>
      <c r="M4">
        <v>0.42</v>
      </c>
    </row>
    <row r="5" spans="1:38" x14ac:dyDescent="0.35">
      <c r="A5">
        <v>24</v>
      </c>
      <c r="B5">
        <v>0.72</v>
      </c>
      <c r="C5">
        <v>0.74</v>
      </c>
      <c r="D5">
        <v>0.75</v>
      </c>
      <c r="E5">
        <v>0.76</v>
      </c>
      <c r="G5">
        <v>462.93</v>
      </c>
      <c r="H5">
        <v>256.62</v>
      </c>
      <c r="I5">
        <v>131.53</v>
      </c>
      <c r="J5">
        <v>391.49</v>
      </c>
      <c r="M5">
        <v>0.46</v>
      </c>
      <c r="O5" t="s">
        <v>26</v>
      </c>
      <c r="P5" t="s">
        <v>27</v>
      </c>
    </row>
    <row r="6" spans="1:38" x14ac:dyDescent="0.35">
      <c r="A6">
        <v>23</v>
      </c>
      <c r="B6">
        <v>0.78</v>
      </c>
      <c r="C6">
        <v>0.76</v>
      </c>
      <c r="D6">
        <v>0.78</v>
      </c>
      <c r="E6">
        <v>0.77</v>
      </c>
      <c r="G6">
        <v>599.15</v>
      </c>
      <c r="H6">
        <v>320.33</v>
      </c>
      <c r="I6">
        <v>148.22</v>
      </c>
      <c r="J6">
        <v>442.44</v>
      </c>
      <c r="K6" s="3">
        <v>3096.61</v>
      </c>
      <c r="M6">
        <v>0.52</v>
      </c>
    </row>
    <row r="7" spans="1:38" x14ac:dyDescent="0.35">
      <c r="A7">
        <v>22</v>
      </c>
      <c r="B7">
        <v>0.75</v>
      </c>
      <c r="C7">
        <v>0.75</v>
      </c>
      <c r="D7">
        <v>0.76</v>
      </c>
      <c r="E7">
        <v>0.76</v>
      </c>
      <c r="G7">
        <v>535.69000000000005</v>
      </c>
      <c r="H7">
        <v>308.29000000000002</v>
      </c>
      <c r="I7">
        <v>137.85</v>
      </c>
      <c r="J7">
        <v>420.4</v>
      </c>
      <c r="K7" s="3">
        <v>3190.47</v>
      </c>
      <c r="M7">
        <v>0.54</v>
      </c>
      <c r="O7">
        <f>O3*D16</f>
        <v>2.8725696087815614E-2</v>
      </c>
      <c r="P7">
        <f>P3*E16</f>
        <v>0.12674967905567139</v>
      </c>
    </row>
    <row r="8" spans="1:38" x14ac:dyDescent="0.35">
      <c r="A8">
        <v>21</v>
      </c>
      <c r="B8">
        <v>0.74</v>
      </c>
      <c r="C8">
        <v>0.75</v>
      </c>
      <c r="D8">
        <v>0.75</v>
      </c>
      <c r="E8">
        <v>0.74</v>
      </c>
      <c r="G8">
        <v>529.72</v>
      </c>
      <c r="H8">
        <v>303.57</v>
      </c>
      <c r="I8">
        <v>115.72</v>
      </c>
      <c r="J8">
        <v>412.86</v>
      </c>
      <c r="K8" s="3">
        <v>3136.3</v>
      </c>
      <c r="M8">
        <v>0.6</v>
      </c>
    </row>
    <row r="9" spans="1:38" s="3" customFormat="1" x14ac:dyDescent="0.35">
      <c r="A9" s="3">
        <v>20</v>
      </c>
      <c r="B9" s="3">
        <v>0.7</v>
      </c>
      <c r="C9" s="3">
        <v>0.67</v>
      </c>
      <c r="D9" s="3">
        <v>0.7</v>
      </c>
      <c r="E9" s="3">
        <v>0.67</v>
      </c>
      <c r="G9" s="3">
        <v>448.14</v>
      </c>
      <c r="H9" s="3">
        <v>232.71</v>
      </c>
      <c r="I9" s="3">
        <v>127.91</v>
      </c>
      <c r="J9" s="3">
        <v>321.33</v>
      </c>
      <c r="K9" s="4"/>
      <c r="L9" s="4"/>
      <c r="M9" s="4">
        <v>0.62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s="3" customFormat="1" x14ac:dyDescent="0.35">
      <c r="A10" s="3">
        <v>19</v>
      </c>
      <c r="B10" s="3">
        <v>0.68</v>
      </c>
      <c r="C10" s="3">
        <v>0.69</v>
      </c>
      <c r="D10" s="3">
        <v>0.69</v>
      </c>
      <c r="E10" s="3">
        <v>0.69</v>
      </c>
      <c r="G10" s="3">
        <v>371.85</v>
      </c>
      <c r="H10" s="3">
        <v>182.81</v>
      </c>
      <c r="I10" s="3">
        <v>113</v>
      </c>
      <c r="J10" s="3">
        <v>286.23</v>
      </c>
      <c r="K10" s="4"/>
      <c r="L10" s="4"/>
      <c r="M10" s="4">
        <v>0.66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s="3" customFormat="1" x14ac:dyDescent="0.35">
      <c r="A11" s="3">
        <v>18</v>
      </c>
      <c r="B11" s="3">
        <v>0.73</v>
      </c>
      <c r="C11" s="3">
        <v>0.73</v>
      </c>
      <c r="D11" s="3">
        <v>0.73</v>
      </c>
      <c r="E11" s="3">
        <v>0.73</v>
      </c>
      <c r="G11" s="3">
        <v>393.58</v>
      </c>
      <c r="H11" s="3">
        <v>184.29</v>
      </c>
      <c r="I11" s="3">
        <v>127.38</v>
      </c>
      <c r="J11" s="3">
        <v>284.08</v>
      </c>
      <c r="K11" s="4"/>
      <c r="L11" s="4"/>
      <c r="M11" s="4">
        <v>0.77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>
        <v>17</v>
      </c>
      <c r="B12">
        <v>0.72</v>
      </c>
      <c r="C12">
        <v>0.74</v>
      </c>
      <c r="D12">
        <v>0.73</v>
      </c>
      <c r="E12">
        <v>0.74</v>
      </c>
      <c r="G12">
        <v>353.66</v>
      </c>
      <c r="H12">
        <v>174.63</v>
      </c>
      <c r="I12">
        <v>115.83</v>
      </c>
      <c r="J12">
        <v>275.92</v>
      </c>
      <c r="M12" s="4">
        <v>0.78</v>
      </c>
    </row>
    <row r="13" spans="1:38" x14ac:dyDescent="0.35">
      <c r="A13">
        <v>16</v>
      </c>
      <c r="B13">
        <v>0.74</v>
      </c>
      <c r="C13">
        <v>0.73</v>
      </c>
      <c r="D13">
        <v>0.75</v>
      </c>
      <c r="E13">
        <v>0.73</v>
      </c>
      <c r="G13">
        <v>357.59</v>
      </c>
      <c r="H13">
        <v>146.88</v>
      </c>
      <c r="I13">
        <v>124.33</v>
      </c>
      <c r="J13">
        <v>242.66</v>
      </c>
      <c r="L13" s="3">
        <v>1745.53</v>
      </c>
      <c r="M13" s="8">
        <v>0.8</v>
      </c>
    </row>
    <row r="14" spans="1:38" x14ac:dyDescent="0.35">
      <c r="A14">
        <v>15</v>
      </c>
      <c r="B14">
        <v>0.68</v>
      </c>
      <c r="C14">
        <v>0.7</v>
      </c>
      <c r="D14">
        <v>0.7</v>
      </c>
      <c r="E14">
        <v>0.69</v>
      </c>
      <c r="G14">
        <v>330.41</v>
      </c>
      <c r="H14">
        <v>142.68</v>
      </c>
      <c r="I14">
        <v>114.62</v>
      </c>
      <c r="J14">
        <v>224.19</v>
      </c>
      <c r="L14" s="3">
        <v>1723.45</v>
      </c>
      <c r="M14" s="4">
        <v>0.77</v>
      </c>
    </row>
    <row r="15" spans="1:38" x14ac:dyDescent="0.35">
      <c r="A15">
        <v>14</v>
      </c>
      <c r="B15">
        <v>0.65</v>
      </c>
      <c r="C15">
        <v>0.64</v>
      </c>
      <c r="D15">
        <v>0.65</v>
      </c>
      <c r="E15">
        <v>0.65</v>
      </c>
      <c r="G15">
        <v>358.44</v>
      </c>
      <c r="H15">
        <v>168.62</v>
      </c>
      <c r="I15">
        <v>98.53</v>
      </c>
      <c r="J15">
        <v>257.62</v>
      </c>
      <c r="L15" s="3">
        <v>1648.73</v>
      </c>
      <c r="M15" s="4">
        <v>0.71</v>
      </c>
    </row>
    <row r="16" spans="1:38" x14ac:dyDescent="0.35">
      <c r="A16" s="2" t="s">
        <v>12</v>
      </c>
      <c r="B16">
        <f>AVERAGE(B4:B15)</f>
        <v>0.72250000000000014</v>
      </c>
      <c r="C16">
        <f>AVERAGE(C4:C15)</f>
        <v>0.72250000000000014</v>
      </c>
      <c r="D16">
        <f>AVERAGE(D4:D15)</f>
        <v>0.73499999999999999</v>
      </c>
      <c r="E16">
        <f>AVERAGE(E4:E15)</f>
        <v>0.72750000000000004</v>
      </c>
      <c r="G16">
        <f>AVERAGE(G4:G15)</f>
        <v>433.54833333333323</v>
      </c>
      <c r="H16">
        <f>AVERAGE(H4:H15)</f>
        <v>221.22916666666663</v>
      </c>
      <c r="I16">
        <f>AVERAGE(I4:I15)</f>
        <v>123.73416666666664</v>
      </c>
      <c r="J16">
        <f>AVERAGE(J4:J15)</f>
        <v>327.08999999999997</v>
      </c>
      <c r="K16">
        <f>AVERAGE(K6:K8)</f>
        <v>3141.126666666667</v>
      </c>
      <c r="L16">
        <f>AVERAGE(L13:L15)</f>
        <v>1705.9033333333334</v>
      </c>
    </row>
    <row r="17" spans="1:44" s="4" customFormat="1" x14ac:dyDescent="0.35">
      <c r="A17" s="6" t="s">
        <v>20</v>
      </c>
      <c r="I17" s="3">
        <f>AVERAGE(I9:I11)</f>
        <v>122.76333333333332</v>
      </c>
      <c r="J17" s="3">
        <f>AVERAGE(J9:J11)</f>
        <v>297.21333333333331</v>
      </c>
      <c r="K17" s="3">
        <f>AVERAGE(K6:K8)</f>
        <v>3141.126666666667</v>
      </c>
      <c r="L17" s="3">
        <f>AVERAGE(L13:L15)</f>
        <v>1705.9033333333334</v>
      </c>
    </row>
    <row r="19" spans="1:44" x14ac:dyDescent="0.35">
      <c r="A19" t="s">
        <v>8</v>
      </c>
    </row>
    <row r="20" spans="1:44" x14ac:dyDescent="0.35">
      <c r="A20" t="s">
        <v>0</v>
      </c>
      <c r="B20" s="25" t="s">
        <v>10</v>
      </c>
      <c r="C20" s="25"/>
      <c r="D20" s="25"/>
      <c r="E20" s="25"/>
      <c r="F20" s="1"/>
      <c r="G20" s="25" t="s">
        <v>6</v>
      </c>
      <c r="H20" s="25"/>
      <c r="I20" s="25"/>
      <c r="J20" s="25"/>
      <c r="K20" s="25" t="s">
        <v>9</v>
      </c>
      <c r="L20" s="25"/>
      <c r="M20" t="s">
        <v>18</v>
      </c>
      <c r="N20" t="s">
        <v>14</v>
      </c>
      <c r="O20" s="4" t="s">
        <v>15</v>
      </c>
      <c r="P20" s="4" t="s">
        <v>22</v>
      </c>
    </row>
    <row r="21" spans="1:44" x14ac:dyDescent="0.35">
      <c r="B21" t="s">
        <v>2</v>
      </c>
      <c r="C21" t="s">
        <v>3</v>
      </c>
      <c r="D21" t="s">
        <v>4</v>
      </c>
      <c r="E21" t="s">
        <v>5</v>
      </c>
      <c r="G21" t="s">
        <v>2</v>
      </c>
      <c r="H21" t="s">
        <v>3</v>
      </c>
      <c r="I21" t="s">
        <v>4</v>
      </c>
      <c r="J21" t="s">
        <v>5</v>
      </c>
      <c r="K21" t="s">
        <v>11</v>
      </c>
      <c r="L21" t="s">
        <v>5</v>
      </c>
      <c r="N21">
        <v>6.92</v>
      </c>
      <c r="O21" s="3">
        <f>I40/K40</f>
        <v>4.0582819902105639E-2</v>
      </c>
      <c r="P21" s="3">
        <f>J40/L40</f>
        <v>0.17951974381866118</v>
      </c>
    </row>
    <row r="22" spans="1:44" x14ac:dyDescent="0.35">
      <c r="A22">
        <v>26</v>
      </c>
      <c r="B22">
        <v>0.88</v>
      </c>
      <c r="C22">
        <v>0.88</v>
      </c>
      <c r="D22">
        <v>0.88</v>
      </c>
      <c r="E22">
        <v>0.87</v>
      </c>
      <c r="G22">
        <v>510.78</v>
      </c>
      <c r="H22">
        <v>271.64999999999998</v>
      </c>
      <c r="I22">
        <v>112.9</v>
      </c>
      <c r="J22">
        <v>382.1</v>
      </c>
      <c r="M22">
        <v>0.44</v>
      </c>
    </row>
    <row r="23" spans="1:44" x14ac:dyDescent="0.35">
      <c r="A23">
        <v>25</v>
      </c>
      <c r="B23">
        <v>0.83</v>
      </c>
      <c r="C23">
        <v>0.82</v>
      </c>
      <c r="D23">
        <v>0.81</v>
      </c>
      <c r="E23">
        <v>0.81</v>
      </c>
      <c r="G23">
        <v>549.80999999999995</v>
      </c>
      <c r="H23">
        <v>317.51</v>
      </c>
      <c r="I23">
        <v>103.67</v>
      </c>
      <c r="J23">
        <v>404.1</v>
      </c>
      <c r="M23">
        <v>0.53</v>
      </c>
      <c r="O23" t="s">
        <v>26</v>
      </c>
      <c r="P23" t="s">
        <v>27</v>
      </c>
    </row>
    <row r="24" spans="1:44" x14ac:dyDescent="0.35">
      <c r="A24">
        <v>24</v>
      </c>
      <c r="B24">
        <v>0.86</v>
      </c>
      <c r="C24">
        <v>0.87</v>
      </c>
      <c r="D24">
        <v>0.86</v>
      </c>
      <c r="E24">
        <v>0.85</v>
      </c>
      <c r="G24">
        <v>551.72</v>
      </c>
      <c r="H24">
        <v>330.48</v>
      </c>
      <c r="I24">
        <v>120.24</v>
      </c>
      <c r="J24">
        <v>438.49</v>
      </c>
      <c r="M24">
        <v>0.59</v>
      </c>
    </row>
    <row r="25" spans="1:44" x14ac:dyDescent="0.35">
      <c r="A25">
        <v>23</v>
      </c>
      <c r="B25">
        <v>0.92</v>
      </c>
      <c r="C25">
        <v>0.9</v>
      </c>
      <c r="D25">
        <v>0.91</v>
      </c>
      <c r="E25">
        <v>0.92</v>
      </c>
      <c r="G25">
        <v>570.69000000000005</v>
      </c>
      <c r="H25">
        <v>340.22</v>
      </c>
      <c r="I25">
        <v>113.83</v>
      </c>
      <c r="J25">
        <v>469.99</v>
      </c>
      <c r="M25">
        <v>0.67</v>
      </c>
      <c r="O25">
        <f>O21*D39</f>
        <v>3.2514000415686993E-2</v>
      </c>
      <c r="P25">
        <f>P21*E39</f>
        <v>0.14456619369867482</v>
      </c>
    </row>
    <row r="26" spans="1:44" x14ac:dyDescent="0.35">
      <c r="A26">
        <v>22</v>
      </c>
      <c r="B26">
        <v>0.96</v>
      </c>
      <c r="C26">
        <v>0.94</v>
      </c>
      <c r="D26">
        <v>0.94</v>
      </c>
      <c r="E26">
        <v>0.95</v>
      </c>
      <c r="G26">
        <v>471.86</v>
      </c>
      <c r="H26">
        <v>252.41</v>
      </c>
      <c r="I26">
        <v>107.6</v>
      </c>
      <c r="J26">
        <v>359.02</v>
      </c>
      <c r="K26" s="3">
        <v>2851.37</v>
      </c>
      <c r="M26">
        <v>0.85</v>
      </c>
    </row>
    <row r="27" spans="1:44" x14ac:dyDescent="0.35">
      <c r="A27">
        <v>21</v>
      </c>
      <c r="B27">
        <v>0.95</v>
      </c>
      <c r="C27">
        <v>0.93</v>
      </c>
      <c r="D27">
        <v>0.95</v>
      </c>
      <c r="E27">
        <v>0.94</v>
      </c>
      <c r="G27">
        <v>430.62</v>
      </c>
      <c r="H27">
        <v>221.14</v>
      </c>
      <c r="I27">
        <v>102.81</v>
      </c>
      <c r="J27">
        <v>316.33</v>
      </c>
      <c r="K27" s="3">
        <v>2704.66</v>
      </c>
      <c r="M27" s="8">
        <v>0.86</v>
      </c>
    </row>
    <row r="28" spans="1:44" x14ac:dyDescent="0.35">
      <c r="A28">
        <v>20</v>
      </c>
      <c r="B28">
        <v>0.91</v>
      </c>
      <c r="C28">
        <v>0.9</v>
      </c>
      <c r="D28">
        <v>0.9</v>
      </c>
      <c r="E28">
        <v>0.91</v>
      </c>
      <c r="G28">
        <v>422.14</v>
      </c>
      <c r="H28">
        <v>221.21</v>
      </c>
      <c r="I28">
        <v>107.58</v>
      </c>
      <c r="J28">
        <v>320.2</v>
      </c>
      <c r="K28" s="3">
        <v>2450.56</v>
      </c>
      <c r="M28">
        <v>0.82</v>
      </c>
    </row>
    <row r="29" spans="1:44" s="3" customFormat="1" x14ac:dyDescent="0.35">
      <c r="A29" s="3">
        <v>19</v>
      </c>
      <c r="B29" s="3">
        <v>0.88</v>
      </c>
      <c r="C29" s="3">
        <v>0.87</v>
      </c>
      <c r="D29" s="3">
        <v>0.87</v>
      </c>
      <c r="E29" s="3">
        <v>0.88</v>
      </c>
      <c r="G29" s="3">
        <v>434.77</v>
      </c>
      <c r="H29" s="3">
        <v>235.2</v>
      </c>
      <c r="I29" s="3">
        <v>105.91</v>
      </c>
      <c r="J29" s="3">
        <v>329.34</v>
      </c>
      <c r="K29" s="4"/>
      <c r="L29" s="4"/>
      <c r="M29" s="4">
        <v>0.82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s="3" customFormat="1" x14ac:dyDescent="0.35">
      <c r="A30" s="3">
        <v>18</v>
      </c>
      <c r="B30" s="3">
        <v>0.86</v>
      </c>
      <c r="C30" s="3">
        <v>0.85</v>
      </c>
      <c r="D30" s="3">
        <v>0.85</v>
      </c>
      <c r="E30" s="3">
        <v>0.86</v>
      </c>
      <c r="G30" s="3">
        <v>421.3</v>
      </c>
      <c r="H30" s="3">
        <v>225.5</v>
      </c>
      <c r="I30" s="3">
        <v>113.67</v>
      </c>
      <c r="J30" s="3">
        <v>299.37</v>
      </c>
      <c r="K30" s="4"/>
      <c r="L30" s="4"/>
      <c r="M30" s="4">
        <v>0.83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</row>
    <row r="31" spans="1:44" s="3" customFormat="1" x14ac:dyDescent="0.35">
      <c r="A31" s="3">
        <v>17</v>
      </c>
      <c r="B31" s="3">
        <v>0.84</v>
      </c>
      <c r="C31" s="3">
        <v>0.84</v>
      </c>
      <c r="D31" s="3">
        <v>0.83</v>
      </c>
      <c r="E31" s="3">
        <v>0.84</v>
      </c>
      <c r="G31" s="3">
        <v>324.14999999999998</v>
      </c>
      <c r="H31" s="3">
        <v>145.12</v>
      </c>
      <c r="I31" s="3">
        <v>105.35</v>
      </c>
      <c r="J31" s="3">
        <v>227.89</v>
      </c>
      <c r="K31" s="4"/>
      <c r="L31" s="4"/>
      <c r="M31" s="4">
        <v>0.85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</row>
    <row r="32" spans="1:44" x14ac:dyDescent="0.35">
      <c r="A32">
        <v>16</v>
      </c>
      <c r="B32" s="4">
        <v>0.83</v>
      </c>
      <c r="C32" s="4">
        <v>0.85</v>
      </c>
      <c r="D32" s="4">
        <v>0.83</v>
      </c>
      <c r="E32" s="4">
        <v>0.84</v>
      </c>
      <c r="F32" s="4"/>
      <c r="G32" s="4">
        <v>290.33</v>
      </c>
      <c r="H32" s="4">
        <v>130.27000000000001</v>
      </c>
      <c r="I32" s="4">
        <v>107.07</v>
      </c>
      <c r="J32" s="4">
        <v>180.23</v>
      </c>
      <c r="M32" s="4">
        <v>0.83</v>
      </c>
    </row>
    <row r="33" spans="1:13" x14ac:dyDescent="0.35">
      <c r="A33">
        <v>15</v>
      </c>
      <c r="B33" s="4">
        <v>0.78</v>
      </c>
      <c r="C33" s="4">
        <v>0.78</v>
      </c>
      <c r="D33" s="4">
        <v>0.79</v>
      </c>
      <c r="E33" s="4">
        <v>0.79</v>
      </c>
      <c r="F33" s="4"/>
      <c r="G33" s="4">
        <v>312.62</v>
      </c>
      <c r="H33" s="4">
        <v>129.38</v>
      </c>
      <c r="I33" s="4">
        <v>104.58</v>
      </c>
      <c r="J33" s="4">
        <v>225.15</v>
      </c>
      <c r="L33" s="3">
        <v>1630.95</v>
      </c>
      <c r="M33" s="4">
        <v>0.82</v>
      </c>
    </row>
    <row r="34" spans="1:13" x14ac:dyDescent="0.35">
      <c r="A34">
        <v>14</v>
      </c>
      <c r="B34" s="4">
        <v>0.72</v>
      </c>
      <c r="C34" s="4">
        <v>0.7</v>
      </c>
      <c r="D34" s="4">
        <v>0.7</v>
      </c>
      <c r="E34" s="4">
        <v>0.72</v>
      </c>
      <c r="F34" s="4"/>
      <c r="G34" s="4">
        <v>370.74</v>
      </c>
      <c r="H34" s="4">
        <v>164.62</v>
      </c>
      <c r="I34" s="4">
        <v>107.91</v>
      </c>
      <c r="J34" s="4">
        <v>254.01</v>
      </c>
      <c r="L34" s="3">
        <v>1576.11</v>
      </c>
      <c r="M34" s="4">
        <v>0.8</v>
      </c>
    </row>
    <row r="35" spans="1:13" x14ac:dyDescent="0.35">
      <c r="A35">
        <v>13</v>
      </c>
      <c r="B35" s="4">
        <v>0.67</v>
      </c>
      <c r="C35" s="4">
        <v>0.66</v>
      </c>
      <c r="D35" s="4">
        <v>0.66</v>
      </c>
      <c r="E35" s="4">
        <v>0.66</v>
      </c>
      <c r="F35" s="4"/>
      <c r="G35" s="4">
        <v>369.85</v>
      </c>
      <c r="H35" s="4">
        <v>183.47</v>
      </c>
      <c r="I35" s="4">
        <v>106.15</v>
      </c>
      <c r="J35" s="4">
        <v>265.64</v>
      </c>
      <c r="L35" s="3">
        <v>1564.56</v>
      </c>
      <c r="M35" s="4">
        <v>0.75</v>
      </c>
    </row>
    <row r="36" spans="1:13" x14ac:dyDescent="0.35">
      <c r="A36">
        <v>12</v>
      </c>
      <c r="B36" s="4">
        <v>0.63</v>
      </c>
      <c r="C36" s="4">
        <v>0.62</v>
      </c>
      <c r="D36" s="4">
        <v>0.64</v>
      </c>
      <c r="E36" s="4">
        <v>0.64</v>
      </c>
      <c r="F36" s="4"/>
      <c r="G36" s="4">
        <v>355.78</v>
      </c>
      <c r="H36" s="4">
        <v>173.93</v>
      </c>
      <c r="I36" s="4">
        <v>96.11</v>
      </c>
      <c r="J36" s="4">
        <v>271.10000000000002</v>
      </c>
      <c r="M36" s="4">
        <v>0.73</v>
      </c>
    </row>
    <row r="37" spans="1:13" x14ac:dyDescent="0.35">
      <c r="A37">
        <v>11</v>
      </c>
      <c r="B37" s="4">
        <v>0.6</v>
      </c>
      <c r="C37" s="4">
        <v>0.59</v>
      </c>
      <c r="D37" s="4">
        <v>0.62</v>
      </c>
      <c r="E37" s="4">
        <v>0.62</v>
      </c>
      <c r="F37" s="4"/>
      <c r="G37" s="4">
        <v>338.64</v>
      </c>
      <c r="H37" s="4">
        <v>140.12</v>
      </c>
      <c r="I37" s="4">
        <v>111.43</v>
      </c>
      <c r="J37" s="4">
        <v>234.3</v>
      </c>
      <c r="M37" s="4">
        <v>0.66</v>
      </c>
    </row>
    <row r="38" spans="1:13" x14ac:dyDescent="0.35">
      <c r="A38">
        <v>10</v>
      </c>
      <c r="B38" s="4">
        <v>0.57999999999999996</v>
      </c>
      <c r="C38" s="4">
        <v>0.57999999999999996</v>
      </c>
      <c r="D38" s="4">
        <v>0.57999999999999996</v>
      </c>
      <c r="E38" s="4">
        <v>0.59</v>
      </c>
      <c r="F38" s="4"/>
      <c r="G38" s="4">
        <v>311.08999999999997</v>
      </c>
      <c r="H38" s="4">
        <v>156.37</v>
      </c>
      <c r="I38" s="4">
        <v>96.48</v>
      </c>
      <c r="J38" s="4">
        <v>221.11</v>
      </c>
      <c r="M38" s="4">
        <v>0.64</v>
      </c>
    </row>
    <row r="39" spans="1:13" x14ac:dyDescent="0.35">
      <c r="A39" s="2" t="s">
        <v>12</v>
      </c>
      <c r="B39">
        <f>AVERAGE(B22:B38)</f>
        <v>0.80588235294117638</v>
      </c>
      <c r="C39">
        <f>AVERAGE(C22:C38)</f>
        <v>0.7988235294117646</v>
      </c>
      <c r="D39">
        <f>AVERAGE(D22:D38)</f>
        <v>0.80117647058823538</v>
      </c>
      <c r="E39">
        <f>AVERAGE(E22:E38)</f>
        <v>0.80529411764705894</v>
      </c>
      <c r="G39">
        <f>AVERAGE(G22:G38)</f>
        <v>413.93470588235289</v>
      </c>
      <c r="H39">
        <f>AVERAGE(H22:H38)</f>
        <v>214.03529411764703</v>
      </c>
      <c r="I39">
        <f>AVERAGE(I22:I38)</f>
        <v>107.25235294117647</v>
      </c>
      <c r="J39">
        <f>AVERAGE(J22:J38)</f>
        <v>305.78647058823526</v>
      </c>
    </row>
    <row r="40" spans="1:13" s="4" customFormat="1" x14ac:dyDescent="0.35">
      <c r="A40" s="6" t="s">
        <v>20</v>
      </c>
      <c r="I40" s="3">
        <f>AVERAGE(I29:I31)</f>
        <v>108.30999999999999</v>
      </c>
      <c r="J40" s="3">
        <f>AVERAGE(J29:J31)</f>
        <v>285.53333333333336</v>
      </c>
      <c r="K40" s="3">
        <f>AVERAGE(K26:K28)</f>
        <v>2668.8633333333332</v>
      </c>
      <c r="L40" s="3">
        <f>AVERAGE(L33:L35)</f>
        <v>1590.54</v>
      </c>
    </row>
  </sheetData>
  <mergeCells count="6">
    <mergeCell ref="B2:E2"/>
    <mergeCell ref="G2:J2"/>
    <mergeCell ref="K2:L2"/>
    <mergeCell ref="B20:E20"/>
    <mergeCell ref="G20:J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G34"/>
  <sheetViews>
    <sheetView topLeftCell="A13" zoomScale="70" zoomScaleNormal="70" workbookViewId="0">
      <selection activeCell="K26" sqref="K26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5" customWidth="1"/>
    <col min="15" max="15" width="31.6640625" customWidth="1"/>
    <col min="16" max="16" width="34.83203125" customWidth="1"/>
  </cols>
  <sheetData>
    <row r="1" spans="1:33" x14ac:dyDescent="0.35">
      <c r="A1" t="s">
        <v>7</v>
      </c>
    </row>
    <row r="2" spans="1:33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3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4.5599999999999996</v>
      </c>
      <c r="O3" s="3">
        <f>I17/K17</f>
        <v>4.1960612822804867E-2</v>
      </c>
      <c r="P3" s="3">
        <f>J17/L17</f>
        <v>0.12462614138293027</v>
      </c>
    </row>
    <row r="4" spans="1:33" x14ac:dyDescent="0.35">
      <c r="A4">
        <v>23</v>
      </c>
      <c r="B4">
        <v>0.91</v>
      </c>
      <c r="C4">
        <v>0.92</v>
      </c>
      <c r="D4">
        <v>0.9</v>
      </c>
      <c r="E4">
        <v>0.91</v>
      </c>
      <c r="G4">
        <v>458.74</v>
      </c>
      <c r="H4">
        <v>168.29</v>
      </c>
      <c r="I4">
        <v>182.44</v>
      </c>
      <c r="J4">
        <v>281.95999999999998</v>
      </c>
      <c r="M4">
        <v>0.48</v>
      </c>
    </row>
    <row r="5" spans="1:33" x14ac:dyDescent="0.35">
      <c r="A5">
        <v>22</v>
      </c>
      <c r="B5">
        <v>0.87</v>
      </c>
      <c r="C5">
        <v>0.88</v>
      </c>
      <c r="D5">
        <v>0.89</v>
      </c>
      <c r="E5">
        <v>0.87</v>
      </c>
      <c r="G5">
        <v>469.5</v>
      </c>
      <c r="H5">
        <v>190.57</v>
      </c>
      <c r="I5">
        <v>185.27</v>
      </c>
      <c r="J5">
        <v>279.39</v>
      </c>
      <c r="M5">
        <v>0.56999999999999995</v>
      </c>
      <c r="O5" t="s">
        <v>26</v>
      </c>
      <c r="P5" t="s">
        <v>27</v>
      </c>
    </row>
    <row r="6" spans="1:33" x14ac:dyDescent="0.35">
      <c r="A6">
        <v>21</v>
      </c>
      <c r="B6">
        <v>0.85</v>
      </c>
      <c r="C6">
        <v>0.83</v>
      </c>
      <c r="D6">
        <v>0.84</v>
      </c>
      <c r="E6">
        <v>0.84</v>
      </c>
      <c r="G6">
        <v>469.33</v>
      </c>
      <c r="H6">
        <v>189.81</v>
      </c>
      <c r="I6">
        <v>154.88999999999999</v>
      </c>
      <c r="J6">
        <v>311.41000000000003</v>
      </c>
      <c r="M6">
        <v>0.57999999999999996</v>
      </c>
    </row>
    <row r="7" spans="1:33" x14ac:dyDescent="0.35">
      <c r="A7">
        <v>20</v>
      </c>
      <c r="B7">
        <v>0.77</v>
      </c>
      <c r="C7">
        <v>0.8</v>
      </c>
      <c r="D7">
        <v>0.78</v>
      </c>
      <c r="E7">
        <v>0.78</v>
      </c>
      <c r="G7">
        <v>379.72</v>
      </c>
      <c r="H7">
        <v>175.01</v>
      </c>
      <c r="I7">
        <v>142.82</v>
      </c>
      <c r="J7">
        <v>239.14</v>
      </c>
      <c r="M7">
        <v>0.6</v>
      </c>
      <c r="O7">
        <f>O3*D16</f>
        <v>3.2169803164150398E-2</v>
      </c>
      <c r="P7">
        <f>P3*E16</f>
        <v>9.5546708393579871E-2</v>
      </c>
    </row>
    <row r="8" spans="1:33" x14ac:dyDescent="0.35">
      <c r="A8">
        <v>19</v>
      </c>
      <c r="B8">
        <v>0.74</v>
      </c>
      <c r="C8">
        <v>0.74</v>
      </c>
      <c r="D8">
        <v>0.76</v>
      </c>
      <c r="E8">
        <v>0.75</v>
      </c>
      <c r="G8">
        <v>340.15</v>
      </c>
      <c r="H8">
        <v>131.94999999999999</v>
      </c>
      <c r="I8">
        <v>136.08000000000001</v>
      </c>
      <c r="J8">
        <v>215.73</v>
      </c>
      <c r="M8">
        <v>0.62</v>
      </c>
    </row>
    <row r="9" spans="1:33" s="3" customFormat="1" x14ac:dyDescent="0.35">
      <c r="A9" s="3">
        <v>18</v>
      </c>
      <c r="B9" s="3">
        <v>0.74</v>
      </c>
      <c r="C9" s="3">
        <v>0.75</v>
      </c>
      <c r="D9" s="3">
        <v>0.74</v>
      </c>
      <c r="E9" s="3">
        <v>0.76</v>
      </c>
      <c r="G9" s="3">
        <v>304.91000000000003</v>
      </c>
      <c r="H9" s="3">
        <v>122.12</v>
      </c>
      <c r="I9" s="3">
        <v>130.99</v>
      </c>
      <c r="J9" s="3">
        <v>182.53</v>
      </c>
      <c r="K9" s="3">
        <v>3214.46</v>
      </c>
      <c r="L9" s="4"/>
      <c r="M9" s="8">
        <v>0.66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s="3" customFormat="1" x14ac:dyDescent="0.35">
      <c r="A10" s="3">
        <v>17</v>
      </c>
      <c r="B10" s="3">
        <v>0.74</v>
      </c>
      <c r="C10" s="3">
        <v>0.77</v>
      </c>
      <c r="D10" s="3">
        <v>0.75</v>
      </c>
      <c r="E10" s="3">
        <v>0.74</v>
      </c>
      <c r="G10" s="3">
        <v>294.91000000000003</v>
      </c>
      <c r="H10" s="3">
        <v>91.72</v>
      </c>
      <c r="I10" s="3">
        <v>128.34</v>
      </c>
      <c r="J10" s="3">
        <v>168.35</v>
      </c>
      <c r="K10" s="3">
        <v>3086.36</v>
      </c>
      <c r="L10" s="4"/>
      <c r="M10" s="4">
        <v>0.65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3" customFormat="1" x14ac:dyDescent="0.35">
      <c r="A11" s="3">
        <v>16</v>
      </c>
      <c r="B11" s="3">
        <v>0.73</v>
      </c>
      <c r="C11" s="3">
        <v>0.72</v>
      </c>
      <c r="D11" s="3">
        <v>0.73</v>
      </c>
      <c r="E11" s="3">
        <v>0.74</v>
      </c>
      <c r="G11" s="3">
        <v>268</v>
      </c>
      <c r="H11" s="3">
        <v>93.93</v>
      </c>
      <c r="I11" s="3">
        <v>132.16</v>
      </c>
      <c r="J11" s="3">
        <v>152.47999999999999</v>
      </c>
      <c r="K11" s="3">
        <v>3029.12</v>
      </c>
      <c r="L11" s="4"/>
      <c r="M11" s="4">
        <v>0.64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35">
      <c r="A12">
        <v>15</v>
      </c>
      <c r="B12">
        <v>0.71</v>
      </c>
      <c r="C12">
        <v>0.72</v>
      </c>
      <c r="D12">
        <v>0.73</v>
      </c>
      <c r="E12">
        <v>0.71</v>
      </c>
      <c r="G12">
        <v>295.82</v>
      </c>
      <c r="H12">
        <v>92.58</v>
      </c>
      <c r="I12">
        <v>138.63</v>
      </c>
      <c r="J12">
        <v>150.35</v>
      </c>
      <c r="L12" s="4"/>
      <c r="M12" s="4">
        <v>0.61</v>
      </c>
    </row>
    <row r="13" spans="1:33" x14ac:dyDescent="0.35">
      <c r="A13">
        <v>14</v>
      </c>
      <c r="B13">
        <v>0.71</v>
      </c>
      <c r="C13">
        <v>0.7</v>
      </c>
      <c r="D13">
        <v>0.72</v>
      </c>
      <c r="E13">
        <v>0.7</v>
      </c>
      <c r="G13">
        <v>307.72000000000003</v>
      </c>
      <c r="H13">
        <v>97.99</v>
      </c>
      <c r="I13">
        <v>130.03</v>
      </c>
      <c r="J13">
        <v>169.58</v>
      </c>
      <c r="L13" s="3">
        <v>1349.11</v>
      </c>
      <c r="M13" s="4">
        <v>0.63</v>
      </c>
    </row>
    <row r="14" spans="1:33" x14ac:dyDescent="0.35">
      <c r="A14">
        <v>13</v>
      </c>
      <c r="B14">
        <v>0.69</v>
      </c>
      <c r="C14">
        <v>0.7</v>
      </c>
      <c r="D14">
        <v>0.68</v>
      </c>
      <c r="E14">
        <v>0.72</v>
      </c>
      <c r="G14">
        <v>325.33</v>
      </c>
      <c r="H14">
        <v>119.03</v>
      </c>
      <c r="I14">
        <v>138.56</v>
      </c>
      <c r="J14">
        <v>206.88</v>
      </c>
      <c r="L14" s="3">
        <v>1361.68</v>
      </c>
      <c r="M14" s="4">
        <v>0.56000000000000005</v>
      </c>
    </row>
    <row r="15" spans="1:33" x14ac:dyDescent="0.35">
      <c r="A15">
        <v>12</v>
      </c>
      <c r="B15">
        <v>0.67</v>
      </c>
      <c r="C15">
        <v>0.69</v>
      </c>
      <c r="D15">
        <v>0.68</v>
      </c>
      <c r="E15">
        <v>0.68</v>
      </c>
      <c r="G15">
        <v>327.43</v>
      </c>
      <c r="H15">
        <v>119.37</v>
      </c>
      <c r="I15">
        <v>139.32</v>
      </c>
      <c r="J15">
        <v>189.74</v>
      </c>
      <c r="L15" s="3">
        <v>1328.17</v>
      </c>
      <c r="M15" s="4">
        <v>0.56000000000000005</v>
      </c>
    </row>
    <row r="16" spans="1:33" x14ac:dyDescent="0.35">
      <c r="A16" s="2" t="s">
        <v>12</v>
      </c>
      <c r="B16">
        <f>AVERAGE(B4:B15)</f>
        <v>0.76083333333333325</v>
      </c>
      <c r="C16">
        <f>AVERAGE(C4:C15)</f>
        <v>0.7683333333333332</v>
      </c>
      <c r="D16">
        <f>AVERAGE(D4:D15)</f>
        <v>0.76666666666666672</v>
      </c>
      <c r="E16">
        <f>AVERAGE(E4:E15)</f>
        <v>0.76666666666666672</v>
      </c>
      <c r="G16">
        <f>AVERAGE(G4:G15)</f>
        <v>353.46333333333337</v>
      </c>
      <c r="H16">
        <f>AVERAGE(H4:H15)</f>
        <v>132.69749999999999</v>
      </c>
      <c r="I16">
        <f>AVERAGE(I4:I15)</f>
        <v>144.96083333333334</v>
      </c>
      <c r="J16">
        <f>AVERAGE(J4:J15)</f>
        <v>212.29499999999999</v>
      </c>
      <c r="K16">
        <f>AVERAGE(K9:K11)</f>
        <v>3109.9799999999996</v>
      </c>
      <c r="L16">
        <f>AVERAGE(L13:L15)</f>
        <v>1346.32</v>
      </c>
    </row>
    <row r="17" spans="1:33" s="4" customFormat="1" x14ac:dyDescent="0.35">
      <c r="A17" s="6" t="s">
        <v>20</v>
      </c>
      <c r="I17" s="3">
        <f>AVERAGE(I9:I11)</f>
        <v>130.49666666666667</v>
      </c>
      <c r="J17" s="3">
        <f>AVERAGE(J9:J11)</f>
        <v>167.78666666666666</v>
      </c>
      <c r="K17" s="3">
        <f>AVERAGE(K9:K11)</f>
        <v>3109.9799999999996</v>
      </c>
      <c r="L17" s="3">
        <f>AVERAGE(L13:L15)</f>
        <v>1346.32</v>
      </c>
    </row>
    <row r="19" spans="1:33" x14ac:dyDescent="0.35">
      <c r="A19" t="s">
        <v>8</v>
      </c>
    </row>
    <row r="20" spans="1:33" x14ac:dyDescent="0.35">
      <c r="A20" t="s">
        <v>0</v>
      </c>
      <c r="B20" s="25" t="s">
        <v>10</v>
      </c>
      <c r="C20" s="25"/>
      <c r="D20" s="25"/>
      <c r="E20" s="25"/>
      <c r="F20" s="1"/>
      <c r="G20" s="25" t="s">
        <v>6</v>
      </c>
      <c r="H20" s="25"/>
      <c r="I20" s="25"/>
      <c r="J20" s="25"/>
      <c r="K20" s="25" t="s">
        <v>9</v>
      </c>
      <c r="L20" s="25"/>
      <c r="M20" t="s">
        <v>17</v>
      </c>
      <c r="N20" t="s">
        <v>14</v>
      </c>
      <c r="O20" s="4" t="s">
        <v>15</v>
      </c>
      <c r="P20" s="4" t="s">
        <v>22</v>
      </c>
    </row>
    <row r="21" spans="1:33" x14ac:dyDescent="0.35">
      <c r="B21" t="s">
        <v>2</v>
      </c>
      <c r="C21" t="s">
        <v>3</v>
      </c>
      <c r="D21" t="s">
        <v>4</v>
      </c>
      <c r="E21" t="s">
        <v>5</v>
      </c>
      <c r="G21" t="s">
        <v>2</v>
      </c>
      <c r="H21" t="s">
        <v>3</v>
      </c>
      <c r="I21" t="s">
        <v>4</v>
      </c>
      <c r="J21" t="s">
        <v>5</v>
      </c>
      <c r="K21" t="s">
        <v>11</v>
      </c>
      <c r="L21" t="s">
        <v>5</v>
      </c>
      <c r="N21">
        <v>4.25</v>
      </c>
      <c r="O21" s="3">
        <f>I34/K34</f>
        <v>4.4671527533973271E-2</v>
      </c>
      <c r="P21" s="3">
        <f>J34/L34</f>
        <v>0.13310450736577187</v>
      </c>
    </row>
    <row r="22" spans="1:33" x14ac:dyDescent="0.35">
      <c r="A22">
        <v>23</v>
      </c>
      <c r="B22">
        <v>0.76</v>
      </c>
      <c r="C22">
        <v>0.81</v>
      </c>
      <c r="D22">
        <v>0.78</v>
      </c>
      <c r="E22">
        <v>0.78</v>
      </c>
      <c r="G22">
        <v>348.88</v>
      </c>
      <c r="H22">
        <v>145.5</v>
      </c>
      <c r="I22">
        <v>160.11000000000001</v>
      </c>
      <c r="J22">
        <v>227.37</v>
      </c>
      <c r="M22">
        <v>0.49</v>
      </c>
    </row>
    <row r="23" spans="1:33" x14ac:dyDescent="0.35">
      <c r="A23">
        <v>22</v>
      </c>
      <c r="B23">
        <v>0.81</v>
      </c>
      <c r="C23">
        <v>0.82</v>
      </c>
      <c r="D23">
        <v>0.77</v>
      </c>
      <c r="E23">
        <v>0.79</v>
      </c>
      <c r="G23">
        <v>369.19</v>
      </c>
      <c r="H23">
        <v>136.96</v>
      </c>
      <c r="I23">
        <v>143.66</v>
      </c>
      <c r="J23">
        <v>242.77</v>
      </c>
      <c r="M23">
        <v>0.55000000000000004</v>
      </c>
    </row>
    <row r="24" spans="1:33" x14ac:dyDescent="0.35">
      <c r="A24">
        <v>21</v>
      </c>
      <c r="B24">
        <v>0.79</v>
      </c>
      <c r="C24">
        <v>0.82</v>
      </c>
      <c r="D24">
        <v>0.83</v>
      </c>
      <c r="E24">
        <v>0.8</v>
      </c>
      <c r="G24">
        <v>341.34</v>
      </c>
      <c r="H24">
        <v>132.21</v>
      </c>
      <c r="I24">
        <v>140.78</v>
      </c>
      <c r="J24">
        <v>215.76</v>
      </c>
      <c r="M24">
        <v>0.6</v>
      </c>
      <c r="O24" t="s">
        <v>26</v>
      </c>
      <c r="P24" t="s">
        <v>27</v>
      </c>
    </row>
    <row r="25" spans="1:33" x14ac:dyDescent="0.35">
      <c r="A25">
        <v>20</v>
      </c>
      <c r="B25">
        <v>0.78</v>
      </c>
      <c r="C25">
        <v>0.79</v>
      </c>
      <c r="D25">
        <v>0.8</v>
      </c>
      <c r="E25">
        <v>0.76</v>
      </c>
      <c r="G25">
        <v>30969</v>
      </c>
      <c r="H25">
        <v>115.21</v>
      </c>
      <c r="I25">
        <v>131.77000000000001</v>
      </c>
      <c r="J25">
        <v>177.9</v>
      </c>
      <c r="M25">
        <v>0.69</v>
      </c>
    </row>
    <row r="26" spans="1:33" s="3" customFormat="1" x14ac:dyDescent="0.35">
      <c r="A26" s="3">
        <v>19</v>
      </c>
      <c r="B26" s="3">
        <v>0.77</v>
      </c>
      <c r="C26" s="3">
        <v>0.77</v>
      </c>
      <c r="D26" s="3">
        <v>0.76</v>
      </c>
      <c r="E26" s="3">
        <v>0.78</v>
      </c>
      <c r="G26" s="3">
        <v>318.77</v>
      </c>
      <c r="H26" s="3">
        <v>103.9</v>
      </c>
      <c r="I26" s="3">
        <v>143.6</v>
      </c>
      <c r="J26" s="3">
        <v>187.78</v>
      </c>
      <c r="K26" s="3">
        <v>3204.08</v>
      </c>
      <c r="L26" s="4"/>
      <c r="M26" s="4">
        <v>0.67</v>
      </c>
      <c r="N26" s="4"/>
      <c r="O26" s="4">
        <f>O21*D33</f>
        <v>3.6062105863789329E-2</v>
      </c>
      <c r="P26" s="4">
        <f>P21*E33</f>
        <v>0.10612059359980175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s="3" customFormat="1" x14ac:dyDescent="0.35">
      <c r="A27" s="3">
        <v>18</v>
      </c>
      <c r="B27" s="3">
        <v>0.79</v>
      </c>
      <c r="C27" s="3">
        <v>0.81</v>
      </c>
      <c r="D27" s="3">
        <v>0.8</v>
      </c>
      <c r="E27" s="3">
        <v>0.77</v>
      </c>
      <c r="G27" s="3">
        <v>320.10000000000002</v>
      </c>
      <c r="H27" s="3">
        <v>119.12</v>
      </c>
      <c r="I27" s="3">
        <v>145.22999999999999</v>
      </c>
      <c r="J27" s="3">
        <v>176.51</v>
      </c>
      <c r="K27" s="3">
        <v>3109.8</v>
      </c>
      <c r="L27" s="4"/>
      <c r="M27" s="4">
        <v>0.71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</row>
    <row r="28" spans="1:33" s="3" customFormat="1" x14ac:dyDescent="0.35">
      <c r="A28" s="3">
        <v>17</v>
      </c>
      <c r="B28" s="3">
        <v>0.83</v>
      </c>
      <c r="C28" s="3">
        <v>0.83</v>
      </c>
      <c r="D28" s="3">
        <v>0.81</v>
      </c>
      <c r="E28" s="3">
        <v>0.8</v>
      </c>
      <c r="G28" s="3">
        <v>284.36</v>
      </c>
      <c r="H28" s="3">
        <v>99.42</v>
      </c>
      <c r="I28" s="3">
        <v>128.52000000000001</v>
      </c>
      <c r="J28" s="3">
        <v>144.49</v>
      </c>
      <c r="K28" s="3">
        <v>3028.76</v>
      </c>
      <c r="L28" s="4"/>
      <c r="M28" s="4">
        <v>0.72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</row>
    <row r="29" spans="1:33" x14ac:dyDescent="0.35">
      <c r="A29">
        <v>16</v>
      </c>
      <c r="B29">
        <v>0.83</v>
      </c>
      <c r="C29">
        <v>0.83</v>
      </c>
      <c r="D29">
        <v>0.82</v>
      </c>
      <c r="E29">
        <v>0.81</v>
      </c>
      <c r="G29">
        <v>260.77</v>
      </c>
      <c r="H29">
        <v>86.19</v>
      </c>
      <c r="I29">
        <v>121.53</v>
      </c>
      <c r="J29">
        <v>138.88</v>
      </c>
      <c r="L29" s="4"/>
      <c r="M29" s="4">
        <v>0.73</v>
      </c>
    </row>
    <row r="30" spans="1:33" x14ac:dyDescent="0.35">
      <c r="A30">
        <v>15</v>
      </c>
      <c r="B30">
        <v>0.86</v>
      </c>
      <c r="C30">
        <v>0.88</v>
      </c>
      <c r="D30">
        <v>0.87</v>
      </c>
      <c r="E30">
        <v>0.85</v>
      </c>
      <c r="G30">
        <v>291.64999999999998</v>
      </c>
      <c r="H30">
        <v>104.75</v>
      </c>
      <c r="I30">
        <v>132.21</v>
      </c>
      <c r="J30">
        <v>170.97</v>
      </c>
      <c r="L30" s="3">
        <v>1298.3800000000001</v>
      </c>
      <c r="M30" s="8">
        <v>0.75</v>
      </c>
    </row>
    <row r="31" spans="1:33" x14ac:dyDescent="0.35">
      <c r="A31">
        <v>14</v>
      </c>
      <c r="B31">
        <v>0.82</v>
      </c>
      <c r="C31">
        <v>0.82</v>
      </c>
      <c r="D31">
        <v>0.82</v>
      </c>
      <c r="E31">
        <v>0.81</v>
      </c>
      <c r="G31">
        <v>274.11</v>
      </c>
      <c r="H31">
        <v>80.510000000000005</v>
      </c>
      <c r="I31">
        <v>124.54</v>
      </c>
      <c r="J31">
        <v>142.02000000000001</v>
      </c>
      <c r="L31" s="3">
        <v>1262.28</v>
      </c>
      <c r="M31" s="4">
        <v>0.68</v>
      </c>
    </row>
    <row r="32" spans="1:33" x14ac:dyDescent="0.35">
      <c r="A32">
        <v>13</v>
      </c>
      <c r="B32">
        <v>0.81</v>
      </c>
      <c r="C32">
        <v>0.83</v>
      </c>
      <c r="D32">
        <v>0.82</v>
      </c>
      <c r="E32">
        <v>0.82</v>
      </c>
      <c r="G32">
        <v>287.70999999999998</v>
      </c>
      <c r="H32">
        <v>102.92</v>
      </c>
      <c r="I32">
        <v>116.64</v>
      </c>
      <c r="J32">
        <v>178.46</v>
      </c>
      <c r="L32" s="3">
        <v>1261.75</v>
      </c>
      <c r="M32" s="4">
        <v>0.65</v>
      </c>
    </row>
    <row r="33" spans="1:12" x14ac:dyDescent="0.35">
      <c r="A33" s="2" t="s">
        <v>12</v>
      </c>
      <c r="B33">
        <f>AVERAGE(B22:B32)</f>
        <v>0.80454545454545467</v>
      </c>
      <c r="C33">
        <f>AVERAGE(C22:C32)</f>
        <v>0.81909090909090909</v>
      </c>
      <c r="D33">
        <f>AVERAGE(D22:D32)</f>
        <v>0.80727272727272714</v>
      </c>
      <c r="E33">
        <f>AVERAGE(E22:E32)</f>
        <v>0.79727272727272724</v>
      </c>
      <c r="G33">
        <f>AVERAGE(G22:G32)</f>
        <v>3096.8981818181815</v>
      </c>
      <c r="H33">
        <f>AVERAGE(H22:H32)</f>
        <v>111.51727272727273</v>
      </c>
      <c r="I33">
        <f>AVERAGE(I22:I32)</f>
        <v>135.32636363636365</v>
      </c>
      <c r="J33">
        <f>AVERAGE(J22:J32)</f>
        <v>182.08272727272728</v>
      </c>
      <c r="K33">
        <f>AVERAGE(K26:K28)</f>
        <v>3114.2133333333331</v>
      </c>
      <c r="L33">
        <f>AVERAGE(L30:L32)</f>
        <v>1274.1366666666665</v>
      </c>
    </row>
    <row r="34" spans="1:12" s="4" customFormat="1" x14ac:dyDescent="0.35">
      <c r="A34" s="6" t="s">
        <v>20</v>
      </c>
      <c r="I34" s="3">
        <f>AVERAGE(I26:I28)</f>
        <v>139.11666666666667</v>
      </c>
      <c r="J34" s="3">
        <f>AVERAGE(J26:J28)</f>
        <v>169.59333333333333</v>
      </c>
      <c r="K34" s="3">
        <f>AVERAGE(K26:K28)</f>
        <v>3114.2133333333331</v>
      </c>
      <c r="L34" s="3">
        <f>AVERAGE(L30:L32)</f>
        <v>1274.1366666666665</v>
      </c>
    </row>
  </sheetData>
  <mergeCells count="6">
    <mergeCell ref="B2:E2"/>
    <mergeCell ref="G2:J2"/>
    <mergeCell ref="K2:L2"/>
    <mergeCell ref="B20:E20"/>
    <mergeCell ref="G20:J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O35"/>
  <sheetViews>
    <sheetView zoomScale="55" zoomScaleNormal="55" workbookViewId="0">
      <selection activeCell="P26" sqref="P26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83203125" customWidth="1"/>
    <col min="15" max="16" width="31.6640625" customWidth="1"/>
  </cols>
  <sheetData>
    <row r="1" spans="1:39" x14ac:dyDescent="0.35">
      <c r="A1" t="s">
        <v>7</v>
      </c>
    </row>
    <row r="2" spans="1:39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15</v>
      </c>
    </row>
    <row r="3" spans="1:39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4.6500000000000004</v>
      </c>
      <c r="O3" s="3">
        <f>I18/K18</f>
        <v>5.6087802371251314E-2</v>
      </c>
      <c r="P3" s="3">
        <f>J18/L18</f>
        <v>0.18042102354404108</v>
      </c>
    </row>
    <row r="4" spans="1:39" x14ac:dyDescent="0.35">
      <c r="A4">
        <v>23</v>
      </c>
      <c r="B4">
        <v>0.98</v>
      </c>
      <c r="C4">
        <v>0.95</v>
      </c>
      <c r="D4">
        <v>1</v>
      </c>
      <c r="E4">
        <v>0.98</v>
      </c>
      <c r="G4">
        <v>394.83</v>
      </c>
      <c r="H4">
        <v>182.54</v>
      </c>
      <c r="I4">
        <v>125.64</v>
      </c>
      <c r="J4">
        <v>276.85000000000002</v>
      </c>
      <c r="M4">
        <v>0.54</v>
      </c>
    </row>
    <row r="5" spans="1:39" x14ac:dyDescent="0.35">
      <c r="A5">
        <v>22</v>
      </c>
      <c r="B5">
        <v>0.97</v>
      </c>
      <c r="C5">
        <v>0.99</v>
      </c>
      <c r="D5">
        <v>0.96</v>
      </c>
      <c r="E5">
        <v>0.95</v>
      </c>
      <c r="G5">
        <v>421.78</v>
      </c>
      <c r="H5">
        <v>189.19</v>
      </c>
      <c r="I5">
        <v>129.37</v>
      </c>
      <c r="J5">
        <v>268.88</v>
      </c>
      <c r="M5">
        <v>0.55000000000000004</v>
      </c>
      <c r="O5" t="s">
        <v>26</v>
      </c>
      <c r="P5" t="s">
        <v>27</v>
      </c>
    </row>
    <row r="6" spans="1:39" x14ac:dyDescent="0.35">
      <c r="A6">
        <v>21</v>
      </c>
      <c r="B6">
        <v>0.83</v>
      </c>
      <c r="C6">
        <v>0.82</v>
      </c>
      <c r="D6">
        <v>0.84</v>
      </c>
      <c r="E6">
        <v>0.84</v>
      </c>
      <c r="G6">
        <v>387.07</v>
      </c>
      <c r="H6">
        <v>177.92</v>
      </c>
      <c r="I6">
        <v>141.86000000000001</v>
      </c>
      <c r="J6">
        <v>261.33999999999997</v>
      </c>
      <c r="K6" s="3">
        <v>2322.36</v>
      </c>
      <c r="M6">
        <v>0.55000000000000004</v>
      </c>
    </row>
    <row r="7" spans="1:39" x14ac:dyDescent="0.35">
      <c r="A7">
        <v>20</v>
      </c>
      <c r="B7">
        <v>0.81</v>
      </c>
      <c r="C7">
        <v>0.78</v>
      </c>
      <c r="D7">
        <v>0.77</v>
      </c>
      <c r="E7">
        <v>0.78</v>
      </c>
      <c r="G7">
        <v>356.18</v>
      </c>
      <c r="H7">
        <v>158.25</v>
      </c>
      <c r="I7">
        <v>119.39</v>
      </c>
      <c r="J7">
        <v>240.82</v>
      </c>
      <c r="K7" s="3">
        <v>2538.35</v>
      </c>
      <c r="M7">
        <v>0.66</v>
      </c>
      <c r="O7">
        <f>O3*D17</f>
        <v>4.3595519115836243E-2</v>
      </c>
      <c r="P7">
        <f>P3*E17</f>
        <v>0.13892418812891164</v>
      </c>
    </row>
    <row r="8" spans="1:39" s="3" customFormat="1" x14ac:dyDescent="0.35">
      <c r="A8" s="3">
        <v>19</v>
      </c>
      <c r="B8" s="3">
        <v>0.76</v>
      </c>
      <c r="C8" s="3">
        <v>0.78</v>
      </c>
      <c r="D8" s="3">
        <v>0.78</v>
      </c>
      <c r="E8" s="3">
        <v>0.78</v>
      </c>
      <c r="G8" s="3">
        <v>323.16000000000003</v>
      </c>
      <c r="H8" s="3">
        <v>137.83000000000001</v>
      </c>
      <c r="I8" s="3">
        <v>136.01</v>
      </c>
      <c r="J8" s="3">
        <v>227.55</v>
      </c>
      <c r="K8" s="3">
        <v>2494.9</v>
      </c>
      <c r="L8" s="4"/>
      <c r="M8" s="4">
        <v>0.62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x14ac:dyDescent="0.35">
      <c r="A9" s="3">
        <v>18</v>
      </c>
      <c r="B9" s="3">
        <v>0.78</v>
      </c>
      <c r="C9" s="3">
        <v>0.76</v>
      </c>
      <c r="D9" s="3">
        <v>0.74</v>
      </c>
      <c r="E9" s="3">
        <v>0.76</v>
      </c>
      <c r="G9" s="3">
        <v>351.71</v>
      </c>
      <c r="H9" s="3">
        <v>128.57</v>
      </c>
      <c r="I9" s="3">
        <v>139.19999999999999</v>
      </c>
      <c r="J9" s="3">
        <v>205.22</v>
      </c>
      <c r="K9" s="4"/>
      <c r="L9" s="4"/>
      <c r="M9" s="8">
        <v>0.67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x14ac:dyDescent="0.35">
      <c r="A10" s="3">
        <v>17</v>
      </c>
      <c r="B10" s="3">
        <v>0.75</v>
      </c>
      <c r="C10" s="3">
        <v>0.7</v>
      </c>
      <c r="D10" s="3">
        <v>0.73</v>
      </c>
      <c r="E10" s="3">
        <v>0.71</v>
      </c>
      <c r="G10" s="3">
        <v>313.60000000000002</v>
      </c>
      <c r="H10" s="3">
        <v>109.41</v>
      </c>
      <c r="I10" s="3">
        <v>137.35</v>
      </c>
      <c r="J10" s="3">
        <v>180.97</v>
      </c>
      <c r="K10" s="4"/>
      <c r="L10" s="4"/>
      <c r="M10" s="4">
        <v>0.63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5">
      <c r="A11">
        <v>16</v>
      </c>
      <c r="B11">
        <v>0.7</v>
      </c>
      <c r="C11">
        <v>0.71</v>
      </c>
      <c r="D11">
        <v>0.72</v>
      </c>
      <c r="E11">
        <v>0.71</v>
      </c>
      <c r="G11">
        <v>313.2</v>
      </c>
      <c r="H11">
        <v>110.05</v>
      </c>
      <c r="I11">
        <v>139.44999999999999</v>
      </c>
      <c r="J11">
        <v>198.62</v>
      </c>
      <c r="L11" s="4"/>
      <c r="M11" s="4">
        <v>0.63</v>
      </c>
    </row>
    <row r="12" spans="1:39" x14ac:dyDescent="0.35">
      <c r="A12">
        <v>15</v>
      </c>
      <c r="B12">
        <v>0.64</v>
      </c>
      <c r="C12">
        <v>0.65</v>
      </c>
      <c r="D12">
        <v>0.68</v>
      </c>
      <c r="E12">
        <v>0.67</v>
      </c>
      <c r="G12">
        <v>296.8</v>
      </c>
      <c r="H12">
        <v>110.71</v>
      </c>
      <c r="I12">
        <v>134.43</v>
      </c>
      <c r="J12">
        <v>205.38</v>
      </c>
      <c r="L12" s="4"/>
      <c r="M12" s="4">
        <v>0.6</v>
      </c>
    </row>
    <row r="13" spans="1:39" x14ac:dyDescent="0.35">
      <c r="A13">
        <v>14</v>
      </c>
      <c r="B13">
        <v>0.66</v>
      </c>
      <c r="C13">
        <v>0.64</v>
      </c>
      <c r="D13">
        <v>0.67</v>
      </c>
      <c r="E13">
        <v>0.65</v>
      </c>
      <c r="G13">
        <v>313.41000000000003</v>
      </c>
      <c r="H13">
        <v>112.3</v>
      </c>
      <c r="I13">
        <v>113.7</v>
      </c>
      <c r="J13">
        <v>183.67</v>
      </c>
      <c r="L13" s="4"/>
      <c r="M13" s="4">
        <v>0.57999999999999996</v>
      </c>
    </row>
    <row r="14" spans="1:39" x14ac:dyDescent="0.35">
      <c r="A14">
        <v>13</v>
      </c>
      <c r="B14">
        <v>0.62</v>
      </c>
      <c r="C14">
        <v>0.65</v>
      </c>
      <c r="D14">
        <v>0.66</v>
      </c>
      <c r="E14">
        <v>0.64</v>
      </c>
      <c r="G14">
        <v>325.95</v>
      </c>
      <c r="H14">
        <v>122.06</v>
      </c>
      <c r="I14">
        <v>135.22999999999999</v>
      </c>
      <c r="J14">
        <v>202.24</v>
      </c>
      <c r="L14" s="3">
        <v>1142.95</v>
      </c>
      <c r="M14" s="4">
        <v>0.56999999999999995</v>
      </c>
    </row>
    <row r="15" spans="1:39" x14ac:dyDescent="0.35">
      <c r="A15">
        <v>12</v>
      </c>
      <c r="L15" s="3">
        <v>1123.51</v>
      </c>
    </row>
    <row r="16" spans="1:39" x14ac:dyDescent="0.35">
      <c r="A16">
        <v>11</v>
      </c>
      <c r="L16" s="3">
        <v>1135.25</v>
      </c>
    </row>
    <row r="17" spans="1:41" x14ac:dyDescent="0.35">
      <c r="A17" s="2" t="s">
        <v>12</v>
      </c>
      <c r="B17">
        <f>AVERAGE(B4:B14)</f>
        <v>0.77272727272727271</v>
      </c>
      <c r="C17">
        <f>AVERAGE(C4:C14)</f>
        <v>0.76636363636363636</v>
      </c>
      <c r="D17">
        <f>AVERAGE(D4:D14)</f>
        <v>0.77727272727272723</v>
      </c>
      <c r="E17">
        <f>AVERAGE(E4:E14)</f>
        <v>0.77</v>
      </c>
      <c r="G17">
        <f>AVERAGE(G4:G14)</f>
        <v>345.2445454545454</v>
      </c>
      <c r="H17">
        <f>AVERAGE(H4:H14)</f>
        <v>139.89363636363635</v>
      </c>
      <c r="I17">
        <f>AVERAGE(I4:I14)</f>
        <v>131.96636363636364</v>
      </c>
      <c r="J17">
        <f>AVERAGE(J4:J14)</f>
        <v>222.86727272727273</v>
      </c>
    </row>
    <row r="18" spans="1:41" s="4" customFormat="1" x14ac:dyDescent="0.35">
      <c r="A18" s="6" t="s">
        <v>20</v>
      </c>
      <c r="I18" s="3">
        <f>AVERAGE(I8:I10)</f>
        <v>137.51999999999998</v>
      </c>
      <c r="J18" s="3">
        <f>AVERAGE(J8:J10)</f>
        <v>204.58</v>
      </c>
      <c r="K18" s="3">
        <f>AVERAGE(K6:K8)</f>
        <v>2451.8700000000003</v>
      </c>
      <c r="L18" s="3">
        <f>AVERAGE(L14:L16)</f>
        <v>1133.9033333333334</v>
      </c>
    </row>
    <row r="20" spans="1:41" x14ac:dyDescent="0.35">
      <c r="A20" t="s">
        <v>8</v>
      </c>
    </row>
    <row r="21" spans="1:41" x14ac:dyDescent="0.35">
      <c r="A21" t="s">
        <v>0</v>
      </c>
      <c r="B21" s="25" t="s">
        <v>10</v>
      </c>
      <c r="C21" s="25"/>
      <c r="D21" s="25"/>
      <c r="E21" s="25"/>
      <c r="F21" s="1"/>
      <c r="G21" s="25" t="s">
        <v>6</v>
      </c>
      <c r="H21" s="25"/>
      <c r="I21" s="25"/>
      <c r="J21" s="25"/>
      <c r="K21" s="25" t="s">
        <v>9</v>
      </c>
      <c r="L21" s="25"/>
      <c r="M21" t="s">
        <v>17</v>
      </c>
      <c r="N21" t="s">
        <v>14</v>
      </c>
      <c r="O21" s="4" t="s">
        <v>15</v>
      </c>
      <c r="P21" s="4" t="s">
        <v>15</v>
      </c>
    </row>
    <row r="22" spans="1:41" x14ac:dyDescent="0.35">
      <c r="B22" t="s">
        <v>2</v>
      </c>
      <c r="C22" t="s">
        <v>3</v>
      </c>
      <c r="D22" t="s">
        <v>4</v>
      </c>
      <c r="E22" t="s">
        <v>5</v>
      </c>
      <c r="G22" t="s">
        <v>2</v>
      </c>
      <c r="H22" t="s">
        <v>3</v>
      </c>
      <c r="I22" t="s">
        <v>4</v>
      </c>
      <c r="J22" t="s">
        <v>5</v>
      </c>
      <c r="K22" t="s">
        <v>11</v>
      </c>
      <c r="L22" t="s">
        <v>5</v>
      </c>
      <c r="N22">
        <v>4.2300000000000004</v>
      </c>
      <c r="O22" s="3">
        <f>I35/K35</f>
        <v>5.9755664619639021E-2</v>
      </c>
      <c r="P22" s="3">
        <f>J35/L35</f>
        <v>0.17321748807727316</v>
      </c>
    </row>
    <row r="23" spans="1:41" x14ac:dyDescent="0.35">
      <c r="A23">
        <v>24</v>
      </c>
      <c r="B23">
        <v>1.1000000000000001</v>
      </c>
      <c r="C23">
        <v>1.08</v>
      </c>
      <c r="D23">
        <v>1.1000000000000001</v>
      </c>
      <c r="E23">
        <v>1.1200000000000001</v>
      </c>
      <c r="G23">
        <v>423.84</v>
      </c>
      <c r="H23">
        <v>167.38</v>
      </c>
      <c r="I23">
        <v>147.07</v>
      </c>
      <c r="J23">
        <v>299.3</v>
      </c>
      <c r="M23">
        <v>0.56000000000000005</v>
      </c>
    </row>
    <row r="24" spans="1:41" x14ac:dyDescent="0.35">
      <c r="A24">
        <v>23</v>
      </c>
      <c r="B24">
        <v>0.99</v>
      </c>
      <c r="C24">
        <v>0.96</v>
      </c>
      <c r="D24">
        <v>1.01</v>
      </c>
      <c r="E24">
        <v>1.01</v>
      </c>
      <c r="G24">
        <v>411.03</v>
      </c>
      <c r="H24">
        <v>153.4</v>
      </c>
      <c r="I24">
        <v>145.79</v>
      </c>
      <c r="J24">
        <v>273.60000000000002</v>
      </c>
      <c r="M24">
        <v>0.56000000000000005</v>
      </c>
      <c r="O24" t="s">
        <v>26</v>
      </c>
      <c r="P24" t="s">
        <v>27</v>
      </c>
    </row>
    <row r="25" spans="1:41" x14ac:dyDescent="0.35">
      <c r="A25">
        <v>22</v>
      </c>
      <c r="B25">
        <v>0.92</v>
      </c>
      <c r="C25">
        <v>0.96</v>
      </c>
      <c r="D25">
        <v>0.94</v>
      </c>
      <c r="E25">
        <v>0.92</v>
      </c>
      <c r="G25">
        <v>379.04</v>
      </c>
      <c r="H25">
        <v>126.42</v>
      </c>
      <c r="I25">
        <v>157.91</v>
      </c>
      <c r="J25">
        <v>229.34</v>
      </c>
      <c r="K25" s="3">
        <v>2201.92</v>
      </c>
      <c r="M25">
        <v>0.59</v>
      </c>
    </row>
    <row r="26" spans="1:41" x14ac:dyDescent="0.35">
      <c r="A26">
        <v>21</v>
      </c>
      <c r="B26">
        <v>0.94</v>
      </c>
      <c r="C26">
        <v>0.93</v>
      </c>
      <c r="D26">
        <v>0.92</v>
      </c>
      <c r="E26">
        <v>0.9</v>
      </c>
      <c r="G26">
        <v>385.94</v>
      </c>
      <c r="H26">
        <v>139.53</v>
      </c>
      <c r="I26">
        <v>138.44</v>
      </c>
      <c r="J26">
        <v>231.1</v>
      </c>
      <c r="K26" s="3">
        <v>2251.0700000000002</v>
      </c>
      <c r="M26">
        <v>0.64</v>
      </c>
      <c r="O26">
        <f>O22*D34</f>
        <v>5.3236864842951113E-2</v>
      </c>
      <c r="P26">
        <f>P22*E34</f>
        <v>0.15164403728946732</v>
      </c>
    </row>
    <row r="27" spans="1:41" s="3" customFormat="1" x14ac:dyDescent="0.35">
      <c r="A27" s="3">
        <v>20</v>
      </c>
      <c r="B27" s="3">
        <v>0.89</v>
      </c>
      <c r="C27" s="3">
        <v>0.9</v>
      </c>
      <c r="D27" s="3">
        <v>0.9</v>
      </c>
      <c r="E27" s="3">
        <v>0.9</v>
      </c>
      <c r="G27" s="3">
        <v>354.2</v>
      </c>
      <c r="H27" s="3">
        <v>131.77000000000001</v>
      </c>
      <c r="I27" s="3">
        <v>137.86000000000001</v>
      </c>
      <c r="J27" s="3">
        <v>214.84</v>
      </c>
      <c r="K27" s="3">
        <v>1969.33</v>
      </c>
      <c r="L27" s="4"/>
      <c r="M27" s="4">
        <v>0.69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s="3" customFormat="1" x14ac:dyDescent="0.35">
      <c r="A28" s="3">
        <v>19</v>
      </c>
      <c r="B28" s="3">
        <v>0.86</v>
      </c>
      <c r="C28" s="3">
        <v>0.88</v>
      </c>
      <c r="D28" s="3">
        <v>0.88</v>
      </c>
      <c r="E28" s="3">
        <v>0.88</v>
      </c>
      <c r="G28" s="3">
        <v>317.89</v>
      </c>
      <c r="H28" s="3">
        <v>121.16</v>
      </c>
      <c r="I28" s="3">
        <v>128.47999999999999</v>
      </c>
      <c r="J28" s="3">
        <v>197.02</v>
      </c>
      <c r="K28" s="4"/>
      <c r="L28" s="4"/>
      <c r="M28" s="4">
        <v>0.7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</row>
    <row r="29" spans="1:41" s="3" customFormat="1" x14ac:dyDescent="0.35">
      <c r="A29" s="3">
        <v>18</v>
      </c>
      <c r="B29" s="3">
        <v>0.88</v>
      </c>
      <c r="C29" s="3">
        <v>0.86</v>
      </c>
      <c r="D29" s="3">
        <v>0.89</v>
      </c>
      <c r="E29" s="3">
        <v>0.85</v>
      </c>
      <c r="G29" s="3">
        <v>277.45999999999998</v>
      </c>
      <c r="H29" s="3">
        <v>86.68</v>
      </c>
      <c r="I29" s="3">
        <v>117.43</v>
      </c>
      <c r="J29" s="3">
        <v>160.91999999999999</v>
      </c>
      <c r="K29" s="4"/>
      <c r="L29" s="4"/>
      <c r="M29" s="8">
        <v>0.73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1:41" x14ac:dyDescent="0.35">
      <c r="A30">
        <v>17</v>
      </c>
      <c r="B30">
        <v>0.85</v>
      </c>
      <c r="C30">
        <v>0.86</v>
      </c>
      <c r="D30">
        <v>0.88</v>
      </c>
      <c r="E30">
        <v>0.85</v>
      </c>
      <c r="G30">
        <v>286.37</v>
      </c>
      <c r="H30">
        <v>94.35</v>
      </c>
      <c r="I30">
        <v>115.39</v>
      </c>
      <c r="J30">
        <v>176.39</v>
      </c>
      <c r="L30" s="4"/>
      <c r="M30" s="4">
        <v>0.7</v>
      </c>
    </row>
    <row r="31" spans="1:41" x14ac:dyDescent="0.35">
      <c r="A31">
        <v>16</v>
      </c>
      <c r="B31">
        <v>0.78</v>
      </c>
      <c r="C31">
        <v>0.79</v>
      </c>
      <c r="D31">
        <v>0.79</v>
      </c>
      <c r="E31">
        <v>0.76</v>
      </c>
      <c r="G31">
        <v>270.45</v>
      </c>
      <c r="H31">
        <v>81.64</v>
      </c>
      <c r="I31">
        <v>115.65</v>
      </c>
      <c r="J31">
        <v>149.38999999999999</v>
      </c>
      <c r="L31" s="3">
        <v>1111.6400000000001</v>
      </c>
      <c r="M31" s="4">
        <v>0.65</v>
      </c>
    </row>
    <row r="32" spans="1:41" x14ac:dyDescent="0.35">
      <c r="A32">
        <v>15</v>
      </c>
      <c r="B32">
        <v>0.74</v>
      </c>
      <c r="C32">
        <v>0.74</v>
      </c>
      <c r="D32">
        <v>0.78</v>
      </c>
      <c r="E32">
        <v>0.76</v>
      </c>
      <c r="G32">
        <v>295.24</v>
      </c>
      <c r="H32">
        <v>102.22</v>
      </c>
      <c r="I32">
        <v>118.18</v>
      </c>
      <c r="J32">
        <v>185.37</v>
      </c>
      <c r="L32" s="3">
        <v>1123.3699999999999</v>
      </c>
      <c r="M32" s="4">
        <v>0.61</v>
      </c>
    </row>
    <row r="33" spans="1:13" x14ac:dyDescent="0.35">
      <c r="A33">
        <v>14</v>
      </c>
      <c r="B33">
        <v>0.72</v>
      </c>
      <c r="C33">
        <v>0.67</v>
      </c>
      <c r="D33">
        <v>0.71</v>
      </c>
      <c r="E33">
        <v>0.68</v>
      </c>
      <c r="G33">
        <v>278.68</v>
      </c>
      <c r="H33">
        <v>87.36</v>
      </c>
      <c r="I33">
        <v>103.94</v>
      </c>
      <c r="J33">
        <v>153</v>
      </c>
      <c r="L33" s="3">
        <v>1071.7</v>
      </c>
      <c r="M33" s="4">
        <v>0.61</v>
      </c>
    </row>
    <row r="34" spans="1:13" x14ac:dyDescent="0.35">
      <c r="A34" s="2" t="s">
        <v>12</v>
      </c>
      <c r="B34">
        <f>AVERAGE(B23:B33)</f>
        <v>0.87909090909090903</v>
      </c>
      <c r="C34">
        <f>AVERAGE(C23:C33)</f>
        <v>0.87545454545454549</v>
      </c>
      <c r="D34">
        <f>AVERAGE(D23:D33)</f>
        <v>0.89090909090909065</v>
      </c>
      <c r="E34">
        <f>AVERAGE(E23:E33)</f>
        <v>0.87545454545454537</v>
      </c>
      <c r="G34">
        <f>AVERAGE(G23:G33)</f>
        <v>334.55818181818182</v>
      </c>
      <c r="H34">
        <f>AVERAGE(H23:H33)</f>
        <v>117.44636363636363</v>
      </c>
      <c r="I34">
        <f>AVERAGE(I23:I33)</f>
        <v>129.64909090909094</v>
      </c>
      <c r="J34">
        <f>AVERAGE(J23:J33)</f>
        <v>206.38818181818181</v>
      </c>
    </row>
    <row r="35" spans="1:13" x14ac:dyDescent="0.35">
      <c r="A35" s="3" t="s">
        <v>20</v>
      </c>
      <c r="I35" s="3">
        <f>AVERAGE(I27:I29)</f>
        <v>127.92333333333335</v>
      </c>
      <c r="J35" s="3">
        <f>AVERAGE(J27:J29)</f>
        <v>190.92666666666665</v>
      </c>
      <c r="K35" s="3">
        <f>AVERAGE(K25:K27)</f>
        <v>2140.7733333333331</v>
      </c>
      <c r="L35" s="3">
        <f>AVERAGE(L31:L33)</f>
        <v>1102.2366666666667</v>
      </c>
    </row>
  </sheetData>
  <mergeCells count="6">
    <mergeCell ref="B2:E2"/>
    <mergeCell ref="G2:J2"/>
    <mergeCell ref="K2:L2"/>
    <mergeCell ref="B21:E21"/>
    <mergeCell ref="G21:J21"/>
    <mergeCell ref="K21:L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Q36"/>
  <sheetViews>
    <sheetView topLeftCell="A13" zoomScale="70" zoomScaleNormal="70" workbookViewId="0">
      <selection activeCell="P26" sqref="P26"/>
    </sheetView>
  </sheetViews>
  <sheetFormatPr defaultColWidth="11" defaultRowHeight="15.5" x14ac:dyDescent="0.35"/>
  <cols>
    <col min="1" max="1" width="14.33203125" bestFit="1" customWidth="1"/>
    <col min="13" max="13" width="18" customWidth="1"/>
    <col min="14" max="14" width="28.83203125" customWidth="1"/>
    <col min="15" max="15" width="33" customWidth="1"/>
    <col min="16" max="16" width="34.33203125" customWidth="1"/>
  </cols>
  <sheetData>
    <row r="1" spans="1:43" x14ac:dyDescent="0.35">
      <c r="A1" t="s">
        <v>7</v>
      </c>
    </row>
    <row r="2" spans="1:43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43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3.2</v>
      </c>
      <c r="O3" s="3">
        <f>I17/K17</f>
        <v>4.8768953258877076E-2</v>
      </c>
      <c r="P3" s="3">
        <f>J17/L17</f>
        <v>0.12450581275171728</v>
      </c>
    </row>
    <row r="4" spans="1:43" x14ac:dyDescent="0.35">
      <c r="A4">
        <v>26</v>
      </c>
      <c r="B4">
        <v>0.99</v>
      </c>
      <c r="C4">
        <v>0.96</v>
      </c>
      <c r="D4">
        <v>1</v>
      </c>
      <c r="E4">
        <v>0.98</v>
      </c>
      <c r="G4">
        <v>472.8</v>
      </c>
      <c r="H4">
        <v>220.23</v>
      </c>
      <c r="I4">
        <v>123.63</v>
      </c>
      <c r="J4">
        <v>350.05</v>
      </c>
      <c r="M4">
        <v>0.49</v>
      </c>
    </row>
    <row r="5" spans="1:43" x14ac:dyDescent="0.35">
      <c r="A5">
        <v>25</v>
      </c>
      <c r="B5">
        <v>0.84</v>
      </c>
      <c r="C5">
        <v>0.84</v>
      </c>
      <c r="D5">
        <v>0.88</v>
      </c>
      <c r="E5">
        <v>0.84</v>
      </c>
      <c r="G5">
        <v>425.25</v>
      </c>
      <c r="H5">
        <v>191.67</v>
      </c>
      <c r="I5">
        <v>126.05</v>
      </c>
      <c r="J5">
        <v>308.83</v>
      </c>
      <c r="M5">
        <v>0.52</v>
      </c>
      <c r="O5" t="s">
        <v>26</v>
      </c>
      <c r="P5" t="s">
        <v>27</v>
      </c>
    </row>
    <row r="6" spans="1:43" x14ac:dyDescent="0.35">
      <c r="A6">
        <v>24</v>
      </c>
      <c r="B6">
        <v>0.73</v>
      </c>
      <c r="C6">
        <v>0.71</v>
      </c>
      <c r="D6">
        <v>0.73</v>
      </c>
      <c r="E6">
        <v>0.73</v>
      </c>
      <c r="G6">
        <v>354.14</v>
      </c>
      <c r="H6">
        <v>150.43</v>
      </c>
      <c r="I6">
        <v>116.43</v>
      </c>
      <c r="J6">
        <v>248.42</v>
      </c>
      <c r="M6">
        <v>0.52</v>
      </c>
    </row>
    <row r="7" spans="1:43" x14ac:dyDescent="0.35">
      <c r="A7">
        <v>23</v>
      </c>
      <c r="B7">
        <v>0.7</v>
      </c>
      <c r="C7">
        <v>0.68</v>
      </c>
      <c r="D7">
        <v>0.69</v>
      </c>
      <c r="E7">
        <v>0.69</v>
      </c>
      <c r="G7">
        <v>345.39</v>
      </c>
      <c r="H7">
        <v>157.19</v>
      </c>
      <c r="I7">
        <v>109.86</v>
      </c>
      <c r="J7">
        <v>234.91</v>
      </c>
      <c r="M7">
        <v>0.56000000000000005</v>
      </c>
      <c r="O7">
        <f>O3*D16</f>
        <v>3.3016581356259782E-2</v>
      </c>
      <c r="P7">
        <f>P3*E16</f>
        <v>8.279636547989197E-2</v>
      </c>
    </row>
    <row r="8" spans="1:43" s="3" customFormat="1" x14ac:dyDescent="0.35">
      <c r="A8" s="3">
        <v>22</v>
      </c>
      <c r="B8" s="3">
        <v>0.62</v>
      </c>
      <c r="C8" s="3">
        <v>0.63</v>
      </c>
      <c r="D8" s="3">
        <v>0.66</v>
      </c>
      <c r="E8" s="3">
        <v>0.64</v>
      </c>
      <c r="G8" s="3">
        <v>290.44</v>
      </c>
      <c r="H8" s="3">
        <v>117.1</v>
      </c>
      <c r="I8" s="3">
        <v>100.25</v>
      </c>
      <c r="J8" s="3">
        <v>208.26</v>
      </c>
      <c r="K8" s="3">
        <v>2443.9499999999998</v>
      </c>
      <c r="L8" s="4"/>
      <c r="M8" s="4">
        <v>0.56000000000000005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</row>
    <row r="9" spans="1:43" s="3" customFormat="1" x14ac:dyDescent="0.35">
      <c r="A9" s="3">
        <v>21</v>
      </c>
      <c r="B9" s="3">
        <v>0.61</v>
      </c>
      <c r="C9" s="3">
        <v>0.57999999999999996</v>
      </c>
      <c r="D9" s="3">
        <v>0.61</v>
      </c>
      <c r="E9" s="3">
        <v>0.59</v>
      </c>
      <c r="G9" s="3">
        <v>307.31</v>
      </c>
      <c r="H9" s="3">
        <v>104.05</v>
      </c>
      <c r="I9" s="3">
        <v>117.62</v>
      </c>
      <c r="J9" s="3">
        <v>181.37</v>
      </c>
      <c r="K9" s="3">
        <v>2168.16</v>
      </c>
      <c r="L9" s="4"/>
      <c r="M9" s="4">
        <v>0.56000000000000005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</row>
    <row r="10" spans="1:43" s="3" customFormat="1" x14ac:dyDescent="0.35">
      <c r="A10" s="3">
        <v>20</v>
      </c>
      <c r="B10" s="3">
        <v>0.59</v>
      </c>
      <c r="C10" s="3">
        <v>0.56000000000000005</v>
      </c>
      <c r="D10" s="3">
        <v>0.57999999999999996</v>
      </c>
      <c r="E10" s="3">
        <v>0.6</v>
      </c>
      <c r="G10" s="3">
        <v>286.13</v>
      </c>
      <c r="H10" s="3">
        <v>93.19</v>
      </c>
      <c r="I10" s="3">
        <v>115.22</v>
      </c>
      <c r="J10" s="3">
        <v>182.59</v>
      </c>
      <c r="K10" s="3">
        <v>2217.85</v>
      </c>
      <c r="L10" s="4"/>
      <c r="M10" s="4">
        <v>0.55000000000000004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</row>
    <row r="11" spans="1:43" x14ac:dyDescent="0.35">
      <c r="A11">
        <v>19</v>
      </c>
      <c r="B11">
        <v>0.56999999999999995</v>
      </c>
      <c r="C11">
        <v>0.54</v>
      </c>
      <c r="D11">
        <v>0.57999999999999996</v>
      </c>
      <c r="E11">
        <v>0.55000000000000004</v>
      </c>
      <c r="G11">
        <v>276.5</v>
      </c>
      <c r="H11">
        <v>90.68</v>
      </c>
      <c r="I11">
        <v>103.87</v>
      </c>
      <c r="J11">
        <v>159.11000000000001</v>
      </c>
      <c r="M11" s="8">
        <v>0.57999999999999996</v>
      </c>
    </row>
    <row r="12" spans="1:43" x14ac:dyDescent="0.35">
      <c r="A12">
        <v>18</v>
      </c>
      <c r="B12">
        <v>0.53</v>
      </c>
      <c r="C12">
        <v>0.52</v>
      </c>
      <c r="D12">
        <v>0.54</v>
      </c>
      <c r="E12">
        <v>0.52</v>
      </c>
      <c r="G12">
        <v>257.67</v>
      </c>
      <c r="H12">
        <v>87.81</v>
      </c>
      <c r="I12">
        <v>96.23</v>
      </c>
      <c r="J12">
        <v>139.88999999999999</v>
      </c>
      <c r="M12" s="4">
        <v>0.56000000000000005</v>
      </c>
    </row>
    <row r="13" spans="1:43" x14ac:dyDescent="0.35">
      <c r="A13">
        <v>17</v>
      </c>
      <c r="B13">
        <v>0.5</v>
      </c>
      <c r="C13">
        <v>0.51</v>
      </c>
      <c r="D13">
        <v>0.5</v>
      </c>
      <c r="E13">
        <v>0.51</v>
      </c>
      <c r="G13">
        <v>239.87</v>
      </c>
      <c r="H13">
        <v>97.14</v>
      </c>
      <c r="I13">
        <v>94.62</v>
      </c>
      <c r="J13">
        <v>150.32</v>
      </c>
      <c r="L13" s="3">
        <v>1632.5</v>
      </c>
      <c r="M13" s="4">
        <v>0.54</v>
      </c>
    </row>
    <row r="14" spans="1:43" x14ac:dyDescent="0.35">
      <c r="A14">
        <v>16</v>
      </c>
      <c r="L14" s="3">
        <v>1507.63</v>
      </c>
    </row>
    <row r="15" spans="1:43" x14ac:dyDescent="0.35">
      <c r="A15">
        <v>15</v>
      </c>
      <c r="L15" s="3">
        <v>1455.8</v>
      </c>
    </row>
    <row r="16" spans="1:43" x14ac:dyDescent="0.35">
      <c r="A16" s="2" t="s">
        <v>12</v>
      </c>
      <c r="B16">
        <f>AVERAGE(B4:B13)</f>
        <v>0.66800000000000004</v>
      </c>
      <c r="C16">
        <f>AVERAGE(C4:C13)</f>
        <v>0.65299999999999991</v>
      </c>
      <c r="D16">
        <f>AVERAGE(D4:D13)</f>
        <v>0.67700000000000005</v>
      </c>
      <c r="E16">
        <f>AVERAGE(E4:E13)</f>
        <v>0.66499999999999981</v>
      </c>
      <c r="G16">
        <f>AVERAGE(G4:G13)</f>
        <v>325.55</v>
      </c>
      <c r="H16">
        <f>AVERAGE(H4:H13)</f>
        <v>130.94900000000001</v>
      </c>
      <c r="I16">
        <f>AVERAGE(I4:I13)</f>
        <v>110.37800000000001</v>
      </c>
      <c r="J16">
        <f>AVERAGE(J4:J13)</f>
        <v>216.375</v>
      </c>
    </row>
    <row r="17" spans="1:41" x14ac:dyDescent="0.35">
      <c r="A17" s="6" t="s">
        <v>21</v>
      </c>
      <c r="I17" s="3">
        <f>AVERAGE(I8:I10)</f>
        <v>111.03000000000002</v>
      </c>
      <c r="J17" s="3">
        <f>AVERAGE(J8:J10)</f>
        <v>190.74</v>
      </c>
      <c r="K17" s="3">
        <f>AVERAGE(K8:K10)</f>
        <v>2276.6533333333332</v>
      </c>
      <c r="L17" s="3">
        <f>AVERAGE(L13:L15)</f>
        <v>1531.9766666666667</v>
      </c>
    </row>
    <row r="19" spans="1:41" x14ac:dyDescent="0.35">
      <c r="A19" t="s">
        <v>8</v>
      </c>
    </row>
    <row r="20" spans="1:41" x14ac:dyDescent="0.35">
      <c r="A20" t="s">
        <v>0</v>
      </c>
      <c r="B20" s="25" t="s">
        <v>10</v>
      </c>
      <c r="C20" s="25"/>
      <c r="D20" s="25"/>
      <c r="E20" s="25"/>
      <c r="F20" s="1"/>
      <c r="G20" s="25" t="s">
        <v>6</v>
      </c>
      <c r="H20" s="25"/>
      <c r="I20" s="25"/>
      <c r="J20" s="25"/>
      <c r="K20" s="25" t="s">
        <v>9</v>
      </c>
      <c r="L20" s="25"/>
      <c r="M20" t="s">
        <v>17</v>
      </c>
      <c r="N20" t="s">
        <v>14</v>
      </c>
      <c r="O20" s="4" t="s">
        <v>15</v>
      </c>
      <c r="P20" s="4" t="s">
        <v>22</v>
      </c>
    </row>
    <row r="21" spans="1:41" x14ac:dyDescent="0.35">
      <c r="B21" t="s">
        <v>2</v>
      </c>
      <c r="C21" t="s">
        <v>3</v>
      </c>
      <c r="D21" t="s">
        <v>4</v>
      </c>
      <c r="E21" t="s">
        <v>5</v>
      </c>
      <c r="G21" t="s">
        <v>2</v>
      </c>
      <c r="H21" t="s">
        <v>3</v>
      </c>
      <c r="I21" t="s">
        <v>4</v>
      </c>
      <c r="J21" t="s">
        <v>5</v>
      </c>
      <c r="K21" t="s">
        <v>11</v>
      </c>
      <c r="L21" t="s">
        <v>5</v>
      </c>
      <c r="N21">
        <v>2.85</v>
      </c>
      <c r="O21" s="3">
        <f>I36/K36</f>
        <v>5.0112566146183972E-2</v>
      </c>
      <c r="P21" s="3">
        <f>J36/L36</f>
        <v>0.15457838666010651</v>
      </c>
    </row>
    <row r="22" spans="1:41" x14ac:dyDescent="0.35">
      <c r="A22">
        <v>25</v>
      </c>
      <c r="B22">
        <v>1.04</v>
      </c>
      <c r="C22">
        <v>1.03</v>
      </c>
      <c r="D22">
        <v>1.01</v>
      </c>
      <c r="E22">
        <v>1.05</v>
      </c>
      <c r="G22">
        <v>400.22</v>
      </c>
      <c r="H22">
        <v>205.19</v>
      </c>
      <c r="I22">
        <v>101.46</v>
      </c>
      <c r="J22">
        <v>304.27</v>
      </c>
      <c r="M22">
        <v>0.6</v>
      </c>
    </row>
    <row r="23" spans="1:41" x14ac:dyDescent="0.35">
      <c r="A23">
        <v>24</v>
      </c>
      <c r="B23">
        <v>0.91</v>
      </c>
      <c r="C23">
        <v>0.89</v>
      </c>
      <c r="D23">
        <v>0.9</v>
      </c>
      <c r="E23">
        <v>0.89</v>
      </c>
      <c r="G23">
        <v>391.73</v>
      </c>
      <c r="H23">
        <v>193.26</v>
      </c>
      <c r="I23">
        <v>108.86</v>
      </c>
      <c r="J23">
        <v>268.76</v>
      </c>
      <c r="K23" s="3">
        <v>2378.1</v>
      </c>
      <c r="M23">
        <v>0.56999999999999995</v>
      </c>
    </row>
    <row r="24" spans="1:41" x14ac:dyDescent="0.35">
      <c r="A24">
        <v>23</v>
      </c>
      <c r="B24">
        <v>0.83</v>
      </c>
      <c r="C24">
        <v>0.82</v>
      </c>
      <c r="D24">
        <v>0.85</v>
      </c>
      <c r="E24">
        <v>0.82</v>
      </c>
      <c r="G24">
        <v>375.94</v>
      </c>
      <c r="H24">
        <v>174.62</v>
      </c>
      <c r="I24">
        <v>111.25</v>
      </c>
      <c r="J24">
        <v>251.37</v>
      </c>
      <c r="M24">
        <v>0.59</v>
      </c>
      <c r="O24" t="s">
        <v>26</v>
      </c>
      <c r="P24" t="s">
        <v>27</v>
      </c>
    </row>
    <row r="25" spans="1:41" s="3" customFormat="1" x14ac:dyDescent="0.35">
      <c r="A25" s="3">
        <v>22</v>
      </c>
      <c r="B25" s="3">
        <v>0.72</v>
      </c>
      <c r="C25" s="3">
        <v>0.73</v>
      </c>
      <c r="D25" s="3">
        <v>0.7</v>
      </c>
      <c r="E25" s="3">
        <v>0.73</v>
      </c>
      <c r="G25" s="3">
        <v>332.68</v>
      </c>
      <c r="H25" s="3">
        <v>164.85</v>
      </c>
      <c r="I25" s="3">
        <v>120.52</v>
      </c>
      <c r="J25" s="3">
        <v>224.27</v>
      </c>
      <c r="K25" s="3">
        <v>2173.8200000000002</v>
      </c>
      <c r="L25" s="4"/>
      <c r="M25" s="4">
        <v>0.59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3" customFormat="1" x14ac:dyDescent="0.35">
      <c r="A26" s="3">
        <v>21</v>
      </c>
      <c r="B26" s="3">
        <v>0.69</v>
      </c>
      <c r="C26" s="3">
        <v>0.69</v>
      </c>
      <c r="D26" s="3">
        <v>0.66</v>
      </c>
      <c r="E26" s="3">
        <v>0.67</v>
      </c>
      <c r="G26" s="3">
        <v>299.56</v>
      </c>
      <c r="H26" s="3">
        <v>129.41</v>
      </c>
      <c r="I26" s="3">
        <v>105.98</v>
      </c>
      <c r="J26" s="3">
        <v>189.83</v>
      </c>
      <c r="K26" s="3">
        <v>2355.13</v>
      </c>
      <c r="L26" s="4"/>
      <c r="M26" s="4">
        <v>0.6</v>
      </c>
      <c r="N26" s="4"/>
      <c r="O26" s="4">
        <f>O21*D35</f>
        <v>3.6470812028611674E-2</v>
      </c>
      <c r="P26" s="4">
        <f>P21*E35</f>
        <v>0.11404449860256748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3" customFormat="1" x14ac:dyDescent="0.35">
      <c r="A27" s="3">
        <v>20</v>
      </c>
      <c r="B27" s="3">
        <v>0.65</v>
      </c>
      <c r="C27" s="3">
        <v>0.64</v>
      </c>
      <c r="D27" s="3">
        <v>0.63</v>
      </c>
      <c r="E27" s="3">
        <v>0.64</v>
      </c>
      <c r="G27" s="3">
        <v>303.52</v>
      </c>
      <c r="H27" s="3">
        <v>110.48</v>
      </c>
      <c r="I27" s="3">
        <v>119.63</v>
      </c>
      <c r="J27" s="3">
        <v>192.26</v>
      </c>
      <c r="K27" s="4"/>
      <c r="L27" s="4"/>
      <c r="M27" s="4">
        <v>0.6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x14ac:dyDescent="0.35">
      <c r="A28">
        <v>19</v>
      </c>
      <c r="B28">
        <v>0.62</v>
      </c>
      <c r="C28">
        <v>0.6</v>
      </c>
      <c r="D28">
        <v>0.57999999999999996</v>
      </c>
      <c r="E28">
        <v>0.61</v>
      </c>
      <c r="G28">
        <v>290.51</v>
      </c>
      <c r="H28">
        <v>107.16</v>
      </c>
      <c r="I28">
        <v>114.1</v>
      </c>
      <c r="J28">
        <v>187.61</v>
      </c>
      <c r="M28" s="4">
        <v>0.61</v>
      </c>
    </row>
    <row r="29" spans="1:41" x14ac:dyDescent="0.35">
      <c r="A29">
        <v>18</v>
      </c>
      <c r="B29">
        <v>0.64</v>
      </c>
      <c r="C29">
        <v>0.64</v>
      </c>
      <c r="D29">
        <v>0.66</v>
      </c>
      <c r="E29">
        <v>0.66</v>
      </c>
      <c r="G29">
        <v>274.91000000000003</v>
      </c>
      <c r="H29">
        <v>110.34</v>
      </c>
      <c r="I29">
        <v>101.68</v>
      </c>
      <c r="J29">
        <v>188.79</v>
      </c>
      <c r="M29" s="8">
        <v>0.63</v>
      </c>
    </row>
    <row r="30" spans="1:41" x14ac:dyDescent="0.35">
      <c r="A30">
        <v>17</v>
      </c>
      <c r="B30">
        <v>0.6</v>
      </c>
      <c r="C30">
        <v>0.57999999999999996</v>
      </c>
      <c r="D30">
        <v>0.56000000000000005</v>
      </c>
      <c r="E30">
        <v>0.56999999999999995</v>
      </c>
      <c r="G30">
        <v>277.69</v>
      </c>
      <c r="H30">
        <v>107.46</v>
      </c>
      <c r="I30">
        <v>98.46</v>
      </c>
      <c r="J30">
        <v>159.46</v>
      </c>
      <c r="M30" s="4">
        <v>0.6</v>
      </c>
    </row>
    <row r="31" spans="1:41" x14ac:dyDescent="0.35">
      <c r="A31">
        <v>16</v>
      </c>
    </row>
    <row r="32" spans="1:41" x14ac:dyDescent="0.35">
      <c r="A32">
        <v>15</v>
      </c>
      <c r="L32" s="3">
        <v>1385.11</v>
      </c>
    </row>
    <row r="33" spans="1:12" x14ac:dyDescent="0.35">
      <c r="A33">
        <v>14</v>
      </c>
      <c r="L33" s="3">
        <v>1277.18</v>
      </c>
    </row>
    <row r="34" spans="1:12" x14ac:dyDescent="0.35">
      <c r="A34">
        <v>13</v>
      </c>
      <c r="L34" s="3">
        <v>1260.3800000000001</v>
      </c>
    </row>
    <row r="35" spans="1:12" x14ac:dyDescent="0.35">
      <c r="A35" s="2" t="s">
        <v>12</v>
      </c>
      <c r="B35">
        <f>AVERAGE(B22:B30)</f>
        <v>0.74444444444444435</v>
      </c>
      <c r="C35">
        <f>AVERAGE(C22:C30)</f>
        <v>0.73555555555555552</v>
      </c>
      <c r="D35">
        <f>AVERAGE(D22:D30)</f>
        <v>0.72777777777777786</v>
      </c>
      <c r="E35">
        <f>AVERAGE(E22:E30)</f>
        <v>0.73777777777777787</v>
      </c>
      <c r="G35">
        <f>AVERAGE(G22:G30)</f>
        <v>327.41777777777776</v>
      </c>
      <c r="H35">
        <f>AVERAGE(H22:H30)</f>
        <v>144.75222222222223</v>
      </c>
      <c r="I35">
        <f>AVERAGE(I22:I30)</f>
        <v>109.10444444444445</v>
      </c>
      <c r="J35">
        <f>AVERAGE(J22:J30)</f>
        <v>218.51333333333332</v>
      </c>
    </row>
    <row r="36" spans="1:12" x14ac:dyDescent="0.35">
      <c r="A36" s="6" t="s">
        <v>21</v>
      </c>
      <c r="I36" s="3">
        <f>AVERAGE(I25:I27)</f>
        <v>115.37666666666667</v>
      </c>
      <c r="J36" s="3">
        <f>AVERAGE(J25:J27)</f>
        <v>202.12</v>
      </c>
      <c r="K36" s="3">
        <f>AVERAGE(K23:K26)</f>
        <v>2302.35</v>
      </c>
      <c r="L36" s="3">
        <f>AVERAGE(L32:L34)</f>
        <v>1307.5566666666666</v>
      </c>
    </row>
  </sheetData>
  <mergeCells count="6">
    <mergeCell ref="B2:E2"/>
    <mergeCell ref="G2:J2"/>
    <mergeCell ref="K2:L2"/>
    <mergeCell ref="B20:E20"/>
    <mergeCell ref="G20:J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E36"/>
  <sheetViews>
    <sheetView topLeftCell="A16" zoomScale="70" zoomScaleNormal="70" workbookViewId="0">
      <selection activeCell="K21" sqref="K21"/>
    </sheetView>
  </sheetViews>
  <sheetFormatPr defaultColWidth="11" defaultRowHeight="15.5" x14ac:dyDescent="0.35"/>
  <cols>
    <col min="1" max="1" width="14.33203125" bestFit="1" customWidth="1"/>
    <col min="13" max="13" width="17.6640625" customWidth="1"/>
    <col min="14" max="14" width="29" customWidth="1"/>
    <col min="15" max="15" width="31.6640625" customWidth="1"/>
    <col min="16" max="16" width="36" customWidth="1"/>
  </cols>
  <sheetData>
    <row r="1" spans="1:31" x14ac:dyDescent="0.35">
      <c r="A1" t="s">
        <v>7</v>
      </c>
    </row>
    <row r="2" spans="1:31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1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6.01</v>
      </c>
      <c r="O3" s="3">
        <f>I20/K20</f>
        <v>7.2878946807139064E-2</v>
      </c>
      <c r="P3" s="3">
        <f>J20/L20</f>
        <v>0.26793501830337541</v>
      </c>
    </row>
    <row r="4" spans="1:31" x14ac:dyDescent="0.35">
      <c r="A4">
        <v>28</v>
      </c>
      <c r="B4">
        <v>1.21</v>
      </c>
      <c r="C4">
        <v>1.1599999999999999</v>
      </c>
      <c r="D4">
        <v>1.22</v>
      </c>
      <c r="E4">
        <v>1.19</v>
      </c>
      <c r="G4">
        <v>539.24</v>
      </c>
      <c r="H4">
        <v>242.74</v>
      </c>
      <c r="I4">
        <v>150.13</v>
      </c>
      <c r="J4">
        <v>368.11</v>
      </c>
      <c r="M4">
        <v>0.61</v>
      </c>
    </row>
    <row r="5" spans="1:31" x14ac:dyDescent="0.35">
      <c r="A5">
        <v>27</v>
      </c>
      <c r="B5">
        <v>1.0900000000000001</v>
      </c>
      <c r="C5">
        <v>1.07</v>
      </c>
      <c r="D5">
        <v>1.1100000000000001</v>
      </c>
      <c r="E5">
        <v>1.08</v>
      </c>
      <c r="G5">
        <v>407.24</v>
      </c>
      <c r="H5">
        <v>183.23</v>
      </c>
      <c r="I5">
        <v>122.1</v>
      </c>
      <c r="J5">
        <v>283.17</v>
      </c>
      <c r="M5">
        <v>0.68</v>
      </c>
      <c r="O5" t="s">
        <v>26</v>
      </c>
      <c r="P5" t="s">
        <v>27</v>
      </c>
    </row>
    <row r="6" spans="1:31" x14ac:dyDescent="0.35">
      <c r="A6">
        <v>26</v>
      </c>
      <c r="B6">
        <v>1</v>
      </c>
      <c r="C6">
        <v>0.96</v>
      </c>
      <c r="D6">
        <v>0.99</v>
      </c>
      <c r="E6">
        <v>0.97</v>
      </c>
      <c r="G6">
        <v>386.26</v>
      </c>
      <c r="H6">
        <v>178.35</v>
      </c>
      <c r="I6">
        <v>121.42</v>
      </c>
      <c r="J6">
        <v>267.75</v>
      </c>
      <c r="K6" s="3">
        <v>2008.87</v>
      </c>
      <c r="M6" s="8">
        <v>0.76</v>
      </c>
    </row>
    <row r="7" spans="1:31" x14ac:dyDescent="0.35">
      <c r="A7">
        <v>25</v>
      </c>
      <c r="B7">
        <v>0.89</v>
      </c>
      <c r="C7">
        <v>0.84</v>
      </c>
      <c r="D7">
        <v>0.89</v>
      </c>
      <c r="E7">
        <v>0.92</v>
      </c>
      <c r="G7">
        <v>409.32</v>
      </c>
      <c r="H7">
        <v>187.23</v>
      </c>
      <c r="I7">
        <v>128.83000000000001</v>
      </c>
      <c r="J7">
        <v>289.8</v>
      </c>
      <c r="K7" s="3">
        <v>2235.4899999999998</v>
      </c>
      <c r="M7">
        <v>0.69</v>
      </c>
      <c r="O7">
        <f>O3*D19</f>
        <v>5.8060227623020794E-2</v>
      </c>
      <c r="P7">
        <f>P3*E19</f>
        <v>0.21202591115073777</v>
      </c>
    </row>
    <row r="8" spans="1:31" x14ac:dyDescent="0.35">
      <c r="A8">
        <v>24</v>
      </c>
      <c r="B8">
        <v>0.8</v>
      </c>
      <c r="C8">
        <v>0.8</v>
      </c>
      <c r="D8">
        <v>0.82</v>
      </c>
      <c r="E8">
        <v>0.79</v>
      </c>
      <c r="G8">
        <v>409.83</v>
      </c>
      <c r="H8">
        <v>205.63</v>
      </c>
      <c r="I8">
        <v>126.03</v>
      </c>
      <c r="J8">
        <v>300.92</v>
      </c>
      <c r="K8" s="3">
        <v>2038.25</v>
      </c>
      <c r="M8">
        <v>0.61</v>
      </c>
    </row>
    <row r="9" spans="1:31" x14ac:dyDescent="0.35">
      <c r="A9">
        <v>23</v>
      </c>
      <c r="B9">
        <v>0.75</v>
      </c>
      <c r="C9">
        <v>0.77</v>
      </c>
      <c r="D9">
        <v>0.76</v>
      </c>
      <c r="E9">
        <v>0.76</v>
      </c>
      <c r="G9">
        <v>454.53</v>
      </c>
      <c r="H9">
        <v>221.98</v>
      </c>
      <c r="I9">
        <v>127.18</v>
      </c>
      <c r="J9">
        <v>330.72</v>
      </c>
      <c r="M9">
        <v>0.59</v>
      </c>
    </row>
    <row r="10" spans="1:31" s="3" customFormat="1" x14ac:dyDescent="0.35">
      <c r="A10" s="3">
        <v>22</v>
      </c>
      <c r="B10" s="3">
        <v>0.68</v>
      </c>
      <c r="C10" s="3">
        <v>0.67</v>
      </c>
      <c r="D10" s="3">
        <v>0.65</v>
      </c>
      <c r="E10" s="3">
        <v>0.68</v>
      </c>
      <c r="G10" s="3">
        <v>459.7</v>
      </c>
      <c r="H10" s="3">
        <v>208.91</v>
      </c>
      <c r="I10" s="3">
        <v>140.46</v>
      </c>
      <c r="J10" s="3">
        <v>321.5</v>
      </c>
      <c r="K10" s="4"/>
      <c r="L10" s="4"/>
      <c r="M10" s="4">
        <v>0.56000000000000005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 s="3" customFormat="1" x14ac:dyDescent="0.35">
      <c r="A11" s="3">
        <v>21</v>
      </c>
      <c r="B11" s="3">
        <v>0.68</v>
      </c>
      <c r="C11" s="3">
        <v>0.69</v>
      </c>
      <c r="D11" s="3">
        <v>0.68</v>
      </c>
      <c r="E11" s="3">
        <v>0.68</v>
      </c>
      <c r="G11" s="3">
        <v>480.12</v>
      </c>
      <c r="H11" s="3">
        <v>229.23</v>
      </c>
      <c r="I11" s="3">
        <v>153.03</v>
      </c>
      <c r="J11" s="3">
        <v>340.3</v>
      </c>
      <c r="K11" s="4"/>
      <c r="L11" s="3">
        <v>1256.04</v>
      </c>
      <c r="M11" s="4">
        <v>0.55000000000000004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spans="1:31" s="3" customFormat="1" x14ac:dyDescent="0.35">
      <c r="A12" s="3">
        <v>20</v>
      </c>
      <c r="B12" s="3">
        <v>0.66</v>
      </c>
      <c r="C12" s="3">
        <v>0.62</v>
      </c>
      <c r="D12" s="3">
        <v>0.64</v>
      </c>
      <c r="E12" s="3">
        <v>0.65</v>
      </c>
      <c r="G12" s="3">
        <v>470.13</v>
      </c>
      <c r="H12" s="3">
        <v>203.3</v>
      </c>
      <c r="I12" s="3">
        <v>164.38</v>
      </c>
      <c r="J12" s="3">
        <v>332.89</v>
      </c>
      <c r="K12" s="4"/>
      <c r="L12" s="3">
        <v>1204.02</v>
      </c>
      <c r="M12" s="4">
        <v>0.51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spans="1:31" x14ac:dyDescent="0.35">
      <c r="A13">
        <v>19</v>
      </c>
      <c r="B13">
        <v>0.66</v>
      </c>
      <c r="C13">
        <v>0.63</v>
      </c>
      <c r="D13">
        <v>0.64</v>
      </c>
      <c r="E13">
        <v>0.63</v>
      </c>
      <c r="G13">
        <v>519.11</v>
      </c>
      <c r="H13">
        <v>245.96</v>
      </c>
      <c r="I13">
        <v>148.1</v>
      </c>
      <c r="J13">
        <v>359.53</v>
      </c>
      <c r="L13" s="3">
        <v>1252.3699999999999</v>
      </c>
      <c r="M13" s="4">
        <v>0.51</v>
      </c>
    </row>
    <row r="14" spans="1:31" x14ac:dyDescent="0.35">
      <c r="A14">
        <v>18</v>
      </c>
      <c r="B14">
        <v>0.64</v>
      </c>
      <c r="C14">
        <v>0.62</v>
      </c>
      <c r="D14">
        <v>0.66</v>
      </c>
      <c r="E14">
        <v>0.64</v>
      </c>
      <c r="G14">
        <v>530.65</v>
      </c>
      <c r="H14">
        <v>254.89</v>
      </c>
      <c r="I14">
        <v>150.19999999999999</v>
      </c>
      <c r="J14">
        <v>379.53</v>
      </c>
      <c r="L14" s="4"/>
      <c r="M14" s="4">
        <v>0.5</v>
      </c>
    </row>
    <row r="15" spans="1:31" x14ac:dyDescent="0.35">
      <c r="A15">
        <v>17</v>
      </c>
      <c r="B15">
        <v>0.71</v>
      </c>
      <c r="C15">
        <v>0.7</v>
      </c>
      <c r="D15">
        <v>0.71</v>
      </c>
      <c r="E15">
        <v>0.69</v>
      </c>
      <c r="G15">
        <v>597.41</v>
      </c>
      <c r="H15">
        <v>289.76</v>
      </c>
      <c r="I15">
        <v>159.47999999999999</v>
      </c>
      <c r="J15">
        <v>419.25</v>
      </c>
      <c r="L15" s="4"/>
      <c r="M15" s="4">
        <v>0.47</v>
      </c>
    </row>
    <row r="16" spans="1:31" x14ac:dyDescent="0.35">
      <c r="A16">
        <v>16</v>
      </c>
      <c r="B16">
        <v>0.73</v>
      </c>
      <c r="C16">
        <v>0.71</v>
      </c>
      <c r="D16">
        <v>0.73</v>
      </c>
      <c r="E16">
        <v>0.72</v>
      </c>
      <c r="G16">
        <v>606.36</v>
      </c>
      <c r="H16">
        <v>316.99</v>
      </c>
      <c r="I16">
        <v>152.03</v>
      </c>
      <c r="J16">
        <v>442.35</v>
      </c>
      <c r="L16" s="4"/>
      <c r="M16" s="4">
        <v>0.49</v>
      </c>
    </row>
    <row r="17" spans="1:31" x14ac:dyDescent="0.35">
      <c r="A17">
        <v>15</v>
      </c>
      <c r="B17">
        <v>0.71</v>
      </c>
      <c r="C17">
        <v>0.71</v>
      </c>
      <c r="D17">
        <v>0.73</v>
      </c>
      <c r="E17">
        <v>0.74</v>
      </c>
      <c r="G17">
        <v>637.6</v>
      </c>
      <c r="H17">
        <v>328.43</v>
      </c>
      <c r="I17">
        <v>147.28</v>
      </c>
      <c r="J17">
        <v>469.34</v>
      </c>
      <c r="L17" s="4"/>
      <c r="M17" s="4">
        <v>0.49</v>
      </c>
    </row>
    <row r="18" spans="1:31" x14ac:dyDescent="0.35">
      <c r="A18">
        <v>14</v>
      </c>
      <c r="B18">
        <v>0.71</v>
      </c>
      <c r="C18">
        <v>0.69</v>
      </c>
      <c r="D18">
        <v>0.72</v>
      </c>
      <c r="E18">
        <v>0.73</v>
      </c>
      <c r="G18">
        <v>625.57000000000005</v>
      </c>
      <c r="H18">
        <v>345.23</v>
      </c>
      <c r="I18">
        <v>151.16999999999999</v>
      </c>
      <c r="J18">
        <v>480.49</v>
      </c>
      <c r="L18" s="4"/>
      <c r="M18" s="4">
        <v>0.33</v>
      </c>
    </row>
    <row r="19" spans="1:31" s="4" customFormat="1" x14ac:dyDescent="0.35">
      <c r="A19" s="2" t="s">
        <v>12</v>
      </c>
      <c r="B19" s="4">
        <f>AVERAGE(B4:B18)</f>
        <v>0.79466666666666674</v>
      </c>
      <c r="C19" s="4">
        <f>AVERAGE(C4:C18)</f>
        <v>0.77599999999999991</v>
      </c>
      <c r="D19" s="4">
        <f>AVERAGE(D4:D18)</f>
        <v>0.79666666666666675</v>
      </c>
      <c r="E19" s="4">
        <f>AVERAGE(E4:E18)</f>
        <v>0.79133333333333344</v>
      </c>
      <c r="G19" s="4">
        <f>AVERAGE(G4:G18)</f>
        <v>502.20466666666658</v>
      </c>
      <c r="H19" s="4">
        <f>AVERAGE(H4:H18)</f>
        <v>242.79066666666665</v>
      </c>
      <c r="I19" s="4">
        <f>AVERAGE(I4:I18)</f>
        <v>142.78799999999998</v>
      </c>
      <c r="J19" s="4">
        <f>AVERAGE(J4:J18)</f>
        <v>359.04333333333335</v>
      </c>
    </row>
    <row r="20" spans="1:31" x14ac:dyDescent="0.35">
      <c r="A20" s="3" t="s">
        <v>20</v>
      </c>
      <c r="B20" s="4"/>
      <c r="C20" s="4"/>
      <c r="D20" s="4"/>
      <c r="E20" s="4"/>
      <c r="F20" s="4"/>
      <c r="G20" s="4"/>
      <c r="H20" s="4"/>
      <c r="I20" s="3">
        <f>AVERAGE(I10:I12)</f>
        <v>152.62333333333333</v>
      </c>
      <c r="J20" s="3">
        <f>AVERAGE(J10:J12)</f>
        <v>331.56333333333333</v>
      </c>
      <c r="K20" s="3">
        <f>AVERAGE(K6:K8)</f>
        <v>2094.2033333333334</v>
      </c>
      <c r="L20" s="3">
        <f>AVERAGE(L11:L13)</f>
        <v>1237.4766666666667</v>
      </c>
    </row>
    <row r="21" spans="1:31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1:31" x14ac:dyDescent="0.35">
      <c r="A22" t="s">
        <v>8</v>
      </c>
    </row>
    <row r="23" spans="1:31" x14ac:dyDescent="0.35">
      <c r="A23" t="s">
        <v>0</v>
      </c>
      <c r="B23" s="25" t="s">
        <v>10</v>
      </c>
      <c r="C23" s="25"/>
      <c r="D23" s="25"/>
      <c r="E23" s="25"/>
      <c r="F23" s="1"/>
      <c r="G23" s="25" t="s">
        <v>6</v>
      </c>
      <c r="H23" s="25"/>
      <c r="I23" s="25"/>
      <c r="J23" s="25"/>
      <c r="K23" s="25" t="s">
        <v>9</v>
      </c>
      <c r="L23" s="25"/>
      <c r="M23" t="s">
        <v>17</v>
      </c>
      <c r="N23" t="s">
        <v>14</v>
      </c>
      <c r="O23" s="4" t="s">
        <v>15</v>
      </c>
      <c r="P23" s="4" t="s">
        <v>22</v>
      </c>
    </row>
    <row r="24" spans="1:31" x14ac:dyDescent="0.35">
      <c r="B24" t="s">
        <v>2</v>
      </c>
      <c r="C24" t="s">
        <v>3</v>
      </c>
      <c r="D24" t="s">
        <v>4</v>
      </c>
      <c r="E24" t="s">
        <v>5</v>
      </c>
      <c r="G24" t="s">
        <v>2</v>
      </c>
      <c r="H24" t="s">
        <v>3</v>
      </c>
      <c r="I24" t="s">
        <v>4</v>
      </c>
      <c r="J24" t="s">
        <v>5</v>
      </c>
      <c r="K24" t="s">
        <v>11</v>
      </c>
      <c r="L24" t="s">
        <v>5</v>
      </c>
      <c r="N24">
        <v>3.88</v>
      </c>
      <c r="O24" s="3">
        <f>I36/K36</f>
        <v>5.1405883866680997E-2</v>
      </c>
      <c r="P24" s="3">
        <f>J36/L36</f>
        <v>0.19178288510624802</v>
      </c>
    </row>
    <row r="25" spans="1:31" x14ac:dyDescent="0.35">
      <c r="A25">
        <v>25</v>
      </c>
      <c r="B25">
        <v>1.04</v>
      </c>
      <c r="C25">
        <v>1.02</v>
      </c>
      <c r="D25">
        <v>1.06</v>
      </c>
      <c r="E25">
        <v>1.06</v>
      </c>
      <c r="G25">
        <v>359.97</v>
      </c>
      <c r="H25">
        <v>139.26</v>
      </c>
      <c r="I25">
        <v>124.78</v>
      </c>
      <c r="J25">
        <v>244.23</v>
      </c>
      <c r="M25">
        <v>0.53</v>
      </c>
    </row>
    <row r="26" spans="1:31" x14ac:dyDescent="0.35">
      <c r="A26">
        <v>24</v>
      </c>
      <c r="B26">
        <v>1.02</v>
      </c>
      <c r="C26">
        <v>1.01</v>
      </c>
      <c r="D26">
        <v>1</v>
      </c>
      <c r="E26">
        <v>0.98</v>
      </c>
      <c r="G26">
        <v>336.47</v>
      </c>
      <c r="H26">
        <v>132.47999999999999</v>
      </c>
      <c r="I26">
        <v>106.01</v>
      </c>
      <c r="J26">
        <v>207.64</v>
      </c>
      <c r="K26" s="3">
        <v>2432.65</v>
      </c>
      <c r="M26">
        <v>0.56000000000000005</v>
      </c>
    </row>
    <row r="27" spans="1:31" x14ac:dyDescent="0.35">
      <c r="A27">
        <v>23</v>
      </c>
      <c r="B27">
        <v>0.95</v>
      </c>
      <c r="C27">
        <v>0.95</v>
      </c>
      <c r="D27">
        <v>0.92</v>
      </c>
      <c r="E27">
        <v>0.94</v>
      </c>
      <c r="G27">
        <v>327.87</v>
      </c>
      <c r="H27">
        <v>134.07</v>
      </c>
      <c r="I27">
        <v>109.66</v>
      </c>
      <c r="J27">
        <v>213.9</v>
      </c>
      <c r="K27" s="3">
        <v>2559.31</v>
      </c>
      <c r="M27">
        <v>0.56999999999999995</v>
      </c>
      <c r="O27" t="s">
        <v>26</v>
      </c>
      <c r="P27" t="s">
        <v>27</v>
      </c>
    </row>
    <row r="28" spans="1:31" x14ac:dyDescent="0.35">
      <c r="A28">
        <v>22</v>
      </c>
      <c r="B28">
        <v>0.91</v>
      </c>
      <c r="C28">
        <v>0.89</v>
      </c>
      <c r="D28">
        <v>0.92</v>
      </c>
      <c r="E28">
        <v>0.92</v>
      </c>
      <c r="G28">
        <v>332.45</v>
      </c>
      <c r="H28">
        <v>131.51</v>
      </c>
      <c r="I28">
        <v>117.33</v>
      </c>
      <c r="J28">
        <v>226.25</v>
      </c>
      <c r="K28" s="3">
        <v>2352.5300000000002</v>
      </c>
      <c r="M28" s="8">
        <v>0.65</v>
      </c>
    </row>
    <row r="29" spans="1:31" s="3" customFormat="1" x14ac:dyDescent="0.35">
      <c r="A29" s="3">
        <v>21</v>
      </c>
      <c r="B29" s="3">
        <v>0.85</v>
      </c>
      <c r="C29" s="3">
        <v>0.85</v>
      </c>
      <c r="D29" s="3">
        <v>0.83</v>
      </c>
      <c r="E29" s="3">
        <v>0.84</v>
      </c>
      <c r="G29" s="3">
        <v>365.14</v>
      </c>
      <c r="H29" s="3">
        <v>159.28</v>
      </c>
      <c r="I29" s="3">
        <v>122.17</v>
      </c>
      <c r="J29" s="3">
        <v>245.63</v>
      </c>
      <c r="K29" s="4"/>
      <c r="L29" s="4"/>
      <c r="M29" s="4">
        <v>0.64</v>
      </c>
      <c r="N29" s="4"/>
      <c r="O29" s="4">
        <f>O24*D35</f>
        <v>4.3129536564145358E-2</v>
      </c>
      <c r="P29" s="4">
        <f>P24*E35</f>
        <v>0.16128940637435457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spans="1:31" s="3" customFormat="1" x14ac:dyDescent="0.35">
      <c r="A30" s="3">
        <v>20</v>
      </c>
      <c r="B30" s="3">
        <v>0.77</v>
      </c>
      <c r="C30" s="3">
        <v>0.77</v>
      </c>
      <c r="D30" s="3">
        <v>0.75</v>
      </c>
      <c r="E30" s="3">
        <v>0.78</v>
      </c>
      <c r="G30" s="3">
        <v>351.89</v>
      </c>
      <c r="H30" s="3">
        <v>147.99</v>
      </c>
      <c r="I30" s="3">
        <v>125.09</v>
      </c>
      <c r="J30" s="3">
        <v>235.02</v>
      </c>
      <c r="K30" s="4"/>
      <c r="L30" s="4"/>
      <c r="M30" s="4">
        <v>0.57999999999999996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spans="1:31" s="3" customFormat="1" x14ac:dyDescent="0.35">
      <c r="A31" s="3">
        <v>19</v>
      </c>
      <c r="B31" s="3">
        <v>0.72</v>
      </c>
      <c r="C31" s="3">
        <v>0.74</v>
      </c>
      <c r="D31" s="3">
        <v>0.71</v>
      </c>
      <c r="E31" s="3">
        <v>0.73</v>
      </c>
      <c r="G31" s="3">
        <v>358.88</v>
      </c>
      <c r="H31" s="3">
        <v>159.93</v>
      </c>
      <c r="I31" s="3">
        <v>130.29</v>
      </c>
      <c r="J31" s="3">
        <v>245.16</v>
      </c>
      <c r="K31" s="4"/>
      <c r="L31" s="4"/>
      <c r="M31" s="4">
        <v>0.56999999999999995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spans="1:31" x14ac:dyDescent="0.35">
      <c r="A32">
        <v>18</v>
      </c>
      <c r="B32">
        <v>0.71</v>
      </c>
      <c r="C32">
        <v>0.73</v>
      </c>
      <c r="D32">
        <v>0.73</v>
      </c>
      <c r="E32">
        <v>0.72</v>
      </c>
      <c r="G32">
        <v>372.48</v>
      </c>
      <c r="H32">
        <v>160.47999999999999</v>
      </c>
      <c r="I32">
        <v>126.64</v>
      </c>
      <c r="J32">
        <v>258.22000000000003</v>
      </c>
      <c r="K32" s="4"/>
      <c r="L32" s="3">
        <v>1291.8</v>
      </c>
      <c r="M32" s="4">
        <v>0.55000000000000004</v>
      </c>
    </row>
    <row r="33" spans="1:13" x14ac:dyDescent="0.35">
      <c r="A33">
        <v>17</v>
      </c>
      <c r="B33">
        <v>0.7</v>
      </c>
      <c r="C33">
        <v>0.72</v>
      </c>
      <c r="D33">
        <v>0.72</v>
      </c>
      <c r="E33">
        <v>0.71</v>
      </c>
      <c r="G33">
        <v>393.97</v>
      </c>
      <c r="H33">
        <v>191.57</v>
      </c>
      <c r="I33">
        <v>117.08</v>
      </c>
      <c r="J33">
        <v>274.99</v>
      </c>
      <c r="K33" s="4"/>
      <c r="L33" s="3">
        <v>1258.54</v>
      </c>
      <c r="M33" s="4">
        <v>0.54</v>
      </c>
    </row>
    <row r="34" spans="1:13" x14ac:dyDescent="0.35">
      <c r="A34">
        <v>16</v>
      </c>
      <c r="B34">
        <v>0.73</v>
      </c>
      <c r="C34">
        <v>0.75</v>
      </c>
      <c r="D34">
        <v>0.75</v>
      </c>
      <c r="E34">
        <v>0.73</v>
      </c>
      <c r="G34">
        <v>395.6</v>
      </c>
      <c r="H34">
        <v>192.83</v>
      </c>
      <c r="I34">
        <v>121.45</v>
      </c>
      <c r="J34">
        <v>287.76</v>
      </c>
      <c r="K34" s="4"/>
      <c r="L34" s="3">
        <v>1234.2</v>
      </c>
      <c r="M34" s="4">
        <v>0.56999999999999995</v>
      </c>
    </row>
    <row r="35" spans="1:13" x14ac:dyDescent="0.35">
      <c r="A35" s="2" t="s">
        <v>12</v>
      </c>
      <c r="B35">
        <f>AVERAGE(B25:B34)</f>
        <v>0.83999999999999986</v>
      </c>
      <c r="C35">
        <f>AVERAGE(C25:C34)</f>
        <v>0.84299999999999997</v>
      </c>
      <c r="D35">
        <f>AVERAGE(D25:D34)</f>
        <v>0.83900000000000008</v>
      </c>
      <c r="E35">
        <f>AVERAGE(E25:E34)</f>
        <v>0.84099999999999997</v>
      </c>
      <c r="G35">
        <f>AVERAGE(G25:G34)</f>
        <v>359.47199999999998</v>
      </c>
      <c r="H35">
        <f>AVERAGE(H25:H34)</f>
        <v>154.94</v>
      </c>
      <c r="I35">
        <f>AVERAGE(I25:I34)</f>
        <v>120.05</v>
      </c>
      <c r="J35">
        <f>AVERAGE(J25:J34)</f>
        <v>243.88000000000002</v>
      </c>
    </row>
    <row r="36" spans="1:13" x14ac:dyDescent="0.35">
      <c r="A36" s="6" t="s">
        <v>20</v>
      </c>
      <c r="I36" s="3">
        <f>AVERAGE(I29:I31)</f>
        <v>125.84999999999998</v>
      </c>
      <c r="J36" s="3">
        <f>AVERAGE(J29:J31)</f>
        <v>241.93666666666664</v>
      </c>
      <c r="K36" s="3">
        <f>AVERAGE(K26:K28)</f>
        <v>2448.1633333333334</v>
      </c>
      <c r="L36" s="3">
        <f>AVERAGE(L32:L34)</f>
        <v>1261.5133333333333</v>
      </c>
    </row>
  </sheetData>
  <mergeCells count="6">
    <mergeCell ref="B2:E2"/>
    <mergeCell ref="G2:J2"/>
    <mergeCell ref="K2:L2"/>
    <mergeCell ref="B23:E23"/>
    <mergeCell ref="G23:J23"/>
    <mergeCell ref="K23:L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J37"/>
  <sheetViews>
    <sheetView topLeftCell="A16" zoomScale="70" zoomScaleNormal="70" workbookViewId="0">
      <selection activeCell="K24" sqref="K24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6640625" customWidth="1"/>
    <col min="15" max="15" width="32" customWidth="1"/>
    <col min="16" max="16" width="34.33203125" customWidth="1"/>
  </cols>
  <sheetData>
    <row r="1" spans="1:36" x14ac:dyDescent="0.35">
      <c r="A1" t="s">
        <v>7</v>
      </c>
    </row>
    <row r="2" spans="1:36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6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4.58</v>
      </c>
      <c r="O3" s="3">
        <f>I18/K18</f>
        <v>5.9300442228248006E-2</v>
      </c>
      <c r="P3" s="3">
        <f>J18/L18</f>
        <v>0.14272216071643884</v>
      </c>
    </row>
    <row r="4" spans="1:36" x14ac:dyDescent="0.35">
      <c r="A4">
        <v>25</v>
      </c>
      <c r="B4">
        <v>0.68</v>
      </c>
      <c r="C4">
        <v>0.69</v>
      </c>
      <c r="D4">
        <v>0.7</v>
      </c>
      <c r="E4">
        <v>0.69</v>
      </c>
      <c r="G4">
        <v>554.45000000000005</v>
      </c>
      <c r="H4">
        <v>173.82</v>
      </c>
      <c r="I4">
        <v>231.34</v>
      </c>
      <c r="J4">
        <v>347.52</v>
      </c>
      <c r="M4">
        <v>0.47</v>
      </c>
    </row>
    <row r="5" spans="1:36" x14ac:dyDescent="0.35">
      <c r="A5">
        <v>24</v>
      </c>
      <c r="B5">
        <v>0.63</v>
      </c>
      <c r="C5">
        <v>0.64</v>
      </c>
      <c r="D5">
        <v>0.65</v>
      </c>
      <c r="E5">
        <v>0.63</v>
      </c>
      <c r="G5">
        <v>557.67999999999995</v>
      </c>
      <c r="H5">
        <v>190.91</v>
      </c>
      <c r="I5">
        <v>277.08</v>
      </c>
      <c r="J5">
        <v>289.08</v>
      </c>
      <c r="M5">
        <v>0.47</v>
      </c>
      <c r="O5" t="s">
        <v>26</v>
      </c>
      <c r="P5" t="s">
        <v>27</v>
      </c>
    </row>
    <row r="6" spans="1:36" x14ac:dyDescent="0.35">
      <c r="A6">
        <v>23</v>
      </c>
      <c r="B6">
        <v>0.56999999999999995</v>
      </c>
      <c r="C6">
        <v>0.56999999999999995</v>
      </c>
      <c r="D6">
        <v>0.6</v>
      </c>
      <c r="E6">
        <v>0.59</v>
      </c>
      <c r="G6">
        <v>530.12</v>
      </c>
      <c r="H6">
        <v>186.56</v>
      </c>
      <c r="I6">
        <v>263.79000000000002</v>
      </c>
      <c r="J6">
        <v>289.88</v>
      </c>
      <c r="K6" s="3">
        <v>2885.59</v>
      </c>
      <c r="M6">
        <v>0.48</v>
      </c>
    </row>
    <row r="7" spans="1:36" x14ac:dyDescent="0.35">
      <c r="A7">
        <v>22</v>
      </c>
      <c r="B7">
        <v>0.55000000000000004</v>
      </c>
      <c r="C7">
        <v>0.56000000000000005</v>
      </c>
      <c r="D7">
        <v>0.56000000000000005</v>
      </c>
      <c r="E7">
        <v>0.56000000000000005</v>
      </c>
      <c r="G7">
        <v>524.33000000000004</v>
      </c>
      <c r="H7">
        <v>187.7</v>
      </c>
      <c r="I7">
        <v>267.20999999999998</v>
      </c>
      <c r="J7">
        <v>272.89</v>
      </c>
      <c r="K7" s="3">
        <v>3021.04</v>
      </c>
      <c r="M7" s="8">
        <v>0.5</v>
      </c>
      <c r="O7">
        <f>O3*D17</f>
        <v>3.2022238803253923E-2</v>
      </c>
      <c r="P7">
        <f>P3*E17</f>
        <v>7.588061544757331E-2</v>
      </c>
    </row>
    <row r="8" spans="1:36" x14ac:dyDescent="0.35">
      <c r="A8">
        <v>21</v>
      </c>
      <c r="B8">
        <v>0.51</v>
      </c>
      <c r="C8">
        <v>0.53</v>
      </c>
      <c r="D8">
        <v>0.5</v>
      </c>
      <c r="E8">
        <v>0.5</v>
      </c>
      <c r="G8">
        <v>458.37</v>
      </c>
      <c r="H8">
        <v>167.64</v>
      </c>
      <c r="I8">
        <v>229.12</v>
      </c>
      <c r="J8">
        <v>250.55</v>
      </c>
      <c r="K8" s="3">
        <v>2885.21</v>
      </c>
      <c r="M8">
        <v>0.49</v>
      </c>
    </row>
    <row r="9" spans="1:36" s="3" customFormat="1" x14ac:dyDescent="0.35">
      <c r="A9" s="3">
        <v>20</v>
      </c>
      <c r="B9" s="3">
        <v>0.5</v>
      </c>
      <c r="C9" s="3">
        <v>0.51</v>
      </c>
      <c r="D9" s="3">
        <v>0.51</v>
      </c>
      <c r="E9" s="3">
        <v>0.5</v>
      </c>
      <c r="G9" s="3">
        <v>411.03</v>
      </c>
      <c r="H9" s="3">
        <v>150.16</v>
      </c>
      <c r="I9" s="3">
        <v>205.25</v>
      </c>
      <c r="J9" s="3">
        <v>238.01</v>
      </c>
      <c r="K9" s="4"/>
      <c r="L9" s="4"/>
      <c r="M9" s="4">
        <v>0.49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s="3" customFormat="1" x14ac:dyDescent="0.35">
      <c r="A10" s="3">
        <v>19</v>
      </c>
      <c r="B10" s="3">
        <v>0.49</v>
      </c>
      <c r="C10" s="3">
        <v>0.49</v>
      </c>
      <c r="D10" s="3">
        <v>0.49</v>
      </c>
      <c r="E10" s="3">
        <v>0.49</v>
      </c>
      <c r="G10" s="3">
        <v>381.71</v>
      </c>
      <c r="H10" s="3">
        <v>144.22</v>
      </c>
      <c r="I10" s="3">
        <v>161.16</v>
      </c>
      <c r="J10" s="3">
        <v>224.24</v>
      </c>
      <c r="K10" s="4"/>
      <c r="L10" s="4"/>
      <c r="M10" s="4">
        <v>0.48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s="3" customFormat="1" x14ac:dyDescent="0.35">
      <c r="A11" s="3">
        <v>18</v>
      </c>
      <c r="B11" s="3">
        <v>0.47</v>
      </c>
      <c r="C11" s="3">
        <v>0.47</v>
      </c>
      <c r="D11" s="3">
        <v>0.47</v>
      </c>
      <c r="E11" s="3">
        <v>0.47</v>
      </c>
      <c r="G11" s="3">
        <v>332.52</v>
      </c>
      <c r="H11" s="3">
        <v>129.97</v>
      </c>
      <c r="I11" s="3">
        <v>154.94999999999999</v>
      </c>
      <c r="J11" s="3">
        <v>188.77</v>
      </c>
      <c r="K11" s="4"/>
      <c r="L11" s="4"/>
      <c r="M11" s="4">
        <v>0.44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x14ac:dyDescent="0.35">
      <c r="A12">
        <v>17</v>
      </c>
      <c r="B12">
        <v>0.48</v>
      </c>
      <c r="C12">
        <v>0.47</v>
      </c>
      <c r="D12">
        <v>0.47</v>
      </c>
      <c r="E12">
        <v>0.45</v>
      </c>
      <c r="G12">
        <v>387.67</v>
      </c>
      <c r="H12">
        <v>141.52000000000001</v>
      </c>
      <c r="I12">
        <v>148.84</v>
      </c>
      <c r="J12">
        <v>205.65</v>
      </c>
      <c r="K12" s="4"/>
      <c r="L12" s="4"/>
      <c r="M12" s="4">
        <v>0.44</v>
      </c>
    </row>
    <row r="13" spans="1:36" x14ac:dyDescent="0.35">
      <c r="A13">
        <v>16</v>
      </c>
      <c r="B13">
        <v>0.49</v>
      </c>
      <c r="C13">
        <v>0.48</v>
      </c>
      <c r="D13">
        <v>0.49</v>
      </c>
      <c r="E13">
        <v>0.49</v>
      </c>
      <c r="G13">
        <v>379.04</v>
      </c>
      <c r="H13">
        <v>159.41999999999999</v>
      </c>
      <c r="I13">
        <v>190.18</v>
      </c>
      <c r="J13">
        <v>210.51</v>
      </c>
      <c r="K13" s="4"/>
      <c r="L13" s="4"/>
      <c r="M13" s="4">
        <v>0.41</v>
      </c>
    </row>
    <row r="14" spans="1:36" x14ac:dyDescent="0.35">
      <c r="A14">
        <v>15</v>
      </c>
      <c r="B14">
        <v>0.5</v>
      </c>
      <c r="C14">
        <v>0.49</v>
      </c>
      <c r="D14">
        <v>0.52</v>
      </c>
      <c r="E14">
        <v>0.5</v>
      </c>
      <c r="G14">
        <v>418.57</v>
      </c>
      <c r="H14">
        <v>161.47999999999999</v>
      </c>
      <c r="I14">
        <v>189.04</v>
      </c>
      <c r="J14">
        <v>213.65</v>
      </c>
      <c r="K14" s="4"/>
      <c r="L14" s="3">
        <v>1543.49</v>
      </c>
      <c r="M14" s="4">
        <v>0.43</v>
      </c>
    </row>
    <row r="15" spans="1:36" x14ac:dyDescent="0.35">
      <c r="A15">
        <v>14</v>
      </c>
      <c r="B15">
        <v>0.52</v>
      </c>
      <c r="C15">
        <v>0.5</v>
      </c>
      <c r="D15">
        <v>0.52</v>
      </c>
      <c r="E15">
        <v>0.51</v>
      </c>
      <c r="G15">
        <v>440.29</v>
      </c>
      <c r="H15">
        <v>155.86000000000001</v>
      </c>
      <c r="I15">
        <v>181.52</v>
      </c>
      <c r="J15">
        <v>235.19</v>
      </c>
      <c r="K15" s="4"/>
      <c r="L15" s="3">
        <v>1505.49</v>
      </c>
      <c r="M15" s="4">
        <v>0.36</v>
      </c>
    </row>
    <row r="16" spans="1:36" x14ac:dyDescent="0.35">
      <c r="A16">
        <v>13</v>
      </c>
      <c r="L16" s="3">
        <v>1512.47</v>
      </c>
    </row>
    <row r="17" spans="1:36" x14ac:dyDescent="0.35">
      <c r="A17" s="2" t="s">
        <v>12</v>
      </c>
      <c r="B17">
        <f>AVERAGE(B4:B15)</f>
        <v>0.53249999999999986</v>
      </c>
      <c r="C17">
        <f>AVERAGE(C4:C15)</f>
        <v>0.53333333333333333</v>
      </c>
      <c r="D17">
        <f>AVERAGE(D4:D15)</f>
        <v>0.54</v>
      </c>
      <c r="E17">
        <f>AVERAGE(E4:E15)</f>
        <v>0.53166666666666662</v>
      </c>
      <c r="G17">
        <f>AVERAGE(G4:G15)</f>
        <v>447.98166666666657</v>
      </c>
      <c r="H17">
        <f>AVERAGE(H4:H15)</f>
        <v>162.43833333333336</v>
      </c>
      <c r="I17">
        <f>AVERAGE(I4:I15)</f>
        <v>208.29</v>
      </c>
      <c r="J17">
        <f>AVERAGE(J4:J15)</f>
        <v>247.16166666666672</v>
      </c>
    </row>
    <row r="18" spans="1:36" x14ac:dyDescent="0.35">
      <c r="A18" s="6" t="s">
        <v>20</v>
      </c>
      <c r="I18" s="3">
        <f>AVERAGE(I9:I11)</f>
        <v>173.78666666666663</v>
      </c>
      <c r="J18" s="3">
        <f>AVERAGE(J9:J11)</f>
        <v>217.00666666666666</v>
      </c>
      <c r="K18" s="3">
        <f>AVERAGE(K6:K8)</f>
        <v>2930.6133333333332</v>
      </c>
      <c r="L18" s="3">
        <f>AVERAGE(L14:L16)</f>
        <v>1520.4833333333333</v>
      </c>
    </row>
    <row r="20" spans="1:36" x14ac:dyDescent="0.35">
      <c r="A20" t="s">
        <v>8</v>
      </c>
    </row>
    <row r="21" spans="1:36" x14ac:dyDescent="0.35">
      <c r="A21" t="s">
        <v>0</v>
      </c>
      <c r="B21" s="25" t="s">
        <v>10</v>
      </c>
      <c r="C21" s="25"/>
      <c r="D21" s="25"/>
      <c r="E21" s="25"/>
      <c r="F21" s="1"/>
      <c r="G21" s="25" t="s">
        <v>6</v>
      </c>
      <c r="H21" s="25"/>
      <c r="I21" s="25"/>
      <c r="J21" s="25"/>
      <c r="K21" s="25" t="s">
        <v>9</v>
      </c>
      <c r="L21" s="25"/>
      <c r="M21" t="s">
        <v>17</v>
      </c>
      <c r="N21" t="s">
        <v>14</v>
      </c>
      <c r="O21" s="4" t="s">
        <v>15</v>
      </c>
      <c r="P21" s="4" t="s">
        <v>22</v>
      </c>
    </row>
    <row r="22" spans="1:36" x14ac:dyDescent="0.35">
      <c r="B22" t="s">
        <v>2</v>
      </c>
      <c r="C22" t="s">
        <v>3</v>
      </c>
      <c r="D22" t="s">
        <v>4</v>
      </c>
      <c r="E22" t="s">
        <v>5</v>
      </c>
      <c r="G22" t="s">
        <v>2</v>
      </c>
      <c r="H22" t="s">
        <v>3</v>
      </c>
      <c r="I22" t="s">
        <v>4</v>
      </c>
      <c r="J22" t="s">
        <v>5</v>
      </c>
      <c r="K22" t="s">
        <v>11</v>
      </c>
      <c r="L22" t="s">
        <v>5</v>
      </c>
      <c r="N22">
        <v>4.96</v>
      </c>
      <c r="O22" s="3">
        <f>I37/K37</f>
        <v>5.4006817581127228E-2</v>
      </c>
      <c r="P22" s="3">
        <f>J37/L37</f>
        <v>0.16137081281603993</v>
      </c>
    </row>
    <row r="23" spans="1:36" x14ac:dyDescent="0.35">
      <c r="A23">
        <v>24</v>
      </c>
      <c r="B23">
        <v>0.8</v>
      </c>
      <c r="C23">
        <v>0.84</v>
      </c>
      <c r="D23">
        <v>0.8</v>
      </c>
      <c r="E23">
        <v>0.83</v>
      </c>
      <c r="G23">
        <v>453.48</v>
      </c>
      <c r="H23">
        <v>159.05000000000001</v>
      </c>
      <c r="I23">
        <v>168.86</v>
      </c>
      <c r="J23">
        <v>286.20999999999998</v>
      </c>
      <c r="M23">
        <v>0.56000000000000005</v>
      </c>
    </row>
    <row r="24" spans="1:36" x14ac:dyDescent="0.35">
      <c r="A24">
        <v>23</v>
      </c>
      <c r="B24">
        <v>0.69</v>
      </c>
      <c r="C24">
        <v>0.71</v>
      </c>
      <c r="D24">
        <v>0.69</v>
      </c>
      <c r="E24">
        <v>0.68</v>
      </c>
      <c r="G24">
        <v>500.04</v>
      </c>
      <c r="H24">
        <v>162.09</v>
      </c>
      <c r="I24">
        <v>206.19</v>
      </c>
      <c r="J24">
        <v>282.77</v>
      </c>
      <c r="M24">
        <v>0.56999999999999995</v>
      </c>
    </row>
    <row r="25" spans="1:36" x14ac:dyDescent="0.35">
      <c r="A25">
        <v>22</v>
      </c>
      <c r="B25">
        <v>0.61</v>
      </c>
      <c r="C25">
        <v>0.62</v>
      </c>
      <c r="D25">
        <v>0.62</v>
      </c>
      <c r="E25">
        <v>0.64</v>
      </c>
      <c r="G25">
        <v>468.32</v>
      </c>
      <c r="H25">
        <v>152.77000000000001</v>
      </c>
      <c r="I25">
        <v>192.78</v>
      </c>
      <c r="J25">
        <v>291.17</v>
      </c>
      <c r="M25" s="8">
        <v>0.57999999999999996</v>
      </c>
      <c r="O25" t="s">
        <v>26</v>
      </c>
      <c r="P25" t="s">
        <v>27</v>
      </c>
    </row>
    <row r="26" spans="1:36" x14ac:dyDescent="0.35">
      <c r="A26">
        <v>21</v>
      </c>
      <c r="B26">
        <v>0.57999999999999996</v>
      </c>
      <c r="C26">
        <v>0.56999999999999995</v>
      </c>
      <c r="D26">
        <v>0.55000000000000004</v>
      </c>
      <c r="E26">
        <v>0.56999999999999995</v>
      </c>
      <c r="G26">
        <v>487.47</v>
      </c>
      <c r="H26">
        <v>157.79</v>
      </c>
      <c r="I26">
        <v>212.98</v>
      </c>
      <c r="J26">
        <v>282.42</v>
      </c>
      <c r="K26" s="3">
        <v>3235.84</v>
      </c>
      <c r="M26" s="8">
        <v>0.57999999999999996</v>
      </c>
    </row>
    <row r="27" spans="1:36" x14ac:dyDescent="0.35">
      <c r="A27">
        <v>20</v>
      </c>
      <c r="B27">
        <v>0.54</v>
      </c>
      <c r="C27">
        <v>0.56999999999999995</v>
      </c>
      <c r="D27">
        <v>0.54</v>
      </c>
      <c r="E27">
        <v>0.55000000000000004</v>
      </c>
      <c r="G27">
        <v>426.92</v>
      </c>
      <c r="H27">
        <v>152.16</v>
      </c>
      <c r="I27">
        <v>183.99</v>
      </c>
      <c r="J27">
        <v>247.07</v>
      </c>
      <c r="K27" s="3">
        <v>3216.6</v>
      </c>
      <c r="M27">
        <v>0.56000000000000005</v>
      </c>
      <c r="O27">
        <f>O22*D36</f>
        <v>2.9953011904609795E-2</v>
      </c>
      <c r="P27">
        <f>P22*E36</f>
        <v>8.9871129599086857E-2</v>
      </c>
    </row>
    <row r="28" spans="1:36" s="3" customFormat="1" x14ac:dyDescent="0.35">
      <c r="A28" s="3">
        <v>19</v>
      </c>
      <c r="B28" s="3">
        <v>0.52</v>
      </c>
      <c r="C28" s="3">
        <v>0.53</v>
      </c>
      <c r="D28" s="3">
        <v>0.51</v>
      </c>
      <c r="E28" s="3">
        <v>0.52</v>
      </c>
      <c r="G28" s="3">
        <v>389.07</v>
      </c>
      <c r="H28" s="3">
        <v>145.13999999999999</v>
      </c>
      <c r="I28" s="3">
        <v>170.55</v>
      </c>
      <c r="J28" s="3">
        <v>241.66</v>
      </c>
      <c r="K28" s="3">
        <v>3119.87</v>
      </c>
      <c r="L28" s="4"/>
      <c r="M28" s="4">
        <v>0.56999999999999995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1:36" s="3" customFormat="1" x14ac:dyDescent="0.35">
      <c r="A29" s="3">
        <v>18</v>
      </c>
      <c r="B29" s="3">
        <v>0.51</v>
      </c>
      <c r="C29" s="3">
        <v>0.53</v>
      </c>
      <c r="D29" s="3">
        <v>0.53</v>
      </c>
      <c r="E29" s="3">
        <v>0.52</v>
      </c>
      <c r="G29" s="3">
        <v>423.2</v>
      </c>
      <c r="H29" s="3">
        <v>147.41</v>
      </c>
      <c r="I29" s="3">
        <v>188.45</v>
      </c>
      <c r="J29" s="3">
        <v>250.76</v>
      </c>
      <c r="K29" s="4"/>
      <c r="L29" s="4"/>
      <c r="M29" s="4">
        <v>0.55000000000000004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1:36" s="3" customFormat="1" x14ac:dyDescent="0.35">
      <c r="A30" s="3">
        <v>17</v>
      </c>
      <c r="B30" s="3">
        <v>0.48</v>
      </c>
      <c r="C30" s="3">
        <v>0.47</v>
      </c>
      <c r="D30" s="3">
        <v>0.49</v>
      </c>
      <c r="E30" s="3">
        <v>0.5</v>
      </c>
      <c r="G30" s="3">
        <v>385.04</v>
      </c>
      <c r="H30" s="3">
        <v>134.86000000000001</v>
      </c>
      <c r="I30" s="3">
        <v>157.97</v>
      </c>
      <c r="J30" s="3">
        <v>238.38</v>
      </c>
      <c r="K30" s="4"/>
      <c r="L30" s="4"/>
      <c r="M30" s="4">
        <v>0.53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1:36" x14ac:dyDescent="0.35">
      <c r="A31">
        <v>16</v>
      </c>
      <c r="B31">
        <v>0.46</v>
      </c>
      <c r="C31">
        <v>0.48</v>
      </c>
      <c r="D31">
        <v>0.49</v>
      </c>
      <c r="E31">
        <v>0.47</v>
      </c>
      <c r="G31">
        <v>368.92</v>
      </c>
      <c r="H31">
        <v>136.80000000000001</v>
      </c>
      <c r="I31">
        <v>151.31</v>
      </c>
      <c r="J31">
        <v>225.79</v>
      </c>
      <c r="K31" s="4"/>
      <c r="L31" s="4"/>
      <c r="M31" s="4">
        <v>0.51</v>
      </c>
    </row>
    <row r="32" spans="1:36" x14ac:dyDescent="0.35">
      <c r="A32">
        <v>15</v>
      </c>
      <c r="B32">
        <v>0.47</v>
      </c>
      <c r="C32">
        <v>0.48</v>
      </c>
      <c r="D32">
        <v>0.47</v>
      </c>
      <c r="E32">
        <v>0.46</v>
      </c>
      <c r="G32">
        <v>338.72</v>
      </c>
      <c r="H32">
        <v>111.51</v>
      </c>
      <c r="I32">
        <v>148.06</v>
      </c>
      <c r="J32">
        <v>185.72</v>
      </c>
      <c r="K32" s="4"/>
      <c r="L32" s="4"/>
      <c r="M32" s="4">
        <v>0.5</v>
      </c>
    </row>
    <row r="33" spans="1:13" x14ac:dyDescent="0.35">
      <c r="A33">
        <v>14</v>
      </c>
      <c r="B33">
        <v>0.49</v>
      </c>
      <c r="C33">
        <v>0.49</v>
      </c>
      <c r="D33">
        <v>0.47</v>
      </c>
      <c r="E33">
        <v>0.49</v>
      </c>
      <c r="G33">
        <v>357.79</v>
      </c>
      <c r="H33">
        <v>116.01</v>
      </c>
      <c r="I33">
        <v>143.9</v>
      </c>
      <c r="J33">
        <v>202.99</v>
      </c>
      <c r="K33" s="4"/>
      <c r="L33" s="3">
        <v>1526.11</v>
      </c>
      <c r="M33" s="4">
        <v>0.49</v>
      </c>
    </row>
    <row r="34" spans="1:13" x14ac:dyDescent="0.35">
      <c r="A34">
        <v>13</v>
      </c>
      <c r="B34">
        <v>0.49</v>
      </c>
      <c r="C34">
        <v>0.5</v>
      </c>
      <c r="D34">
        <v>0.51</v>
      </c>
      <c r="E34">
        <v>0.49</v>
      </c>
      <c r="G34">
        <v>357.64</v>
      </c>
      <c r="H34">
        <v>130.9</v>
      </c>
      <c r="I34">
        <v>159.88</v>
      </c>
      <c r="J34">
        <v>192.09</v>
      </c>
      <c r="K34" s="4"/>
      <c r="L34" s="3">
        <v>1522.32</v>
      </c>
      <c r="M34" s="4">
        <v>0.47</v>
      </c>
    </row>
    <row r="35" spans="1:13" x14ac:dyDescent="0.35">
      <c r="A35">
        <v>12</v>
      </c>
      <c r="B35">
        <v>0.52</v>
      </c>
      <c r="C35">
        <v>0.52</v>
      </c>
      <c r="D35">
        <v>0.54</v>
      </c>
      <c r="E35">
        <v>0.52</v>
      </c>
      <c r="G35">
        <v>385.06</v>
      </c>
      <c r="H35">
        <v>128.51</v>
      </c>
      <c r="I35">
        <v>162.21</v>
      </c>
      <c r="J35">
        <v>216.33</v>
      </c>
      <c r="K35" s="4"/>
      <c r="L35" s="3">
        <v>1480.27</v>
      </c>
      <c r="M35" s="4">
        <v>0.5</v>
      </c>
    </row>
    <row r="36" spans="1:13" x14ac:dyDescent="0.35">
      <c r="A36" s="2" t="s">
        <v>12</v>
      </c>
      <c r="B36">
        <f>AVERAGE(B23:B35)</f>
        <v>0.55076923076923079</v>
      </c>
      <c r="C36">
        <f>AVERAGE(C23:C35)</f>
        <v>0.5623076923076924</v>
      </c>
      <c r="D36">
        <f>AVERAGE(D23:D35)</f>
        <v>0.55461538461538462</v>
      </c>
      <c r="E36">
        <f>AVERAGE(E23:E35)</f>
        <v>0.55692307692307697</v>
      </c>
      <c r="G36">
        <f>AVERAGE(G23:G35)</f>
        <v>410.89769230769241</v>
      </c>
      <c r="H36">
        <f>AVERAGE(H23:H35)</f>
        <v>141.15384615384616</v>
      </c>
      <c r="I36">
        <f>AVERAGE(I23:I35)</f>
        <v>172.85615384615386</v>
      </c>
      <c r="J36">
        <f>AVERAGE(J23:J35)</f>
        <v>241.79692307692306</v>
      </c>
    </row>
    <row r="37" spans="1:13" x14ac:dyDescent="0.35">
      <c r="A37" s="6" t="s">
        <v>21</v>
      </c>
      <c r="I37" s="3">
        <f>AVERAGE(I28:I30)</f>
        <v>172.32333333333335</v>
      </c>
      <c r="J37" s="3">
        <f>AVERAGE(J28:J30)</f>
        <v>243.6</v>
      </c>
      <c r="K37" s="3">
        <f>AVERAGE(K26:K28)</f>
        <v>3190.7700000000004</v>
      </c>
      <c r="L37" s="3">
        <f>AVERAGE(L33:L35)</f>
        <v>1509.5666666666666</v>
      </c>
    </row>
  </sheetData>
  <mergeCells count="6">
    <mergeCell ref="B2:E2"/>
    <mergeCell ref="G2:J2"/>
    <mergeCell ref="K2:L2"/>
    <mergeCell ref="B21:E21"/>
    <mergeCell ref="G21:J21"/>
    <mergeCell ref="K21:L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H50"/>
  <sheetViews>
    <sheetView topLeftCell="A25" zoomScale="70" zoomScaleNormal="70" workbookViewId="0">
      <selection activeCell="P33" sqref="P33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6640625" customWidth="1"/>
    <col min="15" max="15" width="31.6640625" customWidth="1"/>
    <col min="16" max="16" width="31.5" customWidth="1"/>
  </cols>
  <sheetData>
    <row r="1" spans="1:34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4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4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8.09</v>
      </c>
      <c r="O3" s="3">
        <f>I25/K25</f>
        <v>5.2643458557711062E-2</v>
      </c>
      <c r="P3" s="3">
        <f>J25/L25</f>
        <v>0.22334678391547066</v>
      </c>
    </row>
    <row r="4" spans="1:34" x14ac:dyDescent="0.35">
      <c r="A4">
        <v>24</v>
      </c>
      <c r="B4">
        <v>0.81</v>
      </c>
      <c r="C4">
        <v>0.83</v>
      </c>
      <c r="D4">
        <v>0.82</v>
      </c>
      <c r="E4">
        <v>0.81</v>
      </c>
      <c r="G4">
        <v>470.53</v>
      </c>
      <c r="H4">
        <v>191.41</v>
      </c>
      <c r="I4">
        <v>152.79</v>
      </c>
      <c r="J4">
        <v>311.95</v>
      </c>
      <c r="M4">
        <v>0.4</v>
      </c>
    </row>
    <row r="5" spans="1:34" x14ac:dyDescent="0.35">
      <c r="A5">
        <v>23</v>
      </c>
      <c r="B5">
        <v>0.76</v>
      </c>
      <c r="C5">
        <v>0.75</v>
      </c>
      <c r="D5">
        <v>0.74</v>
      </c>
      <c r="E5">
        <v>0.73</v>
      </c>
      <c r="G5">
        <v>399.8</v>
      </c>
      <c r="H5">
        <v>173.87</v>
      </c>
      <c r="I5">
        <v>149.30000000000001</v>
      </c>
      <c r="J5">
        <v>262.17</v>
      </c>
      <c r="M5">
        <v>0.43</v>
      </c>
      <c r="O5" t="s">
        <v>26</v>
      </c>
      <c r="P5" t="s">
        <v>27</v>
      </c>
    </row>
    <row r="6" spans="1:34" x14ac:dyDescent="0.35">
      <c r="A6">
        <v>22</v>
      </c>
      <c r="B6">
        <v>0.78</v>
      </c>
      <c r="C6">
        <v>0.79</v>
      </c>
      <c r="D6">
        <v>0.76</v>
      </c>
      <c r="E6">
        <v>0.78</v>
      </c>
      <c r="G6">
        <v>403.13</v>
      </c>
      <c r="H6">
        <v>184.22</v>
      </c>
      <c r="I6">
        <v>134.28</v>
      </c>
      <c r="J6">
        <v>277.39</v>
      </c>
      <c r="M6">
        <v>0.56000000000000005</v>
      </c>
    </row>
    <row r="7" spans="1:34" x14ac:dyDescent="0.35">
      <c r="A7">
        <v>21</v>
      </c>
      <c r="B7">
        <v>0.75</v>
      </c>
      <c r="C7">
        <v>0.74</v>
      </c>
      <c r="D7">
        <v>0.75</v>
      </c>
      <c r="E7">
        <v>0.74</v>
      </c>
      <c r="G7">
        <v>394.58</v>
      </c>
      <c r="H7">
        <v>170.1</v>
      </c>
      <c r="I7">
        <v>145.04</v>
      </c>
      <c r="J7">
        <v>270.43</v>
      </c>
      <c r="M7">
        <v>0.55000000000000004</v>
      </c>
      <c r="O7">
        <f>O3*D24</f>
        <v>5.6907578700885655E-2</v>
      </c>
      <c r="P7">
        <f>P3*E24</f>
        <v>0.23797599826193402</v>
      </c>
    </row>
    <row r="8" spans="1:34" x14ac:dyDescent="0.35">
      <c r="A8">
        <v>20</v>
      </c>
      <c r="B8">
        <v>0.8</v>
      </c>
      <c r="C8">
        <v>0.81</v>
      </c>
      <c r="D8">
        <v>0.81</v>
      </c>
      <c r="E8">
        <v>0.77</v>
      </c>
      <c r="G8">
        <v>411.07</v>
      </c>
      <c r="H8">
        <v>163.54</v>
      </c>
      <c r="I8">
        <v>149.28</v>
      </c>
      <c r="J8">
        <v>256.10000000000002</v>
      </c>
      <c r="K8" s="3">
        <v>2316.2800000000002</v>
      </c>
      <c r="M8">
        <v>0.61</v>
      </c>
    </row>
    <row r="9" spans="1:34" x14ac:dyDescent="0.35">
      <c r="A9">
        <v>19</v>
      </c>
      <c r="B9">
        <v>0.77</v>
      </c>
      <c r="C9">
        <v>0.77</v>
      </c>
      <c r="D9">
        <v>0.75</v>
      </c>
      <c r="E9">
        <v>0.76</v>
      </c>
      <c r="G9">
        <v>392.46</v>
      </c>
      <c r="H9">
        <v>151.47999999999999</v>
      </c>
      <c r="I9">
        <v>134.13</v>
      </c>
      <c r="J9">
        <v>251.1</v>
      </c>
      <c r="K9" s="3">
        <v>2183.84</v>
      </c>
      <c r="M9">
        <v>0.63</v>
      </c>
    </row>
    <row r="10" spans="1:34" x14ac:dyDescent="0.35">
      <c r="A10">
        <v>18</v>
      </c>
      <c r="B10">
        <v>0.82</v>
      </c>
      <c r="C10">
        <v>0.79</v>
      </c>
      <c r="D10">
        <v>0.81</v>
      </c>
      <c r="E10">
        <v>0.81</v>
      </c>
      <c r="G10">
        <v>384.47</v>
      </c>
      <c r="H10">
        <v>148.35</v>
      </c>
      <c r="I10">
        <v>141.69999999999999</v>
      </c>
      <c r="J10">
        <v>252.96</v>
      </c>
      <c r="K10" s="3">
        <v>2367.02</v>
      </c>
      <c r="M10">
        <v>0.7</v>
      </c>
    </row>
    <row r="11" spans="1:34" x14ac:dyDescent="0.35">
      <c r="A11">
        <v>17</v>
      </c>
      <c r="B11">
        <v>0.88</v>
      </c>
      <c r="C11">
        <v>0.87</v>
      </c>
      <c r="D11">
        <v>0.89</v>
      </c>
      <c r="E11">
        <v>0.86</v>
      </c>
      <c r="G11">
        <v>379.56</v>
      </c>
      <c r="H11">
        <v>149.35</v>
      </c>
      <c r="I11">
        <v>134.59</v>
      </c>
      <c r="J11">
        <v>240.05</v>
      </c>
      <c r="M11">
        <v>0.76</v>
      </c>
    </row>
    <row r="12" spans="1:34" x14ac:dyDescent="0.35">
      <c r="A12">
        <v>16</v>
      </c>
      <c r="B12">
        <v>0.94</v>
      </c>
      <c r="C12">
        <v>0.95</v>
      </c>
      <c r="D12">
        <v>0.94</v>
      </c>
      <c r="E12">
        <v>0.94</v>
      </c>
      <c r="G12">
        <v>334.31</v>
      </c>
      <c r="H12">
        <v>142.69</v>
      </c>
      <c r="I12">
        <v>124.73</v>
      </c>
      <c r="J12">
        <v>233.01</v>
      </c>
      <c r="M12">
        <v>0.8</v>
      </c>
    </row>
    <row r="13" spans="1:34" s="3" customFormat="1" x14ac:dyDescent="0.35">
      <c r="A13" s="3">
        <v>15</v>
      </c>
      <c r="B13" s="3">
        <v>1.02</v>
      </c>
      <c r="C13" s="3">
        <v>0.99</v>
      </c>
      <c r="D13" s="3">
        <v>1.02</v>
      </c>
      <c r="E13" s="3">
        <v>1</v>
      </c>
      <c r="G13" s="3">
        <v>359.41</v>
      </c>
      <c r="H13" s="3">
        <v>149.69999999999999</v>
      </c>
      <c r="I13" s="3">
        <v>124.49</v>
      </c>
      <c r="J13" s="3">
        <v>238.1</v>
      </c>
      <c r="K13" s="4"/>
      <c r="L13" s="4"/>
      <c r="M13" s="4">
        <v>0.86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s="3" customFormat="1" x14ac:dyDescent="0.35">
      <c r="A14" s="3">
        <v>14</v>
      </c>
      <c r="B14" s="3">
        <v>1.1000000000000001</v>
      </c>
      <c r="C14" s="3">
        <v>1.08</v>
      </c>
      <c r="D14" s="3">
        <v>1.1100000000000001</v>
      </c>
      <c r="E14" s="3">
        <v>1.06</v>
      </c>
      <c r="G14" s="3">
        <v>401.81</v>
      </c>
      <c r="H14" s="3">
        <v>201.33</v>
      </c>
      <c r="I14" s="3">
        <v>118.57</v>
      </c>
      <c r="J14" s="3">
        <v>273.49</v>
      </c>
      <c r="K14" s="4"/>
      <c r="L14" s="4"/>
      <c r="M14" s="4">
        <v>0.91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s="3" customFormat="1" x14ac:dyDescent="0.35">
      <c r="A15" s="3">
        <v>13</v>
      </c>
      <c r="B15" s="3">
        <v>1.22</v>
      </c>
      <c r="C15" s="3">
        <v>1.21</v>
      </c>
      <c r="D15" s="3">
        <v>1.21</v>
      </c>
      <c r="E15" s="3">
        <v>1.19</v>
      </c>
      <c r="G15" s="3">
        <v>457.88</v>
      </c>
      <c r="H15" s="3">
        <v>242.94</v>
      </c>
      <c r="I15" s="3">
        <v>118.45</v>
      </c>
      <c r="J15" s="3">
        <v>331.39</v>
      </c>
      <c r="K15" s="4"/>
      <c r="L15" s="3">
        <v>1314.78</v>
      </c>
      <c r="M15" s="4">
        <v>1.02</v>
      </c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x14ac:dyDescent="0.35">
      <c r="A16">
        <v>12</v>
      </c>
      <c r="B16">
        <v>1.33</v>
      </c>
      <c r="C16">
        <v>1.34</v>
      </c>
      <c r="D16">
        <v>1.36</v>
      </c>
      <c r="E16">
        <v>1.32</v>
      </c>
      <c r="G16">
        <v>480.71</v>
      </c>
      <c r="H16">
        <v>295.23</v>
      </c>
      <c r="I16">
        <v>111.04</v>
      </c>
      <c r="J16">
        <v>366.11</v>
      </c>
      <c r="K16" s="4"/>
      <c r="L16" s="3">
        <v>1241.3599999999999</v>
      </c>
      <c r="M16" s="4">
        <v>1.0900000000000001</v>
      </c>
    </row>
    <row r="17" spans="1:16" x14ac:dyDescent="0.35">
      <c r="A17">
        <v>11</v>
      </c>
      <c r="B17">
        <v>1.4</v>
      </c>
      <c r="C17">
        <v>1.39</v>
      </c>
      <c r="D17">
        <v>1.41</v>
      </c>
      <c r="E17">
        <v>1.38</v>
      </c>
      <c r="G17">
        <v>477.02</v>
      </c>
      <c r="H17">
        <v>279.38</v>
      </c>
      <c r="I17">
        <v>102.83</v>
      </c>
      <c r="J17">
        <v>367.1</v>
      </c>
      <c r="K17" s="4"/>
      <c r="L17" s="3">
        <v>1218.17</v>
      </c>
      <c r="M17" s="4">
        <v>1.1399999999999999</v>
      </c>
    </row>
    <row r="18" spans="1:16" x14ac:dyDescent="0.35">
      <c r="A18">
        <v>10</v>
      </c>
      <c r="B18">
        <v>1.47</v>
      </c>
      <c r="C18">
        <v>1.44</v>
      </c>
      <c r="D18">
        <v>1.47</v>
      </c>
      <c r="E18">
        <v>1.44</v>
      </c>
      <c r="G18">
        <v>486.48</v>
      </c>
      <c r="H18">
        <v>275.88</v>
      </c>
      <c r="I18">
        <v>101.63</v>
      </c>
      <c r="J18">
        <v>379</v>
      </c>
      <c r="K18" s="4"/>
      <c r="L18" s="4"/>
      <c r="M18" s="4">
        <v>1.21</v>
      </c>
    </row>
    <row r="19" spans="1:16" x14ac:dyDescent="0.35">
      <c r="A19">
        <v>9</v>
      </c>
      <c r="B19">
        <v>1.46</v>
      </c>
      <c r="C19">
        <v>1.42</v>
      </c>
      <c r="D19">
        <v>1.45</v>
      </c>
      <c r="E19">
        <v>1.44</v>
      </c>
      <c r="G19">
        <v>442.21</v>
      </c>
      <c r="H19">
        <v>241.03</v>
      </c>
      <c r="I19">
        <v>93.82</v>
      </c>
      <c r="J19">
        <v>341.69</v>
      </c>
      <c r="K19" s="4"/>
      <c r="L19" s="4"/>
      <c r="M19" s="8">
        <v>1.22</v>
      </c>
    </row>
    <row r="20" spans="1:16" x14ac:dyDescent="0.35">
      <c r="A20">
        <v>8</v>
      </c>
      <c r="B20">
        <v>1.42</v>
      </c>
      <c r="C20">
        <v>1.41</v>
      </c>
      <c r="D20">
        <v>1.43</v>
      </c>
      <c r="E20">
        <v>1.44</v>
      </c>
      <c r="G20">
        <v>400.63</v>
      </c>
      <c r="H20">
        <v>217.94</v>
      </c>
      <c r="I20">
        <v>91.55</v>
      </c>
      <c r="J20">
        <v>305.95999999999998</v>
      </c>
      <c r="K20" s="4"/>
      <c r="L20" s="4"/>
      <c r="M20" s="4">
        <v>1.17</v>
      </c>
    </row>
    <row r="21" spans="1:16" x14ac:dyDescent="0.35">
      <c r="A21">
        <v>7</v>
      </c>
      <c r="B21">
        <v>1.34</v>
      </c>
      <c r="C21">
        <v>1.34</v>
      </c>
      <c r="D21">
        <v>1.35</v>
      </c>
      <c r="E21">
        <v>1.34</v>
      </c>
      <c r="G21">
        <v>396.29</v>
      </c>
      <c r="H21">
        <v>209.51</v>
      </c>
      <c r="I21">
        <v>93.2</v>
      </c>
      <c r="J21">
        <v>300.89999999999998</v>
      </c>
      <c r="K21" s="4"/>
      <c r="L21" s="4"/>
      <c r="M21" s="4">
        <v>1.0900000000000001</v>
      </c>
    </row>
    <row r="22" spans="1:16" x14ac:dyDescent="0.35">
      <c r="A22">
        <v>6</v>
      </c>
      <c r="B22">
        <v>1.29</v>
      </c>
      <c r="C22">
        <v>1.29</v>
      </c>
      <c r="D22">
        <v>1.31</v>
      </c>
      <c r="E22">
        <v>1.29</v>
      </c>
      <c r="G22">
        <v>361.25</v>
      </c>
      <c r="H22">
        <v>190.64</v>
      </c>
      <c r="I22">
        <v>85.74</v>
      </c>
      <c r="J22">
        <v>271.38</v>
      </c>
      <c r="K22" s="4"/>
      <c r="L22" s="4"/>
      <c r="M22" s="4">
        <v>0.94</v>
      </c>
    </row>
    <row r="23" spans="1:16" x14ac:dyDescent="0.35">
      <c r="A23">
        <v>5</v>
      </c>
      <c r="B23">
        <v>1.21</v>
      </c>
      <c r="C23">
        <v>1.21</v>
      </c>
      <c r="D23">
        <v>1.23</v>
      </c>
      <c r="E23">
        <v>1.21</v>
      </c>
      <c r="G23">
        <v>305.91000000000003</v>
      </c>
      <c r="H23">
        <v>126.57</v>
      </c>
      <c r="I23">
        <v>91.78</v>
      </c>
      <c r="J23">
        <v>209.33</v>
      </c>
      <c r="K23" s="4"/>
      <c r="L23" s="4"/>
      <c r="M23" s="4">
        <v>0.87</v>
      </c>
    </row>
    <row r="24" spans="1:16" x14ac:dyDescent="0.35">
      <c r="A24" s="2" t="s">
        <v>12</v>
      </c>
      <c r="B24">
        <f>AVERAGE(B4:B23)</f>
        <v>1.0785000000000002</v>
      </c>
      <c r="C24">
        <f>AVERAGE(C4:C23)</f>
        <v>1.0710000000000002</v>
      </c>
      <c r="D24">
        <f>AVERAGE(D4:D23)</f>
        <v>1.081</v>
      </c>
      <c r="E24">
        <f>AVERAGE(E4:E23)</f>
        <v>1.0655000000000001</v>
      </c>
      <c r="G24">
        <f>AVERAGE(G4:G23)</f>
        <v>406.97549999999995</v>
      </c>
      <c r="H24">
        <f>AVERAGE(H4:H23)</f>
        <v>195.25799999999998</v>
      </c>
      <c r="I24">
        <f>AVERAGE(I4:I23)</f>
        <v>119.94699999999997</v>
      </c>
      <c r="J24">
        <f>AVERAGE(J4:J23)</f>
        <v>286.98050000000001</v>
      </c>
    </row>
    <row r="25" spans="1:16" x14ac:dyDescent="0.35">
      <c r="A25" s="6" t="s">
        <v>20</v>
      </c>
      <c r="I25" s="3">
        <f>AVERAGE(I13:I15)</f>
        <v>120.50333333333333</v>
      </c>
      <c r="J25" s="3">
        <f>AVERAGE(J13:J15)</f>
        <v>280.99333333333334</v>
      </c>
      <c r="K25" s="3">
        <f>AVERAGE(K8:K10)</f>
        <v>2289.0466666666671</v>
      </c>
      <c r="L25" s="3">
        <f>AVERAGE(L15:L17)</f>
        <v>1258.1033333333332</v>
      </c>
    </row>
    <row r="27" spans="1:16" x14ac:dyDescent="0.35">
      <c r="A27" s="2" t="s">
        <v>8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6" x14ac:dyDescent="0.35">
      <c r="A28" s="2" t="s">
        <v>0</v>
      </c>
      <c r="B28" s="26" t="s">
        <v>10</v>
      </c>
      <c r="C28" s="26"/>
      <c r="D28" s="26"/>
      <c r="E28" s="26"/>
      <c r="F28" s="2"/>
      <c r="G28" s="26" t="s">
        <v>6</v>
      </c>
      <c r="H28" s="26"/>
      <c r="I28" s="26"/>
      <c r="J28" s="26"/>
      <c r="K28" s="26" t="s">
        <v>9</v>
      </c>
      <c r="L28" s="26"/>
      <c r="M28" t="s">
        <v>17</v>
      </c>
      <c r="N28" t="s">
        <v>14</v>
      </c>
      <c r="O28" s="4" t="s">
        <v>15</v>
      </c>
      <c r="P28" s="4" t="s">
        <v>22</v>
      </c>
    </row>
    <row r="29" spans="1:16" x14ac:dyDescent="0.35">
      <c r="A29" s="2"/>
      <c r="B29" s="2" t="s">
        <v>2</v>
      </c>
      <c r="C29" s="2" t="s">
        <v>3</v>
      </c>
      <c r="D29" s="2" t="s">
        <v>4</v>
      </c>
      <c r="E29" s="2" t="s">
        <v>5</v>
      </c>
      <c r="F29" s="2"/>
      <c r="G29" s="2" t="s">
        <v>2</v>
      </c>
      <c r="H29" s="2" t="s">
        <v>3</v>
      </c>
      <c r="I29" s="2" t="s">
        <v>4</v>
      </c>
      <c r="J29" s="2" t="s">
        <v>5</v>
      </c>
      <c r="K29" s="2" t="s">
        <v>11</v>
      </c>
      <c r="L29" s="2" t="s">
        <v>5</v>
      </c>
      <c r="N29">
        <v>7.92</v>
      </c>
      <c r="O29" s="3">
        <f>I50/K50</f>
        <v>5.1917618870711321E-2</v>
      </c>
      <c r="P29" s="3">
        <f>J50/L50</f>
        <v>0.13481872143073348</v>
      </c>
    </row>
    <row r="30" spans="1:16" x14ac:dyDescent="0.35">
      <c r="A30">
        <v>27</v>
      </c>
      <c r="B30">
        <v>0.77</v>
      </c>
      <c r="C30">
        <v>0.75</v>
      </c>
      <c r="D30">
        <v>0.77</v>
      </c>
      <c r="E30">
        <v>0.77</v>
      </c>
      <c r="G30">
        <v>403.54</v>
      </c>
      <c r="H30">
        <v>128.72999999999999</v>
      </c>
      <c r="I30">
        <v>180.07</v>
      </c>
      <c r="J30">
        <v>243.02</v>
      </c>
      <c r="M30">
        <v>0.37</v>
      </c>
    </row>
    <row r="31" spans="1:16" x14ac:dyDescent="0.35">
      <c r="A31">
        <v>26</v>
      </c>
      <c r="B31">
        <v>0.72</v>
      </c>
      <c r="C31">
        <v>0.71</v>
      </c>
      <c r="D31">
        <v>0.72</v>
      </c>
      <c r="E31">
        <v>0.71</v>
      </c>
      <c r="G31">
        <v>336.33</v>
      </c>
      <c r="H31">
        <v>113.06</v>
      </c>
      <c r="I31">
        <v>142.9</v>
      </c>
      <c r="J31">
        <v>207.6</v>
      </c>
      <c r="M31">
        <v>0.44</v>
      </c>
      <c r="O31" t="s">
        <v>26</v>
      </c>
      <c r="P31" t="s">
        <v>27</v>
      </c>
    </row>
    <row r="32" spans="1:16" x14ac:dyDescent="0.35">
      <c r="A32">
        <v>25</v>
      </c>
      <c r="B32">
        <v>0.65</v>
      </c>
      <c r="C32">
        <v>0.64</v>
      </c>
      <c r="D32">
        <v>0.66</v>
      </c>
      <c r="E32">
        <v>0.66</v>
      </c>
      <c r="G32">
        <v>320.76</v>
      </c>
      <c r="H32">
        <v>115.9</v>
      </c>
      <c r="I32">
        <v>117.99</v>
      </c>
      <c r="J32">
        <v>207.96</v>
      </c>
      <c r="M32">
        <v>0.5</v>
      </c>
    </row>
    <row r="33" spans="1:34" x14ac:dyDescent="0.35">
      <c r="A33">
        <v>24</v>
      </c>
      <c r="B33">
        <v>0.65</v>
      </c>
      <c r="C33">
        <v>0.65</v>
      </c>
      <c r="D33">
        <v>0.65</v>
      </c>
      <c r="E33">
        <v>0.65</v>
      </c>
      <c r="G33">
        <v>314.24</v>
      </c>
      <c r="H33">
        <v>122.93</v>
      </c>
      <c r="I33">
        <v>114.27</v>
      </c>
      <c r="J33">
        <v>203.83</v>
      </c>
      <c r="M33">
        <v>0.57999999999999996</v>
      </c>
      <c r="O33">
        <f>O29*D49</f>
        <v>4.9594988552811074E-2</v>
      </c>
      <c r="P33">
        <f>P29*E49</f>
        <v>0.12821969980280815</v>
      </c>
    </row>
    <row r="34" spans="1:34" x14ac:dyDescent="0.35">
      <c r="A34">
        <v>23</v>
      </c>
      <c r="B34">
        <v>0.65</v>
      </c>
      <c r="C34">
        <v>0.66</v>
      </c>
      <c r="D34">
        <v>0.64</v>
      </c>
      <c r="E34">
        <v>0.65</v>
      </c>
      <c r="G34">
        <v>310.08</v>
      </c>
      <c r="H34">
        <v>123.1</v>
      </c>
      <c r="I34">
        <v>131.85</v>
      </c>
      <c r="J34">
        <v>194.29</v>
      </c>
      <c r="M34">
        <v>0.56999999999999995</v>
      </c>
    </row>
    <row r="35" spans="1:34" x14ac:dyDescent="0.35">
      <c r="A35">
        <v>22</v>
      </c>
      <c r="B35">
        <v>0.72</v>
      </c>
      <c r="C35">
        <v>0.71</v>
      </c>
      <c r="D35">
        <v>0.7</v>
      </c>
      <c r="E35">
        <v>0.7</v>
      </c>
      <c r="G35">
        <v>317.52</v>
      </c>
      <c r="H35">
        <v>113.74</v>
      </c>
      <c r="I35">
        <v>119.68</v>
      </c>
      <c r="J35">
        <v>187.65</v>
      </c>
      <c r="M35">
        <v>0.61</v>
      </c>
    </row>
    <row r="36" spans="1:34" x14ac:dyDescent="0.35">
      <c r="A36">
        <v>21</v>
      </c>
      <c r="B36">
        <v>0.73</v>
      </c>
      <c r="C36">
        <v>0.74</v>
      </c>
      <c r="D36">
        <v>0.74</v>
      </c>
      <c r="E36">
        <v>0.74</v>
      </c>
      <c r="G36">
        <v>296.79000000000002</v>
      </c>
      <c r="H36">
        <v>119.28</v>
      </c>
      <c r="I36">
        <v>102.72</v>
      </c>
      <c r="J36">
        <v>204.47</v>
      </c>
      <c r="M36">
        <v>0.65</v>
      </c>
    </row>
    <row r="37" spans="1:34" x14ac:dyDescent="0.35">
      <c r="A37">
        <v>20</v>
      </c>
      <c r="B37">
        <v>0.76</v>
      </c>
      <c r="C37">
        <v>0.77</v>
      </c>
      <c r="D37">
        <v>0.78</v>
      </c>
      <c r="E37">
        <v>0.77</v>
      </c>
      <c r="G37">
        <v>301.19</v>
      </c>
      <c r="H37">
        <v>122.29</v>
      </c>
      <c r="I37">
        <v>104.86</v>
      </c>
      <c r="J37">
        <v>206.87</v>
      </c>
      <c r="K37" s="3">
        <v>2218.36</v>
      </c>
      <c r="M37">
        <v>0.7</v>
      </c>
    </row>
    <row r="38" spans="1:34" s="3" customFormat="1" x14ac:dyDescent="0.35">
      <c r="A38" s="3">
        <v>19</v>
      </c>
      <c r="B38" s="3">
        <v>0.78</v>
      </c>
      <c r="C38" s="3">
        <v>0.78</v>
      </c>
      <c r="D38" s="3">
        <v>0.76</v>
      </c>
      <c r="E38" s="3">
        <v>0.76</v>
      </c>
      <c r="G38" s="3">
        <v>295.19</v>
      </c>
      <c r="H38" s="3">
        <v>106.68</v>
      </c>
      <c r="I38" s="3">
        <v>109.72</v>
      </c>
      <c r="J38" s="3">
        <v>171.44</v>
      </c>
      <c r="K38" s="3">
        <v>2232.2199999999998</v>
      </c>
      <c r="L38" s="4"/>
      <c r="M38" s="4">
        <v>0.75</v>
      </c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</row>
    <row r="39" spans="1:34" s="3" customFormat="1" x14ac:dyDescent="0.35">
      <c r="A39" s="3">
        <v>18</v>
      </c>
      <c r="B39" s="3">
        <v>0.83</v>
      </c>
      <c r="C39" s="3">
        <v>0.84</v>
      </c>
      <c r="D39" s="3">
        <v>0.84</v>
      </c>
      <c r="E39" s="3">
        <v>0.83</v>
      </c>
      <c r="G39" s="3">
        <v>296.35000000000002</v>
      </c>
      <c r="H39" s="3">
        <v>109.44</v>
      </c>
      <c r="I39" s="3">
        <v>123.83</v>
      </c>
      <c r="J39" s="3">
        <v>170.99</v>
      </c>
      <c r="K39" s="3">
        <v>2198.0300000000002</v>
      </c>
      <c r="L39" s="4"/>
      <c r="M39" s="4">
        <v>0.78</v>
      </c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</row>
    <row r="40" spans="1:34" s="3" customFormat="1" x14ac:dyDescent="0.35">
      <c r="A40" s="3">
        <v>17</v>
      </c>
      <c r="B40" s="3">
        <v>0.89</v>
      </c>
      <c r="C40" s="3">
        <v>0.9</v>
      </c>
      <c r="D40" s="3">
        <v>0.9</v>
      </c>
      <c r="E40" s="3">
        <v>0.89</v>
      </c>
      <c r="G40" s="3">
        <v>303.61</v>
      </c>
      <c r="H40" s="3">
        <v>113.51</v>
      </c>
      <c r="I40" s="3">
        <v>111.63</v>
      </c>
      <c r="J40" s="3">
        <v>183.15</v>
      </c>
      <c r="K40" s="4"/>
      <c r="L40" s="3">
        <v>1331.95</v>
      </c>
      <c r="M40" s="4">
        <v>0.81</v>
      </c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</row>
    <row r="41" spans="1:34" x14ac:dyDescent="0.35">
      <c r="A41">
        <v>16</v>
      </c>
      <c r="B41">
        <v>0.93</v>
      </c>
      <c r="C41">
        <v>0.93</v>
      </c>
      <c r="D41">
        <v>0.93</v>
      </c>
      <c r="E41">
        <v>0.93</v>
      </c>
      <c r="G41">
        <v>322.06</v>
      </c>
      <c r="H41">
        <v>127.54</v>
      </c>
      <c r="I41">
        <v>123.34</v>
      </c>
      <c r="J41">
        <v>211.1</v>
      </c>
      <c r="L41" s="3">
        <v>1288.27</v>
      </c>
      <c r="M41" s="4">
        <v>0.85</v>
      </c>
    </row>
    <row r="42" spans="1:34" x14ac:dyDescent="0.35">
      <c r="A42">
        <v>15</v>
      </c>
      <c r="B42">
        <v>1.06</v>
      </c>
      <c r="C42">
        <v>1.05</v>
      </c>
      <c r="D42">
        <v>1.06</v>
      </c>
      <c r="E42">
        <v>1.04</v>
      </c>
      <c r="G42">
        <v>359.44</v>
      </c>
      <c r="H42">
        <v>136.38</v>
      </c>
      <c r="I42">
        <v>120.5</v>
      </c>
      <c r="J42">
        <v>221.59</v>
      </c>
      <c r="L42" s="3">
        <v>1278.2</v>
      </c>
      <c r="M42" s="4">
        <v>0.89</v>
      </c>
    </row>
    <row r="43" spans="1:34" x14ac:dyDescent="0.35">
      <c r="A43">
        <v>14</v>
      </c>
      <c r="B43">
        <v>1.1200000000000001</v>
      </c>
      <c r="C43">
        <v>1.1200000000000001</v>
      </c>
      <c r="D43">
        <v>1.1200000000000001</v>
      </c>
      <c r="E43">
        <v>1.1200000000000001</v>
      </c>
      <c r="G43">
        <v>342.36</v>
      </c>
      <c r="H43">
        <v>136.94</v>
      </c>
      <c r="I43">
        <v>117.28</v>
      </c>
      <c r="J43">
        <v>227.72</v>
      </c>
      <c r="M43" s="4">
        <v>0.96</v>
      </c>
    </row>
    <row r="44" spans="1:34" x14ac:dyDescent="0.35">
      <c r="A44">
        <v>13</v>
      </c>
      <c r="B44">
        <v>1.25</v>
      </c>
      <c r="C44">
        <v>1.25</v>
      </c>
      <c r="D44">
        <v>1.27</v>
      </c>
      <c r="E44">
        <v>1.24</v>
      </c>
      <c r="G44">
        <v>380.17</v>
      </c>
      <c r="H44">
        <v>168.17</v>
      </c>
      <c r="I44">
        <v>118.5</v>
      </c>
      <c r="J44">
        <v>262.83</v>
      </c>
      <c r="M44" s="4">
        <v>1.01</v>
      </c>
    </row>
    <row r="45" spans="1:34" x14ac:dyDescent="0.35">
      <c r="A45">
        <v>12</v>
      </c>
      <c r="B45">
        <v>1.39</v>
      </c>
      <c r="C45">
        <v>1.37</v>
      </c>
      <c r="D45">
        <v>1.38</v>
      </c>
      <c r="E45">
        <v>1.39</v>
      </c>
      <c r="G45">
        <v>443.74</v>
      </c>
      <c r="H45">
        <v>247</v>
      </c>
      <c r="I45">
        <v>103.64</v>
      </c>
      <c r="J45">
        <v>335.37</v>
      </c>
      <c r="M45" s="4">
        <v>1.1299999999999999</v>
      </c>
    </row>
    <row r="46" spans="1:34" x14ac:dyDescent="0.35">
      <c r="A46">
        <v>11</v>
      </c>
      <c r="B46">
        <v>1.43</v>
      </c>
      <c r="C46">
        <v>1.45</v>
      </c>
      <c r="D46">
        <v>1.44</v>
      </c>
      <c r="E46">
        <v>1.43</v>
      </c>
      <c r="G46">
        <v>502.74</v>
      </c>
      <c r="H46">
        <v>286.04000000000002</v>
      </c>
      <c r="I46">
        <v>108.31</v>
      </c>
      <c r="J46">
        <v>395.08</v>
      </c>
      <c r="M46" s="8">
        <v>1.1499999999999999</v>
      </c>
    </row>
    <row r="47" spans="1:34" x14ac:dyDescent="0.35">
      <c r="A47">
        <v>10</v>
      </c>
      <c r="B47">
        <v>1.43</v>
      </c>
      <c r="C47">
        <v>1.45</v>
      </c>
      <c r="D47">
        <v>1.45</v>
      </c>
      <c r="E47">
        <v>1.43</v>
      </c>
      <c r="G47">
        <v>475.21</v>
      </c>
      <c r="H47">
        <v>261.12</v>
      </c>
      <c r="I47">
        <v>108.11</v>
      </c>
      <c r="J47">
        <v>358.84</v>
      </c>
      <c r="M47" s="4">
        <v>1.1299999999999999</v>
      </c>
    </row>
    <row r="48" spans="1:34" x14ac:dyDescent="0.35">
      <c r="A48">
        <v>9</v>
      </c>
      <c r="B48">
        <v>1.36</v>
      </c>
      <c r="C48">
        <v>1.36</v>
      </c>
      <c r="D48">
        <v>1.34</v>
      </c>
      <c r="E48">
        <v>1.36</v>
      </c>
      <c r="G48">
        <v>486.31</v>
      </c>
      <c r="H48">
        <v>276.06</v>
      </c>
      <c r="I48">
        <v>101.72</v>
      </c>
      <c r="J48">
        <v>382.37</v>
      </c>
      <c r="M48" s="4">
        <v>1.07</v>
      </c>
    </row>
    <row r="49" spans="1:13" x14ac:dyDescent="0.35">
      <c r="A49" s="2" t="s">
        <v>12</v>
      </c>
      <c r="B49">
        <f>AVERAGE(B30:B48)</f>
        <v>0.9536842105263158</v>
      </c>
      <c r="C49">
        <f>AVERAGE(C30:C48)</f>
        <v>0.9542105263157894</v>
      </c>
      <c r="D49">
        <f>AVERAGE(D30:D48)</f>
        <v>0.95526315789473681</v>
      </c>
      <c r="E49">
        <f>AVERAGE(E30:E48)</f>
        <v>0.95105263157894759</v>
      </c>
      <c r="G49">
        <f>AVERAGE(G30:G48)</f>
        <v>358.29631578947368</v>
      </c>
      <c r="H49">
        <f>AVERAGE(H30:H48)</f>
        <v>154.10052631578947</v>
      </c>
      <c r="I49">
        <f>AVERAGE(I30:I48)</f>
        <v>118.99578947368421</v>
      </c>
      <c r="J49">
        <f>AVERAGE(J30:J48)</f>
        <v>240.85105263157891</v>
      </c>
      <c r="M49" s="4"/>
    </row>
    <row r="50" spans="1:13" x14ac:dyDescent="0.35">
      <c r="A50" s="6" t="s">
        <v>21</v>
      </c>
      <c r="I50" s="3">
        <f>AVERAGE(I38:I40)</f>
        <v>115.06</v>
      </c>
      <c r="J50" s="3">
        <f>AVERAGE(J38:J40)</f>
        <v>175.19333333333336</v>
      </c>
      <c r="K50" s="3">
        <f>AVERAGE(K37:K39)</f>
        <v>2216.2033333333334</v>
      </c>
      <c r="L50" s="3">
        <f>AVERAGE(L40:L42)</f>
        <v>1299.4733333333334</v>
      </c>
    </row>
  </sheetData>
  <mergeCells count="6">
    <mergeCell ref="B2:E2"/>
    <mergeCell ref="G2:J2"/>
    <mergeCell ref="K2:L2"/>
    <mergeCell ref="B28:E28"/>
    <mergeCell ref="G28:J28"/>
    <mergeCell ref="K28:L2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R36"/>
  <sheetViews>
    <sheetView topLeftCell="C10" zoomScale="70" zoomScaleNormal="70" workbookViewId="0">
      <selection activeCell="L23" sqref="L23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6640625" customWidth="1"/>
    <col min="15" max="15" width="32.6640625" customWidth="1"/>
    <col min="16" max="16" width="34.33203125" customWidth="1"/>
  </cols>
  <sheetData>
    <row r="1" spans="1:35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5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5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4.6100000000000003</v>
      </c>
      <c r="O3" s="3">
        <f>I17/K17</f>
        <v>8.7176714940108688E-2</v>
      </c>
      <c r="P3" s="3">
        <f>J17/L17</f>
        <v>0.23047893529250221</v>
      </c>
    </row>
    <row r="4" spans="1:35" x14ac:dyDescent="0.35">
      <c r="A4">
        <v>20</v>
      </c>
      <c r="B4">
        <v>0.75</v>
      </c>
      <c r="C4">
        <v>0.76</v>
      </c>
      <c r="D4">
        <v>0.76</v>
      </c>
      <c r="E4">
        <v>0.76</v>
      </c>
      <c r="G4">
        <v>540.67999999999995</v>
      </c>
      <c r="H4">
        <v>224.42</v>
      </c>
      <c r="I4">
        <v>190.61</v>
      </c>
      <c r="J4">
        <v>371.05</v>
      </c>
      <c r="M4">
        <v>0.64</v>
      </c>
    </row>
    <row r="5" spans="1:35" x14ac:dyDescent="0.35">
      <c r="A5">
        <v>19</v>
      </c>
      <c r="B5">
        <v>0.77</v>
      </c>
      <c r="C5">
        <v>0.79</v>
      </c>
      <c r="D5">
        <v>0.77</v>
      </c>
      <c r="E5">
        <v>0.78</v>
      </c>
      <c r="G5">
        <v>521.57000000000005</v>
      </c>
      <c r="H5">
        <v>207.92</v>
      </c>
      <c r="I5">
        <v>205.64</v>
      </c>
      <c r="J5">
        <v>353.17</v>
      </c>
      <c r="M5">
        <v>0.67</v>
      </c>
      <c r="O5" t="s">
        <v>26</v>
      </c>
      <c r="P5" t="s">
        <v>27</v>
      </c>
    </row>
    <row r="6" spans="1:35" x14ac:dyDescent="0.35">
      <c r="A6">
        <v>18</v>
      </c>
      <c r="B6">
        <v>0.8</v>
      </c>
      <c r="C6">
        <v>0.8</v>
      </c>
      <c r="D6">
        <v>0.78</v>
      </c>
      <c r="E6">
        <v>0.78</v>
      </c>
      <c r="G6">
        <v>504.81</v>
      </c>
      <c r="H6">
        <v>177.87</v>
      </c>
      <c r="I6">
        <v>211.37</v>
      </c>
      <c r="J6">
        <v>319.91000000000003</v>
      </c>
      <c r="M6">
        <v>0.74</v>
      </c>
    </row>
    <row r="7" spans="1:35" x14ac:dyDescent="0.35">
      <c r="A7">
        <v>17</v>
      </c>
      <c r="B7">
        <v>0.8</v>
      </c>
      <c r="C7">
        <v>0.79</v>
      </c>
      <c r="D7">
        <v>0.8</v>
      </c>
      <c r="E7">
        <v>0.79</v>
      </c>
      <c r="G7">
        <v>527.09</v>
      </c>
      <c r="H7">
        <v>170.28</v>
      </c>
      <c r="I7">
        <v>236.62</v>
      </c>
      <c r="J7">
        <v>304.48</v>
      </c>
      <c r="K7" s="3">
        <v>2709.93</v>
      </c>
      <c r="M7" s="8">
        <v>0.8</v>
      </c>
      <c r="O7">
        <f>O3*D16</f>
        <v>6.2621940231978077E-2</v>
      </c>
      <c r="P7">
        <f>P3*E16</f>
        <v>0.16460037295472868</v>
      </c>
    </row>
    <row r="8" spans="1:35" x14ac:dyDescent="0.35">
      <c r="A8">
        <v>16</v>
      </c>
      <c r="B8">
        <v>0.78</v>
      </c>
      <c r="C8">
        <v>0.81</v>
      </c>
      <c r="D8">
        <v>0.81</v>
      </c>
      <c r="E8">
        <v>0.78</v>
      </c>
      <c r="G8">
        <v>512.73</v>
      </c>
      <c r="H8">
        <v>175.34</v>
      </c>
      <c r="I8">
        <v>221.16</v>
      </c>
      <c r="J8">
        <v>294.22000000000003</v>
      </c>
      <c r="K8" s="3">
        <v>2723.33</v>
      </c>
      <c r="M8">
        <v>0.78</v>
      </c>
    </row>
    <row r="9" spans="1:35" s="3" customFormat="1" x14ac:dyDescent="0.35">
      <c r="A9" s="3">
        <v>15</v>
      </c>
      <c r="B9" s="3">
        <v>0.8</v>
      </c>
      <c r="C9" s="3">
        <v>0.82</v>
      </c>
      <c r="D9" s="3">
        <v>0.8</v>
      </c>
      <c r="E9" s="3">
        <v>0.8</v>
      </c>
      <c r="G9" s="3">
        <v>508.81</v>
      </c>
      <c r="H9" s="3">
        <v>162.37</v>
      </c>
      <c r="I9" s="3">
        <v>227.61</v>
      </c>
      <c r="J9" s="3">
        <v>270.24</v>
      </c>
      <c r="K9" s="3">
        <v>2650.55</v>
      </c>
      <c r="L9" s="4"/>
      <c r="M9" s="4">
        <v>0.75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x14ac:dyDescent="0.35">
      <c r="A10" s="3">
        <v>14</v>
      </c>
      <c r="B10" s="3">
        <v>0.77</v>
      </c>
      <c r="C10" s="3">
        <v>0.8</v>
      </c>
      <c r="D10" s="3">
        <v>0.78</v>
      </c>
      <c r="E10" s="3">
        <v>0.78</v>
      </c>
      <c r="G10" s="3">
        <v>519.91999999999996</v>
      </c>
      <c r="H10" s="3">
        <v>169.92</v>
      </c>
      <c r="I10" s="3">
        <v>251.72</v>
      </c>
      <c r="J10" s="3">
        <v>276.01</v>
      </c>
      <c r="K10" s="4"/>
      <c r="L10" s="4"/>
      <c r="M10" s="4">
        <v>0.75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s="3" customFormat="1" x14ac:dyDescent="0.35">
      <c r="A11" s="3">
        <v>13</v>
      </c>
      <c r="B11" s="3">
        <v>0.8</v>
      </c>
      <c r="C11" s="3">
        <v>0.8</v>
      </c>
      <c r="D11" s="3">
        <v>0.78</v>
      </c>
      <c r="E11" s="3">
        <v>0.78</v>
      </c>
      <c r="G11" s="3">
        <v>475.65</v>
      </c>
      <c r="H11" s="3">
        <v>151.05000000000001</v>
      </c>
      <c r="I11" s="3">
        <v>225.39</v>
      </c>
      <c r="J11" s="3">
        <v>234.26</v>
      </c>
      <c r="K11" s="4"/>
      <c r="L11" s="3">
        <v>1133.73</v>
      </c>
      <c r="M11" s="4">
        <v>0.74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5">
      <c r="A12">
        <v>12</v>
      </c>
      <c r="B12">
        <v>0.63</v>
      </c>
      <c r="C12">
        <v>0.66</v>
      </c>
      <c r="D12">
        <v>0.65</v>
      </c>
      <c r="E12">
        <v>0.64</v>
      </c>
      <c r="G12">
        <v>341.8</v>
      </c>
      <c r="H12">
        <v>122.6</v>
      </c>
      <c r="I12">
        <v>167.05</v>
      </c>
      <c r="J12">
        <v>184.32</v>
      </c>
      <c r="K12" s="4"/>
      <c r="L12" s="3">
        <v>1115.9100000000001</v>
      </c>
      <c r="M12" s="4">
        <v>0.73</v>
      </c>
    </row>
    <row r="13" spans="1:35" x14ac:dyDescent="0.35">
      <c r="A13">
        <v>11</v>
      </c>
      <c r="B13">
        <v>0.57999999999999996</v>
      </c>
      <c r="C13">
        <v>0.6</v>
      </c>
      <c r="D13">
        <v>0.61</v>
      </c>
      <c r="E13">
        <v>0.59</v>
      </c>
      <c r="G13">
        <v>361.56</v>
      </c>
      <c r="H13">
        <v>125.11</v>
      </c>
      <c r="I13">
        <v>167.32</v>
      </c>
      <c r="J13">
        <v>191.19</v>
      </c>
      <c r="K13" s="4"/>
      <c r="L13" s="3">
        <v>1136.83</v>
      </c>
      <c r="M13" s="4">
        <v>0.69</v>
      </c>
    </row>
    <row r="14" spans="1:35" x14ac:dyDescent="0.35">
      <c r="A14">
        <v>10</v>
      </c>
      <c r="B14">
        <v>0.57999999999999996</v>
      </c>
      <c r="C14">
        <v>0.57999999999999996</v>
      </c>
      <c r="D14">
        <v>0.56000000000000005</v>
      </c>
      <c r="E14">
        <v>0.56000000000000005</v>
      </c>
      <c r="G14">
        <v>392.95</v>
      </c>
      <c r="H14">
        <v>144.88999999999999</v>
      </c>
      <c r="I14">
        <v>150.91999999999999</v>
      </c>
      <c r="J14">
        <v>227.57</v>
      </c>
      <c r="K14" s="4"/>
      <c r="L14" s="4"/>
      <c r="M14" s="4">
        <v>0.66</v>
      </c>
    </row>
    <row r="15" spans="1:35" x14ac:dyDescent="0.35">
      <c r="A15">
        <v>9</v>
      </c>
      <c r="B15">
        <v>0.5</v>
      </c>
      <c r="C15">
        <v>0.51</v>
      </c>
      <c r="D15">
        <v>0.52</v>
      </c>
      <c r="E15">
        <v>0.53</v>
      </c>
      <c r="G15">
        <v>390.4</v>
      </c>
      <c r="H15">
        <v>148.05000000000001</v>
      </c>
      <c r="I15">
        <v>162.11000000000001</v>
      </c>
      <c r="J15">
        <v>255.66</v>
      </c>
      <c r="K15" s="4"/>
      <c r="L15" s="4"/>
      <c r="M15" s="4">
        <v>0.59</v>
      </c>
    </row>
    <row r="16" spans="1:35" x14ac:dyDescent="0.35">
      <c r="A16" s="2" t="s">
        <v>12</v>
      </c>
      <c r="B16">
        <f>AVERAGE(B4:B15)</f>
        <v>0.71333333333333337</v>
      </c>
      <c r="C16">
        <f>AVERAGE(C4:C15)</f>
        <v>0.72666666666666657</v>
      </c>
      <c r="D16">
        <f>AVERAGE(D4:D15)</f>
        <v>0.71833333333333338</v>
      </c>
      <c r="E16">
        <f>AVERAGE(E4:E15)</f>
        <v>0.71416666666666673</v>
      </c>
      <c r="G16">
        <f>AVERAGE(G4:G15)</f>
        <v>466.4975</v>
      </c>
      <c r="H16">
        <f>AVERAGE(H4:H15)</f>
        <v>164.98499999999999</v>
      </c>
      <c r="I16">
        <f>AVERAGE(I4:I15)</f>
        <v>201.46000000000004</v>
      </c>
      <c r="J16">
        <f>AVERAGE(J4:J15)</f>
        <v>273.50666666666672</v>
      </c>
    </row>
    <row r="17" spans="1:44" x14ac:dyDescent="0.35">
      <c r="A17" s="6" t="s">
        <v>21</v>
      </c>
      <c r="I17" s="3">
        <f>AVERAGE(I9:I11)</f>
        <v>234.90666666666667</v>
      </c>
      <c r="J17" s="3">
        <f>AVERAGE(J9:J11)</f>
        <v>260.17</v>
      </c>
      <c r="K17" s="3">
        <f>AVERAGE(K7:K9)</f>
        <v>2694.6033333333335</v>
      </c>
      <c r="L17" s="3">
        <f>AVERAGE(L11:L13)</f>
        <v>1128.8233333333335</v>
      </c>
    </row>
    <row r="19" spans="1:44" x14ac:dyDescent="0.35">
      <c r="A19" s="2" t="s">
        <v>8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44" x14ac:dyDescent="0.35">
      <c r="A20" s="2" t="s">
        <v>0</v>
      </c>
      <c r="B20" s="26" t="s">
        <v>10</v>
      </c>
      <c r="C20" s="26"/>
      <c r="D20" s="26"/>
      <c r="E20" s="26"/>
      <c r="F20" s="2"/>
      <c r="G20" s="26" t="s">
        <v>6</v>
      </c>
      <c r="H20" s="26"/>
      <c r="I20" s="26"/>
      <c r="J20" s="26"/>
      <c r="K20" s="26" t="s">
        <v>9</v>
      </c>
      <c r="L20" s="26"/>
      <c r="M20" t="s">
        <v>17</v>
      </c>
      <c r="N20" t="s">
        <v>14</v>
      </c>
      <c r="O20" s="4" t="s">
        <v>15</v>
      </c>
      <c r="P20" s="4" t="s">
        <v>22</v>
      </c>
    </row>
    <row r="21" spans="1:44" x14ac:dyDescent="0.35">
      <c r="A21" s="2"/>
      <c r="B21" s="2" t="s">
        <v>2</v>
      </c>
      <c r="C21" s="2" t="s">
        <v>3</v>
      </c>
      <c r="D21" s="2" t="s">
        <v>4</v>
      </c>
      <c r="E21" s="2" t="s">
        <v>5</v>
      </c>
      <c r="F21" s="2"/>
      <c r="G21" s="2" t="s">
        <v>2</v>
      </c>
      <c r="H21" s="2" t="s">
        <v>3</v>
      </c>
      <c r="I21" s="2" t="s">
        <v>4</v>
      </c>
      <c r="J21" s="2" t="s">
        <v>5</v>
      </c>
      <c r="K21" s="2" t="s">
        <v>11</v>
      </c>
      <c r="L21" s="2" t="s">
        <v>5</v>
      </c>
      <c r="N21">
        <v>4.7300000000000004</v>
      </c>
      <c r="O21" s="3">
        <f>I36/K36</f>
        <v>4.4007303529239809E-2</v>
      </c>
      <c r="P21" s="3">
        <f>J36/L36</f>
        <v>0.23209003377104409</v>
      </c>
    </row>
    <row r="22" spans="1:44" x14ac:dyDescent="0.35">
      <c r="A22">
        <v>22</v>
      </c>
      <c r="B22">
        <v>0.84</v>
      </c>
      <c r="C22">
        <v>0.8</v>
      </c>
      <c r="D22">
        <v>0.84</v>
      </c>
      <c r="E22">
        <v>0.82</v>
      </c>
      <c r="G22">
        <v>544.66999999999996</v>
      </c>
      <c r="H22">
        <v>270.23</v>
      </c>
      <c r="I22">
        <v>149.68</v>
      </c>
      <c r="J22">
        <v>384.12</v>
      </c>
      <c r="M22">
        <v>0.54</v>
      </c>
    </row>
    <row r="23" spans="1:44" x14ac:dyDescent="0.35">
      <c r="A23">
        <v>21</v>
      </c>
      <c r="B23">
        <v>0.77</v>
      </c>
      <c r="C23">
        <v>0.79</v>
      </c>
      <c r="D23">
        <v>0.78</v>
      </c>
      <c r="E23">
        <v>0.79</v>
      </c>
      <c r="G23">
        <v>542.21</v>
      </c>
      <c r="H23">
        <v>245.16</v>
      </c>
      <c r="I23">
        <v>164.5</v>
      </c>
      <c r="J23">
        <v>396.73</v>
      </c>
      <c r="M23">
        <v>0.6</v>
      </c>
      <c r="O23" t="s">
        <v>26</v>
      </c>
      <c r="P23" t="s">
        <v>27</v>
      </c>
    </row>
    <row r="24" spans="1:44" x14ac:dyDescent="0.35">
      <c r="A24">
        <v>20</v>
      </c>
      <c r="B24">
        <v>0.71</v>
      </c>
      <c r="C24">
        <v>0.71</v>
      </c>
      <c r="D24">
        <v>0.72</v>
      </c>
      <c r="E24">
        <v>0.71</v>
      </c>
      <c r="G24">
        <v>498.46</v>
      </c>
      <c r="H24">
        <v>243.26</v>
      </c>
      <c r="I24">
        <v>147.47</v>
      </c>
      <c r="J24">
        <v>367.48</v>
      </c>
      <c r="K24" s="3">
        <v>3013.35</v>
      </c>
      <c r="M24">
        <v>0.63</v>
      </c>
    </row>
    <row r="25" spans="1:44" x14ac:dyDescent="0.35">
      <c r="A25">
        <v>19</v>
      </c>
      <c r="B25">
        <v>0.71</v>
      </c>
      <c r="C25">
        <v>0.73</v>
      </c>
      <c r="D25">
        <v>0.74</v>
      </c>
      <c r="E25">
        <v>0.74</v>
      </c>
      <c r="G25">
        <v>446.3</v>
      </c>
      <c r="H25">
        <v>212.78</v>
      </c>
      <c r="I25">
        <v>144.21</v>
      </c>
      <c r="J25">
        <v>319.89999999999998</v>
      </c>
      <c r="K25" s="3">
        <v>2926.53</v>
      </c>
      <c r="M25">
        <v>0.73</v>
      </c>
      <c r="O25">
        <f>O21*D35</f>
        <v>3.3513254226113398E-2</v>
      </c>
      <c r="P25">
        <f>P21*E35</f>
        <v>0.17728107964203599</v>
      </c>
    </row>
    <row r="26" spans="1:44" x14ac:dyDescent="0.35">
      <c r="A26">
        <v>18</v>
      </c>
      <c r="B26">
        <v>0.77</v>
      </c>
      <c r="C26">
        <v>0.78</v>
      </c>
      <c r="D26">
        <v>0.77</v>
      </c>
      <c r="E26">
        <v>0.77</v>
      </c>
      <c r="G26">
        <v>378.69</v>
      </c>
      <c r="H26">
        <v>184.93</v>
      </c>
      <c r="I26">
        <v>119.56</v>
      </c>
      <c r="J26">
        <v>260.37</v>
      </c>
      <c r="K26" s="3">
        <v>2817.53</v>
      </c>
      <c r="M26">
        <v>0.83</v>
      </c>
    </row>
    <row r="27" spans="1:44" s="3" customFormat="1" x14ac:dyDescent="0.35">
      <c r="A27" s="3">
        <v>17</v>
      </c>
      <c r="B27" s="3">
        <v>0.86</v>
      </c>
      <c r="C27" s="3">
        <v>0.85</v>
      </c>
      <c r="D27" s="3">
        <v>0.87</v>
      </c>
      <c r="E27" s="3">
        <v>0.85</v>
      </c>
      <c r="G27" s="3">
        <v>411.17</v>
      </c>
      <c r="H27" s="3">
        <v>180.04</v>
      </c>
      <c r="I27" s="3">
        <v>124.7</v>
      </c>
      <c r="J27" s="3">
        <v>284.79000000000002</v>
      </c>
      <c r="K27" s="4"/>
      <c r="L27" s="4"/>
      <c r="M27" s="4">
        <v>0.82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</row>
    <row r="28" spans="1:44" s="3" customFormat="1" x14ac:dyDescent="0.35">
      <c r="A28" s="3">
        <v>16</v>
      </c>
      <c r="B28" s="3">
        <v>0.86</v>
      </c>
      <c r="C28" s="3">
        <v>0.86</v>
      </c>
      <c r="D28" s="3">
        <v>0.85</v>
      </c>
      <c r="E28" s="3">
        <v>0.87</v>
      </c>
      <c r="G28" s="3">
        <v>428.14</v>
      </c>
      <c r="H28" s="3">
        <v>194.56</v>
      </c>
      <c r="I28" s="3">
        <v>125.64</v>
      </c>
      <c r="J28" s="3">
        <v>310.39</v>
      </c>
      <c r="K28" s="4"/>
      <c r="L28" s="3">
        <v>1201.8</v>
      </c>
      <c r="M28" s="8">
        <v>0.89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</row>
    <row r="29" spans="1:44" s="3" customFormat="1" x14ac:dyDescent="0.35">
      <c r="A29" s="3">
        <v>15</v>
      </c>
      <c r="B29" s="3">
        <v>0.82</v>
      </c>
      <c r="C29" s="3">
        <v>0.83</v>
      </c>
      <c r="D29" s="3">
        <v>0.8</v>
      </c>
      <c r="E29" s="3">
        <v>0.8</v>
      </c>
      <c r="G29" s="3">
        <v>376.24</v>
      </c>
      <c r="H29" s="3">
        <v>148.18</v>
      </c>
      <c r="I29" s="3">
        <v>135.05000000000001</v>
      </c>
      <c r="J29" s="3">
        <v>235.7</v>
      </c>
      <c r="K29" s="4"/>
      <c r="L29" s="3">
        <v>1213.2</v>
      </c>
      <c r="M29" s="4">
        <v>0.85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</row>
    <row r="30" spans="1:44" x14ac:dyDescent="0.35">
      <c r="A30">
        <v>14</v>
      </c>
      <c r="B30">
        <v>0.81</v>
      </c>
      <c r="C30">
        <v>0.82</v>
      </c>
      <c r="D30">
        <v>0.82</v>
      </c>
      <c r="E30">
        <v>0.83</v>
      </c>
      <c r="G30">
        <v>313.95</v>
      </c>
      <c r="H30">
        <v>107.84</v>
      </c>
      <c r="I30">
        <v>130.77000000000001</v>
      </c>
      <c r="J30">
        <v>197.64</v>
      </c>
      <c r="K30" s="4"/>
      <c r="L30" s="3">
        <v>1164.99</v>
      </c>
      <c r="M30" s="4">
        <v>0.87</v>
      </c>
    </row>
    <row r="31" spans="1:44" x14ac:dyDescent="0.35">
      <c r="A31">
        <v>13</v>
      </c>
      <c r="B31">
        <v>0.78</v>
      </c>
      <c r="C31">
        <v>0.8</v>
      </c>
      <c r="D31">
        <v>0.78</v>
      </c>
      <c r="E31">
        <v>0.78</v>
      </c>
      <c r="G31">
        <v>338.19</v>
      </c>
      <c r="H31">
        <v>119.66</v>
      </c>
      <c r="I31">
        <v>129.09</v>
      </c>
      <c r="J31">
        <v>210.73</v>
      </c>
      <c r="K31" s="4"/>
      <c r="L31" s="4"/>
      <c r="M31" s="4">
        <v>0.75</v>
      </c>
    </row>
    <row r="32" spans="1:44" x14ac:dyDescent="0.35">
      <c r="A32">
        <v>12</v>
      </c>
      <c r="B32">
        <v>0.69</v>
      </c>
      <c r="C32">
        <v>0.69</v>
      </c>
      <c r="D32">
        <v>0.7</v>
      </c>
      <c r="E32">
        <v>0.7</v>
      </c>
      <c r="G32">
        <v>337.01</v>
      </c>
      <c r="H32">
        <v>128.12</v>
      </c>
      <c r="I32">
        <v>148.11000000000001</v>
      </c>
      <c r="J32">
        <v>201.79</v>
      </c>
      <c r="K32" s="4"/>
      <c r="L32" s="4"/>
      <c r="M32" s="4">
        <v>0.68</v>
      </c>
    </row>
    <row r="33" spans="1:13" x14ac:dyDescent="0.35">
      <c r="A33">
        <v>11</v>
      </c>
      <c r="B33">
        <v>0.66</v>
      </c>
      <c r="C33">
        <v>0.67</v>
      </c>
      <c r="D33">
        <v>0.67</v>
      </c>
      <c r="E33">
        <v>0.68</v>
      </c>
      <c r="G33">
        <v>497.56</v>
      </c>
      <c r="H33">
        <v>196.57</v>
      </c>
      <c r="I33">
        <v>180.63</v>
      </c>
      <c r="J33">
        <v>334.04</v>
      </c>
      <c r="K33" s="4"/>
      <c r="L33" s="4"/>
      <c r="M33" s="4">
        <v>0.62</v>
      </c>
    </row>
    <row r="34" spans="1:13" x14ac:dyDescent="0.35">
      <c r="A34">
        <v>10</v>
      </c>
      <c r="B34">
        <v>0.55000000000000004</v>
      </c>
      <c r="C34">
        <v>0.56999999999999995</v>
      </c>
      <c r="D34">
        <v>0.56000000000000005</v>
      </c>
      <c r="E34">
        <v>0.59</v>
      </c>
      <c r="G34">
        <v>435.65</v>
      </c>
      <c r="H34">
        <v>199.22</v>
      </c>
      <c r="I34">
        <v>142.65</v>
      </c>
      <c r="J34">
        <v>332.87</v>
      </c>
      <c r="K34" s="4"/>
      <c r="L34" s="4"/>
      <c r="M34" s="4">
        <v>0.49</v>
      </c>
    </row>
    <row r="35" spans="1:13" x14ac:dyDescent="0.35">
      <c r="A35" s="2" t="s">
        <v>12</v>
      </c>
      <c r="B35">
        <f>AVERAGE(B22:B34)</f>
        <v>0.75615384615384629</v>
      </c>
      <c r="C35">
        <f>AVERAGE(C22:C34)</f>
        <v>0.76153846153846161</v>
      </c>
      <c r="D35">
        <f>AVERAGE(D22:D34)</f>
        <v>0.76153846153846161</v>
      </c>
      <c r="E35">
        <f>AVERAGE(E22:E34)</f>
        <v>0.76384615384615384</v>
      </c>
      <c r="G35">
        <f>AVERAGE(G22:G34)</f>
        <v>426.78769230769228</v>
      </c>
      <c r="H35">
        <f>AVERAGE(H22:H34)</f>
        <v>186.96538461538461</v>
      </c>
      <c r="I35">
        <f>AVERAGE(I22:I34)</f>
        <v>141.6969230769231</v>
      </c>
      <c r="J35">
        <f>AVERAGE(J22:J34)</f>
        <v>295.11923076923074</v>
      </c>
    </row>
    <row r="36" spans="1:13" x14ac:dyDescent="0.35">
      <c r="A36" s="6" t="s">
        <v>21</v>
      </c>
      <c r="I36" s="3">
        <f>AVERAGE(I27:I29)</f>
        <v>128.46333333333334</v>
      </c>
      <c r="J36" s="3">
        <f>AVERAGE(J27:J29)</f>
        <v>276.96000000000004</v>
      </c>
      <c r="K36" s="3">
        <f>AVERAGE(K24:K26)</f>
        <v>2919.1366666666668</v>
      </c>
      <c r="L36" s="3">
        <f>AVERAGE(L28:L30)</f>
        <v>1193.33</v>
      </c>
    </row>
  </sheetData>
  <mergeCells count="6">
    <mergeCell ref="B2:E2"/>
    <mergeCell ref="G2:J2"/>
    <mergeCell ref="K2:L2"/>
    <mergeCell ref="B20:E20"/>
    <mergeCell ref="G20:J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P38"/>
  <sheetViews>
    <sheetView topLeftCell="A16" zoomScale="70" zoomScaleNormal="70" workbookViewId="0">
      <selection activeCell="K39" sqref="K39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6640625" customWidth="1"/>
    <col min="15" max="15" width="31.83203125" customWidth="1"/>
    <col min="16" max="16" width="32.33203125" customWidth="1"/>
  </cols>
  <sheetData>
    <row r="1" spans="1:35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5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5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2.78</v>
      </c>
      <c r="O3" s="3">
        <f>I21/K21</f>
        <v>7.8943435385947267E-2</v>
      </c>
      <c r="P3" s="3">
        <f>J21/L21</f>
        <v>0.20268532687239646</v>
      </c>
    </row>
    <row r="4" spans="1:35" x14ac:dyDescent="0.35">
      <c r="A4">
        <v>24</v>
      </c>
      <c r="B4">
        <v>0.74</v>
      </c>
      <c r="C4">
        <v>0.72</v>
      </c>
      <c r="D4">
        <v>0.75</v>
      </c>
      <c r="E4">
        <v>0.73</v>
      </c>
      <c r="G4">
        <v>514.89</v>
      </c>
      <c r="H4">
        <v>213.37</v>
      </c>
      <c r="I4">
        <v>170.21</v>
      </c>
      <c r="J4">
        <v>352.75</v>
      </c>
      <c r="M4">
        <v>0.46</v>
      </c>
    </row>
    <row r="5" spans="1:35" x14ac:dyDescent="0.35">
      <c r="A5">
        <v>23</v>
      </c>
      <c r="B5">
        <v>0.63</v>
      </c>
      <c r="C5">
        <v>0.64</v>
      </c>
      <c r="D5">
        <v>0.65</v>
      </c>
      <c r="E5">
        <v>0.65</v>
      </c>
      <c r="G5">
        <v>586.94000000000005</v>
      </c>
      <c r="H5">
        <v>201.65</v>
      </c>
      <c r="I5">
        <v>210.69</v>
      </c>
      <c r="J5">
        <v>389.95</v>
      </c>
      <c r="M5">
        <v>0.49</v>
      </c>
      <c r="O5" t="s">
        <v>26</v>
      </c>
      <c r="P5" t="s">
        <v>27</v>
      </c>
    </row>
    <row r="6" spans="1:35" x14ac:dyDescent="0.35">
      <c r="A6">
        <v>22</v>
      </c>
      <c r="B6">
        <v>0.65</v>
      </c>
      <c r="C6">
        <v>0.65</v>
      </c>
      <c r="D6">
        <v>0.65</v>
      </c>
      <c r="E6">
        <v>0.63</v>
      </c>
      <c r="G6">
        <v>590</v>
      </c>
      <c r="H6">
        <v>181.03</v>
      </c>
      <c r="I6">
        <v>224.79</v>
      </c>
      <c r="J6">
        <v>362.22</v>
      </c>
      <c r="K6" s="3">
        <v>2402.0700000000002</v>
      </c>
      <c r="M6">
        <v>0.54</v>
      </c>
    </row>
    <row r="7" spans="1:35" x14ac:dyDescent="0.35">
      <c r="A7">
        <v>21</v>
      </c>
      <c r="B7">
        <v>0.6</v>
      </c>
      <c r="C7">
        <v>0.62</v>
      </c>
      <c r="D7">
        <v>0.61</v>
      </c>
      <c r="E7">
        <v>0.63</v>
      </c>
      <c r="G7">
        <v>536.03</v>
      </c>
      <c r="H7">
        <v>179.14</v>
      </c>
      <c r="I7">
        <v>223.56</v>
      </c>
      <c r="J7">
        <v>342.82</v>
      </c>
      <c r="K7" s="3">
        <v>2501.09</v>
      </c>
      <c r="M7">
        <v>0.55000000000000004</v>
      </c>
      <c r="O7">
        <f>O3*D20</f>
        <v>4.9971194599304609E-2</v>
      </c>
      <c r="P7">
        <f>P3*E20</f>
        <v>0.12850249723709936</v>
      </c>
    </row>
    <row r="8" spans="1:35" s="3" customFormat="1" x14ac:dyDescent="0.35">
      <c r="A8" s="3">
        <v>20</v>
      </c>
      <c r="B8" s="3">
        <v>0.6</v>
      </c>
      <c r="C8" s="3">
        <v>0.61</v>
      </c>
      <c r="D8" s="3">
        <v>0.61</v>
      </c>
      <c r="E8" s="3">
        <v>0.6</v>
      </c>
      <c r="G8" s="3">
        <v>506.76</v>
      </c>
      <c r="H8" s="3">
        <v>128.13999999999999</v>
      </c>
      <c r="I8" s="3">
        <v>219.7</v>
      </c>
      <c r="J8" s="3">
        <v>293.2</v>
      </c>
      <c r="K8" s="3">
        <v>2189.2600000000002</v>
      </c>
      <c r="L8" s="4"/>
      <c r="M8" s="4">
        <v>0.57999999999999996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s="3" customFormat="1" x14ac:dyDescent="0.35">
      <c r="A9" s="3">
        <v>19</v>
      </c>
      <c r="B9" s="3">
        <v>0.59</v>
      </c>
      <c r="C9" s="3">
        <v>0.6</v>
      </c>
      <c r="D9" s="3">
        <v>0.6</v>
      </c>
      <c r="E9" s="3">
        <v>0.61</v>
      </c>
      <c r="G9" s="3">
        <v>425.84</v>
      </c>
      <c r="H9" s="3">
        <v>123</v>
      </c>
      <c r="I9" s="3">
        <v>170.77</v>
      </c>
      <c r="J9" s="3">
        <v>259.10000000000002</v>
      </c>
      <c r="K9" s="4"/>
      <c r="L9" s="4"/>
      <c r="M9" s="4">
        <v>0.63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x14ac:dyDescent="0.35">
      <c r="A10" s="3">
        <v>18</v>
      </c>
      <c r="B10" s="3">
        <v>0.61</v>
      </c>
      <c r="C10" s="3">
        <v>0.61</v>
      </c>
      <c r="D10" s="3">
        <v>0.62</v>
      </c>
      <c r="E10" s="3">
        <v>0.62</v>
      </c>
      <c r="G10" s="3">
        <v>366.12</v>
      </c>
      <c r="H10" s="3">
        <v>102.45</v>
      </c>
      <c r="I10" s="3">
        <v>169.43</v>
      </c>
      <c r="J10" s="3">
        <v>210.64</v>
      </c>
      <c r="K10" s="4"/>
      <c r="L10" s="4"/>
      <c r="M10" s="4">
        <v>0.65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5">
      <c r="A11">
        <v>17</v>
      </c>
      <c r="B11">
        <v>0.61</v>
      </c>
      <c r="C11">
        <v>0.62</v>
      </c>
      <c r="D11">
        <v>0.62</v>
      </c>
      <c r="E11">
        <v>0.62</v>
      </c>
      <c r="G11">
        <v>298.41000000000003</v>
      </c>
      <c r="H11">
        <v>94.66</v>
      </c>
      <c r="I11">
        <v>142.43</v>
      </c>
      <c r="J11">
        <v>172.34</v>
      </c>
      <c r="K11" s="4"/>
      <c r="L11" s="4"/>
      <c r="M11" s="8">
        <v>0.69</v>
      </c>
    </row>
    <row r="12" spans="1:35" x14ac:dyDescent="0.35">
      <c r="A12">
        <v>16</v>
      </c>
      <c r="B12">
        <v>0.62</v>
      </c>
      <c r="C12">
        <v>0.64</v>
      </c>
      <c r="D12">
        <v>0.62</v>
      </c>
      <c r="E12">
        <v>0.63</v>
      </c>
      <c r="G12">
        <v>329.83</v>
      </c>
      <c r="H12">
        <v>103.62</v>
      </c>
      <c r="I12">
        <v>145.04</v>
      </c>
      <c r="J12">
        <v>185.35</v>
      </c>
      <c r="K12" s="4"/>
      <c r="L12" s="4"/>
      <c r="M12" s="4">
        <v>0.66</v>
      </c>
    </row>
    <row r="13" spans="1:35" x14ac:dyDescent="0.35">
      <c r="A13">
        <v>15</v>
      </c>
      <c r="B13">
        <v>0.6</v>
      </c>
      <c r="C13">
        <v>0.62</v>
      </c>
      <c r="D13">
        <v>0.6</v>
      </c>
      <c r="E13">
        <v>0.62</v>
      </c>
      <c r="G13">
        <v>342.98</v>
      </c>
      <c r="H13">
        <v>120.68</v>
      </c>
      <c r="I13">
        <v>136.38</v>
      </c>
      <c r="J13">
        <v>218.51</v>
      </c>
      <c r="K13" s="4"/>
      <c r="L13" s="4"/>
      <c r="M13" s="4">
        <v>0.56999999999999995</v>
      </c>
    </row>
    <row r="14" spans="1:35" x14ac:dyDescent="0.35">
      <c r="A14">
        <v>14</v>
      </c>
    </row>
    <row r="15" spans="1:35" x14ac:dyDescent="0.35">
      <c r="A15">
        <v>13</v>
      </c>
    </row>
    <row r="16" spans="1:35" x14ac:dyDescent="0.35">
      <c r="A16">
        <v>12</v>
      </c>
    </row>
    <row r="17" spans="1:42" x14ac:dyDescent="0.35">
      <c r="A17">
        <v>11</v>
      </c>
      <c r="L17" s="3">
        <v>1280.23</v>
      </c>
    </row>
    <row r="18" spans="1:42" x14ac:dyDescent="0.35">
      <c r="A18">
        <v>10</v>
      </c>
      <c r="L18" s="3">
        <v>1253.75</v>
      </c>
    </row>
    <row r="19" spans="1:42" x14ac:dyDescent="0.35">
      <c r="A19">
        <v>9</v>
      </c>
      <c r="L19" s="3">
        <v>1230.18</v>
      </c>
    </row>
    <row r="20" spans="1:42" x14ac:dyDescent="0.35">
      <c r="A20" s="2" t="s">
        <v>12</v>
      </c>
      <c r="B20">
        <f>AVERAGE(B4:B13)</f>
        <v>0.625</v>
      </c>
      <c r="C20">
        <f>AVERAGE(C4:C13)</f>
        <v>0.63300000000000001</v>
      </c>
      <c r="D20">
        <f>AVERAGE(D4:D13)</f>
        <v>0.6329999999999999</v>
      </c>
      <c r="E20">
        <f>AVERAGE(E4:E13)</f>
        <v>0.63400000000000001</v>
      </c>
      <c r="G20">
        <f>AVERAGE(G4:G13)</f>
        <v>449.77999999999992</v>
      </c>
      <c r="H20">
        <f>AVERAGE(H4:H13)</f>
        <v>144.774</v>
      </c>
      <c r="I20">
        <f>AVERAGE(I4:I13)</f>
        <v>181.3</v>
      </c>
      <c r="J20">
        <f>AVERAGE(J4:J13)</f>
        <v>278.68799999999999</v>
      </c>
    </row>
    <row r="21" spans="1:42" x14ac:dyDescent="0.35">
      <c r="A21" s="6" t="s">
        <v>21</v>
      </c>
      <c r="I21" s="3">
        <f>AVERAGE(I8:I10)</f>
        <v>186.63333333333335</v>
      </c>
      <c r="J21" s="3">
        <f>AVERAGE(J8:J10)</f>
        <v>254.3133333333333</v>
      </c>
      <c r="K21" s="3">
        <f>AVERAGE(K6:K8)</f>
        <v>2364.14</v>
      </c>
      <c r="L21" s="3">
        <f>AVERAGE(L17:L19)</f>
        <v>1254.72</v>
      </c>
    </row>
    <row r="23" spans="1:42" x14ac:dyDescent="0.35">
      <c r="A23" s="2" t="s">
        <v>8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42" x14ac:dyDescent="0.35">
      <c r="A24" s="2" t="s">
        <v>0</v>
      </c>
      <c r="B24" s="26" t="s">
        <v>10</v>
      </c>
      <c r="C24" s="26"/>
      <c r="D24" s="26"/>
      <c r="E24" s="26"/>
      <c r="F24" s="2"/>
      <c r="G24" s="26" t="s">
        <v>6</v>
      </c>
      <c r="H24" s="26"/>
      <c r="I24" s="26"/>
      <c r="J24" s="26"/>
      <c r="K24" s="26" t="s">
        <v>9</v>
      </c>
      <c r="L24" s="26"/>
      <c r="M24" t="s">
        <v>17</v>
      </c>
      <c r="N24" t="s">
        <v>14</v>
      </c>
      <c r="O24" s="4" t="s">
        <v>15</v>
      </c>
      <c r="P24" s="4" t="s">
        <v>22</v>
      </c>
    </row>
    <row r="25" spans="1:42" x14ac:dyDescent="0.35">
      <c r="A25" s="2"/>
      <c r="B25" s="2" t="s">
        <v>2</v>
      </c>
      <c r="C25" s="2" t="s">
        <v>3</v>
      </c>
      <c r="D25" s="2" t="s">
        <v>4</v>
      </c>
      <c r="E25" s="2" t="s">
        <v>5</v>
      </c>
      <c r="F25" s="2"/>
      <c r="G25" s="2" t="s">
        <v>2</v>
      </c>
      <c r="H25" s="2" t="s">
        <v>3</v>
      </c>
      <c r="I25" s="2" t="s">
        <v>4</v>
      </c>
      <c r="J25" s="2" t="s">
        <v>5</v>
      </c>
      <c r="K25" s="2" t="s">
        <v>11</v>
      </c>
      <c r="L25" s="2" t="s">
        <v>5</v>
      </c>
      <c r="N25">
        <v>2.79</v>
      </c>
      <c r="O25" s="3">
        <f>I38/K38</f>
        <v>5.2781230956733705E-2</v>
      </c>
      <c r="P25" s="3">
        <f>J38/L38</f>
        <v>0.13418323050208741</v>
      </c>
    </row>
    <row r="26" spans="1:42" x14ac:dyDescent="0.35">
      <c r="A26">
        <v>25</v>
      </c>
      <c r="B26">
        <v>0.85</v>
      </c>
      <c r="C26">
        <v>0.84</v>
      </c>
      <c r="D26">
        <v>0.86</v>
      </c>
      <c r="E26">
        <v>0.84</v>
      </c>
      <c r="G26">
        <v>680.13</v>
      </c>
      <c r="H26">
        <v>307.45</v>
      </c>
      <c r="I26">
        <v>188.63</v>
      </c>
      <c r="J26">
        <v>459.85</v>
      </c>
      <c r="M26">
        <v>0.45</v>
      </c>
    </row>
    <row r="27" spans="1:42" x14ac:dyDescent="0.35">
      <c r="A27">
        <v>24</v>
      </c>
      <c r="B27">
        <v>0.77</v>
      </c>
      <c r="C27">
        <v>0.76</v>
      </c>
      <c r="D27">
        <v>0.78</v>
      </c>
      <c r="E27">
        <v>0.77</v>
      </c>
      <c r="G27">
        <v>604.99</v>
      </c>
      <c r="H27">
        <v>240.17</v>
      </c>
      <c r="I27">
        <v>196.44</v>
      </c>
      <c r="J27">
        <v>380.76</v>
      </c>
      <c r="K27" s="3">
        <v>2549.81</v>
      </c>
      <c r="M27">
        <v>0.53</v>
      </c>
    </row>
    <row r="28" spans="1:42" x14ac:dyDescent="0.35">
      <c r="A28">
        <v>23</v>
      </c>
      <c r="B28">
        <v>0.77</v>
      </c>
      <c r="C28">
        <v>0.76</v>
      </c>
      <c r="D28">
        <v>0.78</v>
      </c>
      <c r="E28">
        <v>0.76</v>
      </c>
      <c r="G28">
        <v>506.49</v>
      </c>
      <c r="H28">
        <v>180.23</v>
      </c>
      <c r="I28">
        <v>207.27</v>
      </c>
      <c r="J28">
        <v>317.7</v>
      </c>
      <c r="K28" s="3">
        <v>2701.77</v>
      </c>
      <c r="M28">
        <v>0.64</v>
      </c>
      <c r="O28" t="s">
        <v>26</v>
      </c>
      <c r="P28" t="s">
        <v>27</v>
      </c>
    </row>
    <row r="29" spans="1:42" x14ac:dyDescent="0.35">
      <c r="A29">
        <v>22</v>
      </c>
      <c r="B29">
        <v>0.79</v>
      </c>
      <c r="C29">
        <v>0.77</v>
      </c>
      <c r="D29">
        <v>0.8</v>
      </c>
      <c r="E29">
        <v>0.78</v>
      </c>
      <c r="G29">
        <v>444.44</v>
      </c>
      <c r="H29">
        <v>134.33000000000001</v>
      </c>
      <c r="I29">
        <v>186.6</v>
      </c>
      <c r="J29">
        <v>255.42</v>
      </c>
      <c r="K29" s="3">
        <v>2953.42</v>
      </c>
      <c r="M29">
        <v>0.65</v>
      </c>
    </row>
    <row r="30" spans="1:42" s="3" customFormat="1" x14ac:dyDescent="0.35">
      <c r="A30" s="3">
        <v>21</v>
      </c>
      <c r="B30" s="3">
        <v>0.78</v>
      </c>
      <c r="C30" s="3">
        <v>0.79</v>
      </c>
      <c r="D30" s="3">
        <v>0.78</v>
      </c>
      <c r="E30" s="3">
        <v>0.79</v>
      </c>
      <c r="G30" s="3">
        <v>340.76</v>
      </c>
      <c r="H30" s="3">
        <v>116.31</v>
      </c>
      <c r="I30" s="3">
        <v>159.84</v>
      </c>
      <c r="J30" s="3">
        <v>210.31</v>
      </c>
      <c r="K30" s="4"/>
      <c r="L30" s="4"/>
      <c r="M30" s="4">
        <v>0.67</v>
      </c>
      <c r="N30" s="4"/>
      <c r="O30" s="4">
        <f>O25*D37</f>
        <v>4.6078014625228522E-2</v>
      </c>
      <c r="P30" s="4">
        <f>P25*E37</f>
        <v>0.11633686084530982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42" s="3" customFormat="1" x14ac:dyDescent="0.35">
      <c r="A31" s="3">
        <v>20</v>
      </c>
      <c r="B31" s="3">
        <v>0.87</v>
      </c>
      <c r="C31" s="3">
        <v>0.88</v>
      </c>
      <c r="D31" s="3">
        <v>0.87</v>
      </c>
      <c r="E31" s="3">
        <v>0.87</v>
      </c>
      <c r="G31" s="3">
        <v>326.77</v>
      </c>
      <c r="H31" s="3">
        <v>97.3</v>
      </c>
      <c r="I31" s="3">
        <v>140.74</v>
      </c>
      <c r="J31" s="3">
        <v>184.46</v>
      </c>
      <c r="K31" s="4"/>
      <c r="L31" s="4"/>
      <c r="M31" s="4">
        <v>0.79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spans="1:42" s="3" customFormat="1" x14ac:dyDescent="0.35">
      <c r="A32" s="3">
        <v>19</v>
      </c>
      <c r="B32" s="3">
        <v>0.86</v>
      </c>
      <c r="C32" s="3">
        <v>0.87</v>
      </c>
      <c r="D32" s="3">
        <v>0.85</v>
      </c>
      <c r="E32" s="3">
        <v>0.87</v>
      </c>
      <c r="G32" s="3">
        <v>311.07</v>
      </c>
      <c r="H32" s="3">
        <v>100.17</v>
      </c>
      <c r="I32" s="3">
        <v>132.49</v>
      </c>
      <c r="J32" s="3">
        <v>186.34</v>
      </c>
      <c r="K32" s="4"/>
      <c r="L32" s="4"/>
      <c r="M32" s="4">
        <v>0.83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spans="1:13" x14ac:dyDescent="0.35">
      <c r="A33">
        <v>18</v>
      </c>
      <c r="B33">
        <v>0.92</v>
      </c>
      <c r="C33">
        <v>0.91</v>
      </c>
      <c r="D33">
        <v>0.94</v>
      </c>
      <c r="E33">
        <v>0.94</v>
      </c>
      <c r="G33">
        <v>304.43</v>
      </c>
      <c r="H33">
        <v>95.79</v>
      </c>
      <c r="I33">
        <v>129.03</v>
      </c>
      <c r="J33">
        <v>177.94</v>
      </c>
      <c r="K33" s="4"/>
      <c r="L33" s="4"/>
      <c r="M33" s="4">
        <v>0.84</v>
      </c>
    </row>
    <row r="34" spans="1:13" x14ac:dyDescent="0.35">
      <c r="A34">
        <v>17</v>
      </c>
      <c r="B34">
        <v>0.98</v>
      </c>
      <c r="C34">
        <v>0.97</v>
      </c>
      <c r="D34">
        <v>1.01</v>
      </c>
      <c r="E34">
        <v>0.99</v>
      </c>
      <c r="G34">
        <v>326.67</v>
      </c>
      <c r="H34">
        <v>101.31</v>
      </c>
      <c r="I34">
        <v>141.26</v>
      </c>
      <c r="J34">
        <v>197.69</v>
      </c>
      <c r="K34" s="4"/>
      <c r="L34" s="3">
        <v>1486.43</v>
      </c>
      <c r="M34" s="8">
        <v>0.88</v>
      </c>
    </row>
    <row r="35" spans="1:13" x14ac:dyDescent="0.35">
      <c r="A35">
        <v>16</v>
      </c>
      <c r="B35">
        <v>1.06</v>
      </c>
      <c r="C35">
        <v>1.07</v>
      </c>
      <c r="D35">
        <v>1.06</v>
      </c>
      <c r="E35">
        <v>1.06</v>
      </c>
      <c r="G35">
        <v>350.65</v>
      </c>
      <c r="H35">
        <v>121.36</v>
      </c>
      <c r="I35">
        <v>132.19999999999999</v>
      </c>
      <c r="J35">
        <v>217.54</v>
      </c>
      <c r="K35" s="4"/>
      <c r="L35" s="3">
        <v>1423.09</v>
      </c>
      <c r="M35" s="4">
        <v>0.87</v>
      </c>
    </row>
    <row r="36" spans="1:13" x14ac:dyDescent="0.35">
      <c r="A36">
        <v>15</v>
      </c>
      <c r="L36" s="3">
        <v>1421.2</v>
      </c>
    </row>
    <row r="37" spans="1:13" ht="15" customHeight="1" x14ac:dyDescent="0.35">
      <c r="A37" s="2" t="s">
        <v>12</v>
      </c>
      <c r="B37">
        <f>AVERAGE(B26:B35)</f>
        <v>0.86499999999999999</v>
      </c>
      <c r="C37">
        <f>AVERAGE(C26:C35)</f>
        <v>0.8620000000000001</v>
      </c>
      <c r="D37">
        <f>AVERAGE(D26:D35)</f>
        <v>0.873</v>
      </c>
      <c r="E37">
        <f>AVERAGE(E26:E35)</f>
        <v>0.86700000000000021</v>
      </c>
      <c r="G37">
        <f>AVERAGE(G26:G35)</f>
        <v>419.64</v>
      </c>
      <c r="H37">
        <f>AVERAGE(H26:H35)</f>
        <v>149.44199999999998</v>
      </c>
      <c r="I37">
        <f>AVERAGE(I26:I35)</f>
        <v>161.44999999999999</v>
      </c>
      <c r="J37">
        <f>AVERAGE(J26:J35)</f>
        <v>258.80099999999999</v>
      </c>
    </row>
    <row r="38" spans="1:13" x14ac:dyDescent="0.35">
      <c r="A38" s="6" t="s">
        <v>21</v>
      </c>
      <c r="I38" s="3">
        <f>AVERAGE(I30:I32)</f>
        <v>144.35666666666668</v>
      </c>
      <c r="J38" s="3">
        <f>AVERAGE(J30:J32)</f>
        <v>193.70333333333335</v>
      </c>
      <c r="K38" s="3">
        <f>AVERAGE(K27:K29)</f>
        <v>2735</v>
      </c>
      <c r="L38" s="3">
        <f>AVERAGE(L34:L36)</f>
        <v>1443.5733333333335</v>
      </c>
    </row>
  </sheetData>
  <mergeCells count="6">
    <mergeCell ref="B2:E2"/>
    <mergeCell ref="G2:J2"/>
    <mergeCell ref="K2:L2"/>
    <mergeCell ref="B24:E24"/>
    <mergeCell ref="G24:J24"/>
    <mergeCell ref="K24:L2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40"/>
  <sheetViews>
    <sheetView topLeftCell="A16" zoomScale="70" zoomScaleNormal="70" workbookViewId="0">
      <selection activeCell="P29" sqref="P29"/>
    </sheetView>
  </sheetViews>
  <sheetFormatPr defaultColWidth="11" defaultRowHeight="15.5" x14ac:dyDescent="0.35"/>
  <cols>
    <col min="1" max="1" width="14.33203125" customWidth="1"/>
    <col min="13" max="13" width="17.6640625" customWidth="1"/>
    <col min="14" max="14" width="29.1640625" customWidth="1"/>
    <col min="15" max="15" width="32.5" customWidth="1"/>
    <col min="16" max="16" width="34.1640625" customWidth="1"/>
  </cols>
  <sheetData>
    <row r="1" spans="1:29" x14ac:dyDescent="0.35">
      <c r="A1" t="s">
        <v>7</v>
      </c>
    </row>
    <row r="2" spans="1:29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29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8.1199999999999992</v>
      </c>
      <c r="O3" s="3">
        <f>I21/K21</f>
        <v>8.9221946744355796E-2</v>
      </c>
      <c r="P3" s="3">
        <f>J21/L21</f>
        <v>0.22013445228502107</v>
      </c>
    </row>
    <row r="4" spans="1:29" x14ac:dyDescent="0.35">
      <c r="A4">
        <v>27</v>
      </c>
      <c r="B4">
        <v>0.88</v>
      </c>
      <c r="C4">
        <v>0.89</v>
      </c>
      <c r="D4">
        <v>0.88</v>
      </c>
      <c r="E4">
        <v>0.84</v>
      </c>
      <c r="G4">
        <v>551.49</v>
      </c>
      <c r="H4">
        <v>188.48</v>
      </c>
      <c r="I4">
        <v>200.08</v>
      </c>
      <c r="J4">
        <v>314.69</v>
      </c>
      <c r="M4">
        <v>0.44</v>
      </c>
    </row>
    <row r="5" spans="1:29" x14ac:dyDescent="0.35">
      <c r="A5">
        <v>26</v>
      </c>
      <c r="B5">
        <v>0.8</v>
      </c>
      <c r="C5">
        <v>0.83</v>
      </c>
      <c r="D5">
        <v>0.81</v>
      </c>
      <c r="E5">
        <v>0.81</v>
      </c>
      <c r="G5">
        <v>566.78</v>
      </c>
      <c r="H5">
        <v>210.47</v>
      </c>
      <c r="I5">
        <v>233.89</v>
      </c>
      <c r="J5">
        <v>345.23</v>
      </c>
      <c r="M5">
        <v>0.45</v>
      </c>
      <c r="O5" t="s">
        <v>24</v>
      </c>
      <c r="P5" t="s">
        <v>25</v>
      </c>
    </row>
    <row r="6" spans="1:29" x14ac:dyDescent="0.35">
      <c r="A6">
        <v>25</v>
      </c>
      <c r="B6">
        <v>0.78</v>
      </c>
      <c r="C6">
        <v>0.84</v>
      </c>
      <c r="D6">
        <v>0.81</v>
      </c>
      <c r="E6">
        <v>0.76</v>
      </c>
      <c r="G6">
        <v>469.01</v>
      </c>
      <c r="H6">
        <v>148.08000000000001</v>
      </c>
      <c r="I6">
        <v>249.99</v>
      </c>
      <c r="J6">
        <v>256.72000000000003</v>
      </c>
      <c r="M6">
        <v>0.51</v>
      </c>
    </row>
    <row r="7" spans="1:29" x14ac:dyDescent="0.35">
      <c r="A7">
        <v>24</v>
      </c>
      <c r="B7">
        <v>0.77</v>
      </c>
      <c r="C7">
        <v>0.78</v>
      </c>
      <c r="D7">
        <v>0.77</v>
      </c>
      <c r="E7">
        <v>0.76</v>
      </c>
      <c r="G7">
        <v>456.61</v>
      </c>
      <c r="H7">
        <v>145.05000000000001</v>
      </c>
      <c r="I7">
        <v>234.09</v>
      </c>
      <c r="J7">
        <v>227.04</v>
      </c>
      <c r="M7">
        <v>0.56000000000000005</v>
      </c>
      <c r="O7">
        <f>O3*D20</f>
        <v>7.8098944050226105E-2</v>
      </c>
      <c r="P7">
        <f>P3*E20</f>
        <v>0.18197781388895076</v>
      </c>
    </row>
    <row r="8" spans="1:29" x14ac:dyDescent="0.35">
      <c r="A8">
        <v>23</v>
      </c>
      <c r="B8">
        <v>0.77</v>
      </c>
      <c r="C8">
        <v>0.77</v>
      </c>
      <c r="D8">
        <v>0.8</v>
      </c>
      <c r="E8">
        <v>0.74</v>
      </c>
      <c r="G8">
        <v>498.02</v>
      </c>
      <c r="H8">
        <v>165.39</v>
      </c>
      <c r="I8">
        <v>261.64</v>
      </c>
      <c r="J8">
        <v>244.35</v>
      </c>
      <c r="M8">
        <v>0.63</v>
      </c>
    </row>
    <row r="9" spans="1:29" x14ac:dyDescent="0.35">
      <c r="A9">
        <v>22</v>
      </c>
      <c r="B9">
        <v>0.77</v>
      </c>
      <c r="C9">
        <v>0.8</v>
      </c>
      <c r="D9">
        <v>0.8</v>
      </c>
      <c r="E9">
        <v>0.76</v>
      </c>
      <c r="G9">
        <v>565.4</v>
      </c>
      <c r="H9">
        <v>214.26</v>
      </c>
      <c r="I9">
        <v>244.72</v>
      </c>
      <c r="J9">
        <v>316.01</v>
      </c>
      <c r="M9">
        <v>0.67</v>
      </c>
    </row>
    <row r="10" spans="1:29" s="3" customFormat="1" x14ac:dyDescent="0.35">
      <c r="A10" s="3">
        <v>21</v>
      </c>
      <c r="B10" s="3">
        <v>0.82</v>
      </c>
      <c r="C10" s="3">
        <v>0.83</v>
      </c>
      <c r="D10" s="3">
        <v>0.84</v>
      </c>
      <c r="E10" s="3">
        <v>0.78</v>
      </c>
      <c r="G10" s="3">
        <v>613.79</v>
      </c>
      <c r="H10" s="3">
        <v>245.18</v>
      </c>
      <c r="I10" s="3">
        <v>261.45</v>
      </c>
      <c r="J10" s="3">
        <v>368.13</v>
      </c>
      <c r="K10" s="4"/>
      <c r="L10" s="4"/>
      <c r="M10" s="4">
        <v>0.72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s="3" customFormat="1" x14ac:dyDescent="0.35">
      <c r="A11" s="3">
        <v>20</v>
      </c>
      <c r="B11" s="3">
        <v>0.82</v>
      </c>
      <c r="C11" s="3">
        <v>0.86</v>
      </c>
      <c r="D11" s="3">
        <v>0.86</v>
      </c>
      <c r="E11" s="3">
        <v>0.84</v>
      </c>
      <c r="G11" s="3">
        <v>579.58000000000004</v>
      </c>
      <c r="H11" s="3">
        <v>220.62</v>
      </c>
      <c r="I11" s="3">
        <v>251.7</v>
      </c>
      <c r="J11" s="3">
        <v>332.37</v>
      </c>
      <c r="K11" s="4"/>
      <c r="L11" s="4"/>
      <c r="M11" s="4">
        <v>0.73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 spans="1:29" s="3" customFormat="1" x14ac:dyDescent="0.35">
      <c r="A12" s="3">
        <v>19</v>
      </c>
      <c r="B12" s="3">
        <v>0.88</v>
      </c>
      <c r="C12" s="3">
        <v>0.88</v>
      </c>
      <c r="D12" s="3">
        <v>0.9</v>
      </c>
      <c r="E12" s="3">
        <v>0.85</v>
      </c>
      <c r="G12" s="3">
        <v>583.99</v>
      </c>
      <c r="H12" s="3">
        <v>186.9</v>
      </c>
      <c r="I12" s="3">
        <v>300.87</v>
      </c>
      <c r="J12" s="3">
        <v>288.41000000000003</v>
      </c>
      <c r="K12" s="4"/>
      <c r="L12" s="4"/>
      <c r="M12" s="8">
        <v>0.78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35">
      <c r="A13">
        <v>18</v>
      </c>
      <c r="B13">
        <v>0.87</v>
      </c>
      <c r="C13">
        <v>0.91</v>
      </c>
      <c r="D13">
        <v>0.9</v>
      </c>
      <c r="E13">
        <v>0.83</v>
      </c>
      <c r="G13">
        <v>606.39</v>
      </c>
      <c r="H13">
        <v>174.53</v>
      </c>
      <c r="I13">
        <v>323.08</v>
      </c>
      <c r="J13">
        <v>266</v>
      </c>
      <c r="M13" s="4">
        <v>0.76</v>
      </c>
    </row>
    <row r="14" spans="1:29" x14ac:dyDescent="0.35">
      <c r="A14">
        <v>17</v>
      </c>
      <c r="B14">
        <v>0.87</v>
      </c>
      <c r="C14">
        <v>0.91</v>
      </c>
      <c r="D14">
        <v>0.92</v>
      </c>
      <c r="E14">
        <v>0.87</v>
      </c>
      <c r="G14">
        <v>623.66999999999996</v>
      </c>
      <c r="H14">
        <v>192.69</v>
      </c>
      <c r="I14">
        <v>338.43</v>
      </c>
      <c r="J14">
        <v>292.99</v>
      </c>
      <c r="M14" s="4">
        <v>0.77</v>
      </c>
    </row>
    <row r="15" spans="1:29" x14ac:dyDescent="0.35">
      <c r="A15">
        <v>16</v>
      </c>
      <c r="B15">
        <v>0.94</v>
      </c>
      <c r="C15">
        <v>0.94</v>
      </c>
      <c r="D15">
        <v>0.95</v>
      </c>
      <c r="E15">
        <v>0.89</v>
      </c>
      <c r="G15">
        <v>658.18</v>
      </c>
      <c r="H15">
        <v>196.41</v>
      </c>
      <c r="I15">
        <v>350.5</v>
      </c>
      <c r="J15">
        <v>272.10000000000002</v>
      </c>
      <c r="M15" s="4">
        <v>0.76</v>
      </c>
    </row>
    <row r="16" spans="1:29" x14ac:dyDescent="0.35">
      <c r="A16">
        <v>15</v>
      </c>
      <c r="B16">
        <v>0.97</v>
      </c>
      <c r="C16">
        <v>1</v>
      </c>
      <c r="D16">
        <v>1</v>
      </c>
      <c r="E16">
        <v>0.93</v>
      </c>
      <c r="G16">
        <v>611.54999999999995</v>
      </c>
      <c r="H16">
        <v>185.08</v>
      </c>
      <c r="I16">
        <v>339.36</v>
      </c>
      <c r="J16">
        <v>263.48</v>
      </c>
      <c r="L16" s="3">
        <v>1499.42</v>
      </c>
      <c r="M16" s="4">
        <v>0.7</v>
      </c>
    </row>
    <row r="17" spans="1:29" x14ac:dyDescent="0.35">
      <c r="A17">
        <v>14</v>
      </c>
      <c r="B17">
        <v>0.93</v>
      </c>
      <c r="C17">
        <v>0.89</v>
      </c>
      <c r="D17">
        <v>0.95</v>
      </c>
      <c r="E17">
        <v>0.88</v>
      </c>
      <c r="G17">
        <v>644.32000000000005</v>
      </c>
      <c r="H17">
        <v>206.54</v>
      </c>
      <c r="I17">
        <v>353.46</v>
      </c>
      <c r="J17">
        <v>264.95</v>
      </c>
      <c r="K17" s="3">
        <v>3099.36</v>
      </c>
      <c r="L17" s="3">
        <v>1508.37</v>
      </c>
      <c r="M17" s="4">
        <v>0.64</v>
      </c>
    </row>
    <row r="18" spans="1:29" x14ac:dyDescent="0.35">
      <c r="A18">
        <v>13</v>
      </c>
      <c r="B18">
        <v>0.86</v>
      </c>
      <c r="C18">
        <v>0.89</v>
      </c>
      <c r="D18">
        <v>0.94</v>
      </c>
      <c r="E18">
        <v>0.86</v>
      </c>
      <c r="G18">
        <v>642.63</v>
      </c>
      <c r="H18">
        <v>214.42</v>
      </c>
      <c r="I18">
        <v>392.91</v>
      </c>
      <c r="J18">
        <v>287.14</v>
      </c>
      <c r="K18" s="3">
        <v>3024.82</v>
      </c>
      <c r="L18" s="3">
        <v>1484.51</v>
      </c>
      <c r="M18" s="4">
        <v>0.6</v>
      </c>
    </row>
    <row r="19" spans="1:29" x14ac:dyDescent="0.35">
      <c r="A19">
        <v>12</v>
      </c>
      <c r="K19" s="3">
        <v>2999.36</v>
      </c>
    </row>
    <row r="20" spans="1:29" x14ac:dyDescent="0.35">
      <c r="A20" t="s">
        <v>12</v>
      </c>
      <c r="B20">
        <f>AVERAGE(B4:B18)</f>
        <v>0.84866666666666657</v>
      </c>
      <c r="C20">
        <f>AVERAGE(C4:C18)</f>
        <v>0.86799999999999999</v>
      </c>
      <c r="D20">
        <f>AVERAGE(D4:D18)</f>
        <v>0.8753333333333333</v>
      </c>
      <c r="E20">
        <f>AVERAGE(E4:E18)</f>
        <v>0.82666666666666666</v>
      </c>
      <c r="G20">
        <f>AVERAGE(G4:G18)</f>
        <v>578.09399999999994</v>
      </c>
      <c r="H20">
        <f>AVERAGE(H4:H18)</f>
        <v>192.94</v>
      </c>
      <c r="I20">
        <f>AVERAGE(I4:I18)</f>
        <v>289.07800000000003</v>
      </c>
      <c r="J20">
        <f>AVERAGE(J4:J18)</f>
        <v>289.3073333333333</v>
      </c>
      <c r="K20">
        <f>AVERAGE(K17:K19)</f>
        <v>3041.1800000000003</v>
      </c>
      <c r="L20">
        <f>AVERAGE(L16:L18)</f>
        <v>1497.4333333333334</v>
      </c>
    </row>
    <row r="21" spans="1:29" s="4" customFormat="1" x14ac:dyDescent="0.35">
      <c r="A21" s="3" t="s">
        <v>21</v>
      </c>
      <c r="I21" s="3">
        <f>AVERAGE(I10:I12)</f>
        <v>271.33999999999997</v>
      </c>
      <c r="J21" s="3">
        <f>AVERAGE(J10:J12)</f>
        <v>329.63666666666671</v>
      </c>
      <c r="K21" s="3">
        <f>AVERAGE(K17:K19)</f>
        <v>3041.1800000000003</v>
      </c>
      <c r="L21" s="3">
        <f>AVERAGE(L16:L18)</f>
        <v>1497.4333333333334</v>
      </c>
    </row>
    <row r="22" spans="1:29" s="4" customFormat="1" x14ac:dyDescent="0.35"/>
    <row r="23" spans="1:29" x14ac:dyDescent="0.35">
      <c r="A23" t="s">
        <v>8</v>
      </c>
    </row>
    <row r="24" spans="1:29" x14ac:dyDescent="0.35">
      <c r="A24" t="s">
        <v>0</v>
      </c>
      <c r="B24" s="25" t="s">
        <v>1</v>
      </c>
      <c r="C24" s="25"/>
      <c r="D24" s="25"/>
      <c r="E24" s="25"/>
      <c r="F24" s="1"/>
      <c r="G24" s="25" t="s">
        <v>6</v>
      </c>
      <c r="H24" s="25"/>
      <c r="I24" s="25"/>
      <c r="J24" s="25"/>
      <c r="K24" t="s">
        <v>9</v>
      </c>
      <c r="M24" t="s">
        <v>17</v>
      </c>
      <c r="N24" t="s">
        <v>14</v>
      </c>
      <c r="O24" s="4" t="s">
        <v>15</v>
      </c>
      <c r="P24" s="4" t="s">
        <v>22</v>
      </c>
    </row>
    <row r="25" spans="1:29" x14ac:dyDescent="0.35">
      <c r="B25" t="s">
        <v>2</v>
      </c>
      <c r="C25" t="s">
        <v>3</v>
      </c>
      <c r="D25" t="s">
        <v>4</v>
      </c>
      <c r="E25" t="s">
        <v>5</v>
      </c>
      <c r="G25" t="s">
        <v>2</v>
      </c>
      <c r="H25" t="s">
        <v>3</v>
      </c>
      <c r="I25" t="s">
        <v>4</v>
      </c>
      <c r="J25" t="s">
        <v>5</v>
      </c>
      <c r="K25" t="s">
        <v>11</v>
      </c>
      <c r="L25" t="s">
        <v>5</v>
      </c>
      <c r="N25">
        <v>6.71</v>
      </c>
      <c r="O25" s="3">
        <f>I40/K40</f>
        <v>9.634307499519619E-2</v>
      </c>
      <c r="P25" s="3">
        <f>J40/L40</f>
        <v>0.20221165192637561</v>
      </c>
    </row>
    <row r="26" spans="1:29" x14ac:dyDescent="0.35">
      <c r="A26">
        <v>19</v>
      </c>
      <c r="B26">
        <v>0.8</v>
      </c>
      <c r="C26">
        <v>0.8</v>
      </c>
      <c r="D26">
        <v>0.79</v>
      </c>
      <c r="E26">
        <v>0.78</v>
      </c>
      <c r="G26">
        <v>575.49</v>
      </c>
      <c r="H26">
        <v>178.96</v>
      </c>
      <c r="I26">
        <v>226.63</v>
      </c>
      <c r="J26">
        <v>319.12</v>
      </c>
      <c r="M26">
        <v>0.48</v>
      </c>
    </row>
    <row r="27" spans="1:29" x14ac:dyDescent="0.35">
      <c r="A27">
        <v>18</v>
      </c>
      <c r="B27">
        <v>0.76</v>
      </c>
      <c r="C27">
        <v>0.77</v>
      </c>
      <c r="D27">
        <v>0.76</v>
      </c>
      <c r="E27">
        <v>0.78</v>
      </c>
      <c r="G27">
        <v>503.09</v>
      </c>
      <c r="H27">
        <v>148.34</v>
      </c>
      <c r="I27">
        <v>232.4</v>
      </c>
      <c r="J27">
        <v>256.98</v>
      </c>
      <c r="M27">
        <v>0.53</v>
      </c>
      <c r="O27" t="s">
        <v>24</v>
      </c>
      <c r="P27" t="s">
        <v>25</v>
      </c>
    </row>
    <row r="28" spans="1:29" x14ac:dyDescent="0.35">
      <c r="A28">
        <v>17</v>
      </c>
      <c r="B28">
        <v>0.77</v>
      </c>
      <c r="C28">
        <v>0.77</v>
      </c>
      <c r="D28">
        <v>0.75</v>
      </c>
      <c r="E28">
        <v>0.77</v>
      </c>
      <c r="G28">
        <v>522.1</v>
      </c>
      <c r="H28">
        <v>148.06</v>
      </c>
      <c r="I28">
        <v>280.33999999999997</v>
      </c>
      <c r="J28">
        <v>251.72</v>
      </c>
      <c r="M28">
        <v>0.56000000000000005</v>
      </c>
    </row>
    <row r="29" spans="1:29" ht="14" customHeight="1" x14ac:dyDescent="0.35">
      <c r="A29">
        <v>16</v>
      </c>
      <c r="B29">
        <v>0.79</v>
      </c>
      <c r="C29">
        <v>0.81</v>
      </c>
      <c r="D29">
        <v>0.78</v>
      </c>
      <c r="E29">
        <v>0.78</v>
      </c>
      <c r="G29">
        <v>570.84</v>
      </c>
      <c r="H29">
        <v>172.19</v>
      </c>
      <c r="I29">
        <v>322.72000000000003</v>
      </c>
      <c r="J29">
        <v>262.02999999999997</v>
      </c>
      <c r="M29" s="4">
        <v>0.62</v>
      </c>
      <c r="O29">
        <f>O25*D39</f>
        <v>7.5067312600423708E-2</v>
      </c>
      <c r="P29">
        <f>P25*E39</f>
        <v>0.15384936517398409</v>
      </c>
    </row>
    <row r="30" spans="1:29" s="4" customFormat="1" x14ac:dyDescent="0.35">
      <c r="A30" s="4">
        <v>15</v>
      </c>
      <c r="B30" s="4">
        <v>0.78</v>
      </c>
      <c r="C30" s="4">
        <v>0.78</v>
      </c>
      <c r="D30" s="4">
        <v>0.79</v>
      </c>
      <c r="E30" s="4">
        <v>0.75</v>
      </c>
      <c r="G30" s="4">
        <v>565.89</v>
      </c>
      <c r="H30" s="4">
        <v>163.34</v>
      </c>
      <c r="I30" s="4">
        <v>286.44</v>
      </c>
      <c r="J30" s="4">
        <v>245.75</v>
      </c>
      <c r="M30" s="4">
        <v>0.6</v>
      </c>
    </row>
    <row r="31" spans="1:29" s="3" customFormat="1" x14ac:dyDescent="0.35">
      <c r="A31" s="3">
        <v>14</v>
      </c>
      <c r="B31" s="3">
        <v>0.75</v>
      </c>
      <c r="C31" s="3">
        <v>0.78</v>
      </c>
      <c r="D31" s="3">
        <v>0.76</v>
      </c>
      <c r="E31" s="3">
        <v>0.73</v>
      </c>
      <c r="G31" s="3">
        <v>523.01</v>
      </c>
      <c r="H31" s="3">
        <v>138.44999999999999</v>
      </c>
      <c r="I31" s="3">
        <v>254.54</v>
      </c>
      <c r="J31" s="3">
        <v>232.67</v>
      </c>
      <c r="K31" s="4"/>
      <c r="L31" s="4"/>
      <c r="M31" s="4">
        <v>0.63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spans="1:29" s="3" customFormat="1" x14ac:dyDescent="0.35">
      <c r="A32" s="3">
        <v>13</v>
      </c>
      <c r="B32" s="3">
        <v>0.73</v>
      </c>
      <c r="C32" s="3">
        <v>0.75</v>
      </c>
      <c r="D32" s="3">
        <v>0.76</v>
      </c>
      <c r="E32" s="3">
        <v>0.75</v>
      </c>
      <c r="G32" s="3">
        <v>542.58000000000004</v>
      </c>
      <c r="H32" s="3">
        <v>150.44</v>
      </c>
      <c r="I32" s="3">
        <v>263.25</v>
      </c>
      <c r="J32" s="3">
        <v>269.73</v>
      </c>
      <c r="K32" s="4"/>
      <c r="L32" s="4"/>
      <c r="M32" s="8">
        <v>0.65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s="3" customFormat="1" x14ac:dyDescent="0.35">
      <c r="A33" s="3">
        <v>12</v>
      </c>
      <c r="B33" s="3">
        <v>0.75</v>
      </c>
      <c r="C33" s="3">
        <v>0.8</v>
      </c>
      <c r="D33" s="3">
        <v>0.78</v>
      </c>
      <c r="E33" s="3">
        <v>0.77</v>
      </c>
      <c r="G33" s="3">
        <v>599.1</v>
      </c>
      <c r="H33" s="3">
        <v>167.81</v>
      </c>
      <c r="I33" s="3">
        <v>299.47000000000003</v>
      </c>
      <c r="J33" s="3">
        <v>328.7</v>
      </c>
      <c r="K33" s="4"/>
      <c r="L33" s="4"/>
      <c r="M33" s="4">
        <v>0.59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spans="1:29" x14ac:dyDescent="0.35">
      <c r="A34">
        <v>11</v>
      </c>
      <c r="B34">
        <v>0.78</v>
      </c>
      <c r="C34">
        <v>0.81</v>
      </c>
      <c r="D34">
        <v>0.82</v>
      </c>
      <c r="E34">
        <v>0.81</v>
      </c>
      <c r="G34">
        <v>553.25</v>
      </c>
      <c r="H34">
        <v>154.09</v>
      </c>
      <c r="I34">
        <v>297.35000000000002</v>
      </c>
      <c r="J34">
        <v>287.04000000000002</v>
      </c>
      <c r="M34" s="4">
        <v>0.56000000000000005</v>
      </c>
    </row>
    <row r="35" spans="1:29" x14ac:dyDescent="0.35">
      <c r="A35">
        <v>10</v>
      </c>
      <c r="B35">
        <v>0.81</v>
      </c>
      <c r="C35">
        <v>0.83</v>
      </c>
      <c r="D35">
        <v>0.82</v>
      </c>
      <c r="E35">
        <v>0.78</v>
      </c>
      <c r="G35">
        <v>546.47</v>
      </c>
      <c r="H35">
        <v>156.88</v>
      </c>
      <c r="I35">
        <v>277.77999999999997</v>
      </c>
      <c r="J35">
        <v>257.24</v>
      </c>
      <c r="K35" s="3">
        <v>2851.13</v>
      </c>
      <c r="M35" s="4">
        <v>0.55000000000000004</v>
      </c>
    </row>
    <row r="36" spans="1:29" x14ac:dyDescent="0.35">
      <c r="A36">
        <v>9</v>
      </c>
      <c r="B36">
        <v>0.75</v>
      </c>
      <c r="C36">
        <v>0.76</v>
      </c>
      <c r="D36">
        <v>0.75</v>
      </c>
      <c r="E36">
        <v>0.72</v>
      </c>
      <c r="G36">
        <v>488.2</v>
      </c>
      <c r="H36">
        <v>125.42</v>
      </c>
      <c r="I36">
        <v>255.97</v>
      </c>
      <c r="J36">
        <v>234.35</v>
      </c>
      <c r="K36" s="3">
        <v>2837.94</v>
      </c>
      <c r="L36" s="3">
        <v>1375.07</v>
      </c>
      <c r="M36" s="4">
        <v>0.51</v>
      </c>
    </row>
    <row r="37" spans="1:29" x14ac:dyDescent="0.35">
      <c r="A37">
        <v>8</v>
      </c>
      <c r="B37">
        <v>0.75</v>
      </c>
      <c r="C37">
        <v>0.78</v>
      </c>
      <c r="D37">
        <v>0.79</v>
      </c>
      <c r="E37">
        <v>0.71</v>
      </c>
      <c r="G37">
        <v>453.07</v>
      </c>
      <c r="H37">
        <v>117.65</v>
      </c>
      <c r="I37">
        <v>251.83</v>
      </c>
      <c r="J37">
        <v>220.64</v>
      </c>
      <c r="K37" s="3">
        <v>2793.74</v>
      </c>
      <c r="L37" s="3">
        <v>1372.75</v>
      </c>
      <c r="M37" s="4">
        <v>0.47</v>
      </c>
    </row>
    <row r="38" spans="1:29" x14ac:dyDescent="0.35">
      <c r="A38">
        <v>7</v>
      </c>
      <c r="L38" s="3">
        <v>1362.23</v>
      </c>
    </row>
    <row r="39" spans="1:29" ht="16" customHeight="1" x14ac:dyDescent="0.35">
      <c r="A39" t="s">
        <v>12</v>
      </c>
      <c r="B39">
        <f>AVERAGE(B26:B37)</f>
        <v>0.76833333333333342</v>
      </c>
      <c r="C39">
        <f>AVERAGE(C26:C37)</f>
        <v>0.78666666666666663</v>
      </c>
      <c r="D39">
        <f>AVERAGE(D26:D37)</f>
        <v>0.77916666666666679</v>
      </c>
      <c r="E39">
        <f>AVERAGE(E26:E37)</f>
        <v>0.76083333333333325</v>
      </c>
      <c r="G39">
        <f>AVERAGE(G26:G37)</f>
        <v>536.92416666666668</v>
      </c>
      <c r="H39">
        <f>AVERAGE(H26:H37)</f>
        <v>151.80250000000001</v>
      </c>
      <c r="I39">
        <f>AVERAGE(I26:I37)</f>
        <v>270.72666666666663</v>
      </c>
      <c r="J39">
        <f>AVERAGE(J26:J37)</f>
        <v>263.83083333333326</v>
      </c>
      <c r="K39">
        <f>AVERAGE(K35:K37)</f>
        <v>2827.603333333333</v>
      </c>
      <c r="L39">
        <f>AVERAGE(L36:L38)</f>
        <v>1370.0166666666664</v>
      </c>
    </row>
    <row r="40" spans="1:29" s="4" customFormat="1" x14ac:dyDescent="0.35">
      <c r="A40" s="3" t="s">
        <v>21</v>
      </c>
      <c r="I40" s="3">
        <f>AVERAGE(I31:I33)</f>
        <v>272.42</v>
      </c>
      <c r="J40" s="3">
        <f>AVERAGE(J31:J33)</f>
        <v>277.0333333333333</v>
      </c>
      <c r="K40" s="3">
        <f>AVERAGE(K35:K37)</f>
        <v>2827.603333333333</v>
      </c>
      <c r="L40" s="3">
        <f>AVERAGE(L36:L38)</f>
        <v>1370.0166666666664</v>
      </c>
    </row>
  </sheetData>
  <mergeCells count="5">
    <mergeCell ref="B2:E2"/>
    <mergeCell ref="G2:J2"/>
    <mergeCell ref="K2:L2"/>
    <mergeCell ref="B24:E24"/>
    <mergeCell ref="G24:J2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F35"/>
  <sheetViews>
    <sheetView topLeftCell="A16" zoomScale="70" zoomScaleNormal="70" workbookViewId="0">
      <selection activeCell="K25" sqref="K25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6640625" customWidth="1"/>
    <col min="15" max="15" width="32.1640625" customWidth="1"/>
    <col min="16" max="16" width="34" customWidth="1"/>
  </cols>
  <sheetData>
    <row r="1" spans="1:32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2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2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3.91</v>
      </c>
      <c r="O3" s="3">
        <f>I16/K16</f>
        <v>8.0104244526399651E-2</v>
      </c>
      <c r="P3" s="3">
        <f>J16/L16</f>
        <v>0.20910142119910924</v>
      </c>
    </row>
    <row r="4" spans="1:32" x14ac:dyDescent="0.35">
      <c r="A4">
        <v>24</v>
      </c>
      <c r="B4">
        <v>0.78</v>
      </c>
      <c r="C4">
        <v>0.79</v>
      </c>
      <c r="D4">
        <v>0.79</v>
      </c>
      <c r="E4">
        <v>0.8</v>
      </c>
      <c r="G4">
        <v>650.13</v>
      </c>
      <c r="H4">
        <v>258.98</v>
      </c>
      <c r="I4">
        <v>238.57</v>
      </c>
      <c r="J4">
        <v>430.53</v>
      </c>
      <c r="M4">
        <v>0.38</v>
      </c>
    </row>
    <row r="5" spans="1:32" x14ac:dyDescent="0.35">
      <c r="A5">
        <v>23</v>
      </c>
      <c r="B5">
        <v>0.71</v>
      </c>
      <c r="C5">
        <v>0.68</v>
      </c>
      <c r="D5">
        <v>0.71</v>
      </c>
      <c r="E5">
        <v>0.68</v>
      </c>
      <c r="G5">
        <v>614.13</v>
      </c>
      <c r="H5">
        <v>196.16</v>
      </c>
      <c r="I5">
        <v>255.54</v>
      </c>
      <c r="J5">
        <v>368.99</v>
      </c>
      <c r="M5">
        <v>0.4</v>
      </c>
      <c r="O5" t="s">
        <v>26</v>
      </c>
      <c r="P5" t="s">
        <v>27</v>
      </c>
    </row>
    <row r="6" spans="1:32" x14ac:dyDescent="0.35">
      <c r="A6">
        <v>22</v>
      </c>
      <c r="B6">
        <v>0.66</v>
      </c>
      <c r="C6">
        <v>0.64</v>
      </c>
      <c r="D6">
        <v>0.63</v>
      </c>
      <c r="E6">
        <v>0.64</v>
      </c>
      <c r="G6">
        <v>605.49</v>
      </c>
      <c r="H6">
        <v>188.13</v>
      </c>
      <c r="I6">
        <v>285.37</v>
      </c>
      <c r="J6">
        <v>360.85</v>
      </c>
      <c r="K6" s="3">
        <v>2890.47</v>
      </c>
      <c r="M6">
        <v>0.42</v>
      </c>
    </row>
    <row r="7" spans="1:32" x14ac:dyDescent="0.35">
      <c r="A7">
        <v>21</v>
      </c>
      <c r="B7">
        <v>0.63</v>
      </c>
      <c r="C7">
        <v>0.63</v>
      </c>
      <c r="D7">
        <v>0.62</v>
      </c>
      <c r="E7">
        <v>0.62</v>
      </c>
      <c r="G7">
        <v>584.26</v>
      </c>
      <c r="H7">
        <v>209.82</v>
      </c>
      <c r="I7">
        <v>267.22000000000003</v>
      </c>
      <c r="J7">
        <v>339.17</v>
      </c>
      <c r="K7" s="3">
        <v>2866.95</v>
      </c>
      <c r="M7">
        <v>0.43</v>
      </c>
      <c r="O7">
        <f>O3*D15</f>
        <v>4.7625614472968515E-2</v>
      </c>
      <c r="P7">
        <f>P3*E15</f>
        <v>0.12413020731183484</v>
      </c>
    </row>
    <row r="8" spans="1:32" s="3" customFormat="1" x14ac:dyDescent="0.35">
      <c r="A8" s="3">
        <v>20</v>
      </c>
      <c r="B8" s="3">
        <v>0.6</v>
      </c>
      <c r="C8" s="3">
        <v>0.62</v>
      </c>
      <c r="D8" s="3">
        <v>0.59</v>
      </c>
      <c r="E8" s="3">
        <v>0.59</v>
      </c>
      <c r="G8" s="3">
        <v>534.54999999999995</v>
      </c>
      <c r="H8" s="3">
        <v>189.38</v>
      </c>
      <c r="I8" s="3">
        <v>236.41</v>
      </c>
      <c r="J8" s="3">
        <v>320.07</v>
      </c>
      <c r="K8" s="3">
        <v>2764.85</v>
      </c>
      <c r="L8" s="4"/>
      <c r="M8" s="4">
        <v>0.44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2" s="3" customFormat="1" x14ac:dyDescent="0.35">
      <c r="A9" s="3">
        <v>19</v>
      </c>
      <c r="B9" s="3">
        <v>0.56999999999999995</v>
      </c>
      <c r="C9" s="3">
        <v>0.57999999999999996</v>
      </c>
      <c r="D9" s="3">
        <v>0.56999999999999995</v>
      </c>
      <c r="E9" s="3">
        <v>0.56999999999999995</v>
      </c>
      <c r="G9" s="3">
        <v>519.58000000000004</v>
      </c>
      <c r="H9" s="3">
        <v>199.12</v>
      </c>
      <c r="I9" s="3">
        <v>228.37</v>
      </c>
      <c r="J9" s="3">
        <v>318.87</v>
      </c>
      <c r="K9" s="4"/>
      <c r="L9" s="4"/>
      <c r="M9" s="4">
        <v>0.44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s="3" customFormat="1" x14ac:dyDescent="0.35">
      <c r="A10" s="3">
        <v>18</v>
      </c>
      <c r="B10" s="3">
        <v>0.55000000000000004</v>
      </c>
      <c r="C10" s="3">
        <v>0.54</v>
      </c>
      <c r="D10" s="3">
        <v>0.55000000000000004</v>
      </c>
      <c r="E10" s="3">
        <v>0.56000000000000005</v>
      </c>
      <c r="G10" s="3">
        <v>454.85</v>
      </c>
      <c r="H10" s="3">
        <v>163.89</v>
      </c>
      <c r="I10" s="3">
        <v>217.89</v>
      </c>
      <c r="J10" s="3">
        <v>263.41000000000003</v>
      </c>
      <c r="K10" s="4"/>
      <c r="L10" s="4"/>
      <c r="M10" s="4">
        <v>0.45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 x14ac:dyDescent="0.35">
      <c r="A11">
        <v>17</v>
      </c>
      <c r="B11">
        <v>0.54</v>
      </c>
      <c r="C11">
        <v>0.54</v>
      </c>
      <c r="D11">
        <v>0.54</v>
      </c>
      <c r="E11">
        <v>0.53</v>
      </c>
      <c r="G11">
        <v>412.04</v>
      </c>
      <c r="H11">
        <v>137.77000000000001</v>
      </c>
      <c r="I11">
        <v>205.01</v>
      </c>
      <c r="J11">
        <v>241.06</v>
      </c>
      <c r="K11" s="4"/>
      <c r="L11" s="4"/>
      <c r="M11" s="4">
        <v>0.45</v>
      </c>
    </row>
    <row r="12" spans="1:32" x14ac:dyDescent="0.35">
      <c r="A12">
        <v>16</v>
      </c>
      <c r="B12">
        <v>0.51</v>
      </c>
      <c r="C12">
        <v>0.53</v>
      </c>
      <c r="D12">
        <v>0.52</v>
      </c>
      <c r="E12">
        <v>0.53</v>
      </c>
      <c r="G12">
        <v>384.72</v>
      </c>
      <c r="H12">
        <v>132.53</v>
      </c>
      <c r="I12">
        <v>186.52</v>
      </c>
      <c r="J12">
        <v>235.95</v>
      </c>
      <c r="K12" s="4"/>
      <c r="L12" s="3">
        <v>1459.99</v>
      </c>
      <c r="M12" s="8">
        <v>0.48</v>
      </c>
    </row>
    <row r="13" spans="1:32" x14ac:dyDescent="0.35">
      <c r="A13">
        <v>15</v>
      </c>
      <c r="B13">
        <v>0.52</v>
      </c>
      <c r="C13">
        <v>0.51</v>
      </c>
      <c r="D13">
        <v>0.5</v>
      </c>
      <c r="E13">
        <v>0.51</v>
      </c>
      <c r="G13">
        <v>385.15</v>
      </c>
      <c r="H13">
        <v>119.36</v>
      </c>
      <c r="I13">
        <v>171.07</v>
      </c>
      <c r="J13">
        <v>201.02</v>
      </c>
      <c r="K13" s="4"/>
      <c r="L13" s="3">
        <v>1451.93</v>
      </c>
      <c r="M13" s="4">
        <v>0.46</v>
      </c>
    </row>
    <row r="14" spans="1:32" x14ac:dyDescent="0.35">
      <c r="A14">
        <v>14</v>
      </c>
      <c r="B14">
        <v>0.51</v>
      </c>
      <c r="C14">
        <v>0.52</v>
      </c>
      <c r="D14">
        <v>0.52</v>
      </c>
      <c r="E14">
        <v>0.5</v>
      </c>
      <c r="G14">
        <v>365.08</v>
      </c>
      <c r="H14">
        <v>113.77</v>
      </c>
      <c r="I14">
        <v>149.81</v>
      </c>
      <c r="J14">
        <v>184.06</v>
      </c>
      <c r="K14" s="4"/>
      <c r="L14" s="3">
        <v>1403.45</v>
      </c>
      <c r="M14" s="4">
        <v>0.46</v>
      </c>
    </row>
    <row r="15" spans="1:32" x14ac:dyDescent="0.35">
      <c r="A15" s="2" t="s">
        <v>12</v>
      </c>
      <c r="B15">
        <f>AVERAGE(B4:B14)</f>
        <v>0.59818181818181815</v>
      </c>
      <c r="C15">
        <f>AVERAGE(C4:C14)</f>
        <v>0.59818181818181815</v>
      </c>
      <c r="D15">
        <f>AVERAGE(D4:D14)</f>
        <v>0.59454545454545449</v>
      </c>
      <c r="E15">
        <f>AVERAGE(E4:E14)</f>
        <v>0.59363636363636363</v>
      </c>
      <c r="G15">
        <f>AVERAGE(G4:G14)</f>
        <v>500.90727272727275</v>
      </c>
      <c r="H15">
        <f>AVERAGE(H4:H14)</f>
        <v>173.53727272727266</v>
      </c>
      <c r="I15">
        <f>AVERAGE(I4:I14)</f>
        <v>221.98000000000002</v>
      </c>
      <c r="J15">
        <f>AVERAGE(J4:J14)</f>
        <v>296.72545454545451</v>
      </c>
    </row>
    <row r="16" spans="1:32" x14ac:dyDescent="0.35">
      <c r="A16" s="6" t="s">
        <v>21</v>
      </c>
      <c r="I16" s="3">
        <f>AVERAGE(I8:I10)</f>
        <v>227.55666666666664</v>
      </c>
      <c r="J16" s="3">
        <f>AVERAGE(J8:J10)</f>
        <v>300.78333333333336</v>
      </c>
      <c r="K16" s="3">
        <f>AVERAGE(K6:K8)</f>
        <v>2840.7566666666667</v>
      </c>
      <c r="L16" s="3">
        <f>AVERAGE(L12:L14)</f>
        <v>1438.4566666666667</v>
      </c>
    </row>
    <row r="18" spans="1:32" x14ac:dyDescent="0.35">
      <c r="A18" s="2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32" x14ac:dyDescent="0.35">
      <c r="A19" s="2" t="s">
        <v>0</v>
      </c>
      <c r="B19" s="26" t="s">
        <v>10</v>
      </c>
      <c r="C19" s="26"/>
      <c r="D19" s="26"/>
      <c r="E19" s="26"/>
      <c r="F19" s="2"/>
      <c r="G19" s="26" t="s">
        <v>6</v>
      </c>
      <c r="H19" s="26"/>
      <c r="I19" s="26"/>
      <c r="J19" s="26"/>
      <c r="K19" s="26" t="s">
        <v>9</v>
      </c>
      <c r="L19" s="26"/>
      <c r="M19" t="s">
        <v>17</v>
      </c>
      <c r="N19" t="s">
        <v>14</v>
      </c>
      <c r="O19" s="4" t="s">
        <v>15</v>
      </c>
      <c r="P19" s="4" t="s">
        <v>22</v>
      </c>
    </row>
    <row r="20" spans="1:32" x14ac:dyDescent="0.35">
      <c r="A20" s="2"/>
      <c r="B20" s="2" t="s">
        <v>2</v>
      </c>
      <c r="C20" s="2" t="s">
        <v>3</v>
      </c>
      <c r="D20" s="2" t="s">
        <v>4</v>
      </c>
      <c r="E20" s="2" t="s">
        <v>5</v>
      </c>
      <c r="F20" s="2"/>
      <c r="G20" s="2" t="s">
        <v>2</v>
      </c>
      <c r="H20" s="2" t="s">
        <v>3</v>
      </c>
      <c r="I20" s="2" t="s">
        <v>4</v>
      </c>
      <c r="J20" s="2" t="s">
        <v>5</v>
      </c>
      <c r="K20" s="2" t="s">
        <v>11</v>
      </c>
      <c r="L20" s="2" t="s">
        <v>5</v>
      </c>
      <c r="N20">
        <v>3.94</v>
      </c>
      <c r="O20" s="3">
        <f>I35/K35</f>
        <v>7.1594986819019407E-2</v>
      </c>
      <c r="P20" s="3">
        <f>J35/L35</f>
        <v>0.19468588560178524</v>
      </c>
    </row>
    <row r="21" spans="1:32" x14ac:dyDescent="0.35">
      <c r="A21">
        <v>25</v>
      </c>
      <c r="B21">
        <v>1.03</v>
      </c>
      <c r="C21">
        <v>1.03</v>
      </c>
      <c r="D21">
        <v>1.05</v>
      </c>
      <c r="E21">
        <v>1.03</v>
      </c>
      <c r="G21">
        <v>712.43</v>
      </c>
      <c r="H21">
        <v>402.74</v>
      </c>
      <c r="I21">
        <v>151.04</v>
      </c>
      <c r="J21">
        <v>549.54999999999995</v>
      </c>
      <c r="M21">
        <v>0.52</v>
      </c>
    </row>
    <row r="22" spans="1:32" x14ac:dyDescent="0.35">
      <c r="A22">
        <v>24</v>
      </c>
      <c r="B22">
        <v>0.92</v>
      </c>
      <c r="C22">
        <v>0.9</v>
      </c>
      <c r="D22">
        <v>0.91</v>
      </c>
      <c r="E22">
        <v>0.92</v>
      </c>
      <c r="G22">
        <v>654.63</v>
      </c>
      <c r="H22">
        <v>257.23</v>
      </c>
      <c r="I22">
        <v>228.86</v>
      </c>
      <c r="J22">
        <v>422.15</v>
      </c>
      <c r="M22" s="8">
        <v>0.6</v>
      </c>
      <c r="O22" t="s">
        <v>26</v>
      </c>
      <c r="P22" t="s">
        <v>27</v>
      </c>
    </row>
    <row r="23" spans="1:32" x14ac:dyDescent="0.35">
      <c r="A23">
        <v>23</v>
      </c>
      <c r="B23">
        <v>0.85</v>
      </c>
      <c r="C23">
        <v>0.83</v>
      </c>
      <c r="D23">
        <v>0.84</v>
      </c>
      <c r="E23">
        <v>0.85</v>
      </c>
      <c r="G23">
        <v>629.09</v>
      </c>
      <c r="H23">
        <v>186.58</v>
      </c>
      <c r="I23">
        <v>245.38</v>
      </c>
      <c r="J23">
        <v>367.62</v>
      </c>
      <c r="M23">
        <v>0.56999999999999995</v>
      </c>
    </row>
    <row r="24" spans="1:32" x14ac:dyDescent="0.35">
      <c r="A24">
        <v>22</v>
      </c>
      <c r="B24">
        <v>0.78</v>
      </c>
      <c r="C24">
        <v>0.77</v>
      </c>
      <c r="D24">
        <v>0.77</v>
      </c>
      <c r="E24">
        <v>0.78</v>
      </c>
      <c r="G24">
        <v>565.29999999999995</v>
      </c>
      <c r="H24">
        <v>181.77</v>
      </c>
      <c r="I24">
        <v>242.23</v>
      </c>
      <c r="J24">
        <v>330.12</v>
      </c>
      <c r="K24" s="3">
        <v>3059.62</v>
      </c>
      <c r="M24">
        <v>0.56999999999999995</v>
      </c>
      <c r="O24">
        <f>O20*D34</f>
        <v>5.3767835101083572E-2</v>
      </c>
      <c r="P24">
        <f>P20*E34</f>
        <v>0.14601441420133895</v>
      </c>
    </row>
    <row r="25" spans="1:32" s="3" customFormat="1" x14ac:dyDescent="0.35">
      <c r="A25" s="3">
        <v>21</v>
      </c>
      <c r="B25" s="3">
        <v>0.73</v>
      </c>
      <c r="C25" s="3">
        <v>0.74</v>
      </c>
      <c r="D25" s="3">
        <v>0.73</v>
      </c>
      <c r="E25" s="3">
        <v>0.74</v>
      </c>
      <c r="G25" s="3">
        <v>555.76</v>
      </c>
      <c r="H25" s="3">
        <v>181.45</v>
      </c>
      <c r="I25" s="3">
        <v>244.73</v>
      </c>
      <c r="J25" s="3">
        <v>309.93</v>
      </c>
      <c r="K25" s="3">
        <v>3050.81</v>
      </c>
      <c r="L25" s="4"/>
      <c r="M25" s="4">
        <v>0.54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3" customFormat="1" x14ac:dyDescent="0.35">
      <c r="A26" s="3">
        <v>20</v>
      </c>
      <c r="B26" s="3">
        <v>0.68</v>
      </c>
      <c r="C26" s="3">
        <v>0.7</v>
      </c>
      <c r="D26" s="3">
        <v>0.69</v>
      </c>
      <c r="E26" s="3">
        <v>0.7</v>
      </c>
      <c r="G26" s="3">
        <v>528.66</v>
      </c>
      <c r="H26" s="3">
        <v>157.83000000000001</v>
      </c>
      <c r="I26" s="3">
        <v>225.92</v>
      </c>
      <c r="J26" s="3">
        <v>305.08</v>
      </c>
      <c r="K26" s="3">
        <v>2963.25</v>
      </c>
      <c r="L26" s="4"/>
      <c r="M26" s="4">
        <v>0.54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spans="1:32" s="3" customFormat="1" x14ac:dyDescent="0.35">
      <c r="A27" s="3">
        <v>19</v>
      </c>
      <c r="B27" s="3">
        <v>0.66</v>
      </c>
      <c r="C27" s="3">
        <v>0.68</v>
      </c>
      <c r="D27" s="3">
        <v>0.66</v>
      </c>
      <c r="E27" s="3">
        <v>0.65</v>
      </c>
      <c r="G27" s="3">
        <v>471.32</v>
      </c>
      <c r="H27" s="3">
        <v>176.97</v>
      </c>
      <c r="I27" s="3">
        <v>178.98</v>
      </c>
      <c r="J27" s="3">
        <v>273.99</v>
      </c>
      <c r="K27" s="4"/>
      <c r="L27" s="4"/>
      <c r="M27" s="4">
        <v>0.53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spans="1:32" x14ac:dyDescent="0.35">
      <c r="A28">
        <v>18</v>
      </c>
      <c r="B28">
        <v>0.62</v>
      </c>
      <c r="C28">
        <v>0.62</v>
      </c>
      <c r="D28">
        <v>0.63</v>
      </c>
      <c r="E28">
        <v>0.63</v>
      </c>
      <c r="G28">
        <v>439.63</v>
      </c>
      <c r="H28">
        <v>134.69999999999999</v>
      </c>
      <c r="I28">
        <v>197.59</v>
      </c>
      <c r="J28">
        <v>244.86</v>
      </c>
      <c r="K28" s="4"/>
      <c r="L28" s="4"/>
      <c r="M28" s="4">
        <v>0.54</v>
      </c>
    </row>
    <row r="29" spans="1:32" x14ac:dyDescent="0.35">
      <c r="A29">
        <v>17</v>
      </c>
      <c r="B29">
        <v>0.61</v>
      </c>
      <c r="C29">
        <v>0.64</v>
      </c>
      <c r="D29">
        <v>0.63</v>
      </c>
      <c r="E29">
        <v>0.62</v>
      </c>
      <c r="G29">
        <v>379.8</v>
      </c>
      <c r="H29">
        <v>147.33000000000001</v>
      </c>
      <c r="I29">
        <v>180.32</v>
      </c>
      <c r="J29">
        <v>231.21</v>
      </c>
      <c r="K29" s="4"/>
      <c r="L29" s="4"/>
      <c r="M29" s="4">
        <v>0.53</v>
      </c>
    </row>
    <row r="30" spans="1:32" x14ac:dyDescent="0.35">
      <c r="A30">
        <v>16</v>
      </c>
      <c r="B30">
        <v>0.57999999999999996</v>
      </c>
      <c r="C30">
        <v>0.59</v>
      </c>
      <c r="D30">
        <v>0.6</v>
      </c>
      <c r="E30">
        <v>0.57999999999999996</v>
      </c>
      <c r="G30">
        <v>363.96</v>
      </c>
      <c r="H30">
        <v>132.94</v>
      </c>
      <c r="I30">
        <v>156.19999999999999</v>
      </c>
      <c r="J30">
        <v>220.8</v>
      </c>
      <c r="K30" s="4"/>
      <c r="L30" s="4"/>
      <c r="M30" s="4">
        <v>0.53</v>
      </c>
    </row>
    <row r="31" spans="1:32" x14ac:dyDescent="0.35">
      <c r="A31">
        <v>15</v>
      </c>
      <c r="L31" s="3">
        <v>1564.77</v>
      </c>
    </row>
    <row r="32" spans="1:32" x14ac:dyDescent="0.35">
      <c r="A32">
        <v>14</v>
      </c>
      <c r="L32" s="3">
        <v>1493.08</v>
      </c>
    </row>
    <row r="33" spans="1:12" x14ac:dyDescent="0.35">
      <c r="A33">
        <v>13</v>
      </c>
      <c r="L33" s="3">
        <v>1508.48</v>
      </c>
    </row>
    <row r="34" spans="1:12" x14ac:dyDescent="0.35">
      <c r="A34" s="2" t="s">
        <v>12</v>
      </c>
      <c r="B34">
        <f>AVERAGE(B21:B30)</f>
        <v>0.74600000000000011</v>
      </c>
      <c r="C34">
        <f>AVERAGE(C21:C30)</f>
        <v>0.75</v>
      </c>
      <c r="D34">
        <f>AVERAGE(D21:D30)</f>
        <v>0.751</v>
      </c>
      <c r="E34">
        <f>AVERAGE(E21:E30)</f>
        <v>0.75000000000000011</v>
      </c>
      <c r="G34">
        <f>AVERAGE(G21:G30)</f>
        <v>530.05799999999999</v>
      </c>
      <c r="H34">
        <f>AVERAGE(H21:H30)</f>
        <v>195.95400000000001</v>
      </c>
      <c r="I34">
        <f>AVERAGE(I21:I30)</f>
        <v>205.125</v>
      </c>
      <c r="J34">
        <f>AVERAGE(J21:J30)</f>
        <v>325.53100000000006</v>
      </c>
    </row>
    <row r="35" spans="1:12" x14ac:dyDescent="0.35">
      <c r="A35" s="6" t="s">
        <v>21</v>
      </c>
      <c r="I35" s="3">
        <f>AVERAGE(I25:I27)</f>
        <v>216.54333333333332</v>
      </c>
      <c r="J35" s="3">
        <f>AVERAGE(J25:J27)</f>
        <v>296.33333333333331</v>
      </c>
      <c r="K35" s="3">
        <f>AVERAGE(K24:K26)</f>
        <v>3024.56</v>
      </c>
      <c r="L35" s="3">
        <f>AVERAGE(L31:L33)</f>
        <v>1522.11</v>
      </c>
    </row>
  </sheetData>
  <mergeCells count="6">
    <mergeCell ref="B2:E2"/>
    <mergeCell ref="G2:J2"/>
    <mergeCell ref="K2:L2"/>
    <mergeCell ref="B19:E19"/>
    <mergeCell ref="G19:J19"/>
    <mergeCell ref="K19:L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H17"/>
  <sheetViews>
    <sheetView zoomScale="70" zoomScaleNormal="70" workbookViewId="0">
      <selection activeCell="P7" sqref="P7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" customWidth="1"/>
    <col min="15" max="15" width="35.5" customWidth="1"/>
    <col min="16" max="16" width="35" customWidth="1"/>
  </cols>
  <sheetData>
    <row r="1" spans="1:34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4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4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4.62</v>
      </c>
      <c r="O3" s="3">
        <f>I17/K17</f>
        <v>5.3136805452063798E-2</v>
      </c>
      <c r="P3" s="3">
        <f>J17/L17</f>
        <v>0.14351812987936455</v>
      </c>
    </row>
    <row r="4" spans="1:34" x14ac:dyDescent="0.35">
      <c r="A4">
        <v>24</v>
      </c>
      <c r="B4">
        <v>1.1200000000000001</v>
      </c>
      <c r="C4">
        <v>1.1299999999999999</v>
      </c>
      <c r="D4">
        <v>1.1399999999999999</v>
      </c>
      <c r="E4">
        <v>1.1499999999999999</v>
      </c>
      <c r="G4">
        <v>212.62</v>
      </c>
      <c r="H4">
        <v>84.18</v>
      </c>
      <c r="I4">
        <v>69.569999999999993</v>
      </c>
      <c r="J4">
        <v>144.54</v>
      </c>
      <c r="M4">
        <v>0.48</v>
      </c>
    </row>
    <row r="5" spans="1:34" x14ac:dyDescent="0.35">
      <c r="A5">
        <v>23</v>
      </c>
      <c r="B5">
        <v>1.02</v>
      </c>
      <c r="C5">
        <v>1.02</v>
      </c>
      <c r="D5">
        <v>1.04</v>
      </c>
      <c r="E5">
        <v>1.03</v>
      </c>
      <c r="G5">
        <v>211.14</v>
      </c>
      <c r="H5">
        <v>75.540000000000006</v>
      </c>
      <c r="I5">
        <v>78.39</v>
      </c>
      <c r="J5">
        <v>132.71</v>
      </c>
      <c r="M5">
        <v>0.5</v>
      </c>
      <c r="O5" t="s">
        <v>26</v>
      </c>
      <c r="P5" t="s">
        <v>27</v>
      </c>
    </row>
    <row r="6" spans="1:34" x14ac:dyDescent="0.35">
      <c r="A6">
        <v>22</v>
      </c>
      <c r="B6">
        <v>0.93</v>
      </c>
      <c r="C6">
        <v>0.95</v>
      </c>
      <c r="D6">
        <v>0.96</v>
      </c>
      <c r="E6">
        <v>0.95</v>
      </c>
      <c r="G6">
        <v>185.57</v>
      </c>
      <c r="H6">
        <v>74.13</v>
      </c>
      <c r="I6">
        <v>73.25</v>
      </c>
      <c r="J6">
        <v>119.64</v>
      </c>
      <c r="M6">
        <v>0.52</v>
      </c>
    </row>
    <row r="7" spans="1:34" x14ac:dyDescent="0.35">
      <c r="A7">
        <v>21</v>
      </c>
      <c r="B7">
        <v>0.89</v>
      </c>
      <c r="C7">
        <v>0.88</v>
      </c>
      <c r="D7">
        <v>0.9</v>
      </c>
      <c r="E7">
        <v>0.89</v>
      </c>
      <c r="G7">
        <v>170.67</v>
      </c>
      <c r="H7">
        <v>60.83</v>
      </c>
      <c r="I7">
        <v>76.58</v>
      </c>
      <c r="J7">
        <v>106.16</v>
      </c>
      <c r="K7" s="3">
        <v>1401.14</v>
      </c>
      <c r="M7">
        <v>0.53</v>
      </c>
      <c r="O7">
        <f>O3*D16</f>
        <v>4.6760388797816153E-2</v>
      </c>
      <c r="P7">
        <f>P3*E16</f>
        <v>0.12545876520287783</v>
      </c>
    </row>
    <row r="8" spans="1:34" x14ac:dyDescent="0.35">
      <c r="A8">
        <v>20</v>
      </c>
      <c r="B8">
        <v>0.84</v>
      </c>
      <c r="C8">
        <v>0.86</v>
      </c>
      <c r="D8">
        <v>0.84</v>
      </c>
      <c r="E8">
        <v>0.83</v>
      </c>
      <c r="G8">
        <v>162.66</v>
      </c>
      <c r="H8">
        <v>54.98</v>
      </c>
      <c r="I8">
        <v>76.239999999999995</v>
      </c>
      <c r="J8">
        <v>97.77</v>
      </c>
      <c r="K8" s="3">
        <v>1461</v>
      </c>
      <c r="M8">
        <v>0.54</v>
      </c>
    </row>
    <row r="9" spans="1:34" s="3" customFormat="1" x14ac:dyDescent="0.35">
      <c r="A9" s="3">
        <v>19</v>
      </c>
      <c r="B9" s="3">
        <v>0.78</v>
      </c>
      <c r="C9" s="3">
        <v>0.77</v>
      </c>
      <c r="D9" s="3">
        <v>0.8</v>
      </c>
      <c r="E9" s="3">
        <v>0.81</v>
      </c>
      <c r="G9" s="3">
        <v>163.89</v>
      </c>
      <c r="H9" s="3">
        <v>51.13</v>
      </c>
      <c r="I9" s="3">
        <v>69.55</v>
      </c>
      <c r="J9" s="3">
        <v>98.65</v>
      </c>
      <c r="K9" s="3">
        <v>1365.25</v>
      </c>
      <c r="L9" s="4"/>
      <c r="M9" s="4">
        <v>0.55000000000000004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s="3" customFormat="1" x14ac:dyDescent="0.35">
      <c r="A10" s="3">
        <v>18</v>
      </c>
      <c r="B10" s="3">
        <v>0.79</v>
      </c>
      <c r="C10" s="3">
        <v>0.78</v>
      </c>
      <c r="D10" s="3">
        <v>0.79</v>
      </c>
      <c r="E10" s="3">
        <v>0.8</v>
      </c>
      <c r="G10" s="3">
        <v>169.46</v>
      </c>
      <c r="H10" s="3">
        <v>55.42</v>
      </c>
      <c r="I10" s="3">
        <v>77.59</v>
      </c>
      <c r="J10" s="3">
        <v>98.68</v>
      </c>
      <c r="K10" s="4"/>
      <c r="L10" s="4"/>
      <c r="M10" s="4">
        <v>0.6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s="3" customFormat="1" x14ac:dyDescent="0.35">
      <c r="A11" s="3">
        <v>17</v>
      </c>
      <c r="B11" s="3">
        <v>0.77</v>
      </c>
      <c r="C11" s="3">
        <v>0.79</v>
      </c>
      <c r="D11" s="3">
        <v>0.79</v>
      </c>
      <c r="E11" s="3">
        <v>0.77</v>
      </c>
      <c r="G11" s="3">
        <v>166.47</v>
      </c>
      <c r="H11" s="3">
        <v>55.15</v>
      </c>
      <c r="I11" s="3">
        <v>77.489999999999995</v>
      </c>
      <c r="J11" s="3">
        <v>93.31</v>
      </c>
      <c r="K11" s="4"/>
      <c r="L11" s="4"/>
      <c r="M11" s="4">
        <v>0.61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35">
      <c r="A12">
        <v>16</v>
      </c>
      <c r="B12">
        <v>0.78</v>
      </c>
      <c r="C12">
        <v>0.79</v>
      </c>
      <c r="D12">
        <v>0.79</v>
      </c>
      <c r="E12">
        <v>0.78</v>
      </c>
      <c r="G12">
        <v>167.54</v>
      </c>
      <c r="H12">
        <v>57.76</v>
      </c>
      <c r="I12">
        <v>79.709999999999994</v>
      </c>
      <c r="J12">
        <v>96.65</v>
      </c>
      <c r="K12" s="4"/>
      <c r="L12" s="4"/>
      <c r="M12" s="8">
        <v>0.62</v>
      </c>
    </row>
    <row r="13" spans="1:34" x14ac:dyDescent="0.35">
      <c r="A13">
        <v>15</v>
      </c>
      <c r="B13">
        <v>0.81</v>
      </c>
      <c r="C13">
        <v>0.8</v>
      </c>
      <c r="D13">
        <v>0.81</v>
      </c>
      <c r="E13">
        <v>0.8</v>
      </c>
      <c r="G13">
        <v>177.96</v>
      </c>
      <c r="H13">
        <v>65.989999999999995</v>
      </c>
      <c r="I13">
        <v>76.42</v>
      </c>
      <c r="J13">
        <v>107.2</v>
      </c>
      <c r="K13" s="4"/>
      <c r="L13" s="3">
        <v>681.2</v>
      </c>
      <c r="M13" s="8">
        <v>0.62</v>
      </c>
    </row>
    <row r="14" spans="1:34" x14ac:dyDescent="0.35">
      <c r="A14">
        <v>14</v>
      </c>
      <c r="B14">
        <v>0.8</v>
      </c>
      <c r="C14">
        <v>0.81</v>
      </c>
      <c r="D14">
        <v>0.81</v>
      </c>
      <c r="E14">
        <v>0.81</v>
      </c>
      <c r="G14">
        <v>183.58</v>
      </c>
      <c r="H14">
        <v>65.510000000000005</v>
      </c>
      <c r="I14">
        <v>81.510000000000005</v>
      </c>
      <c r="J14">
        <v>104.28</v>
      </c>
      <c r="K14" s="4"/>
      <c r="L14" s="3">
        <v>666.35</v>
      </c>
      <c r="M14" s="4">
        <v>0.57999999999999996</v>
      </c>
    </row>
    <row r="15" spans="1:34" x14ac:dyDescent="0.35">
      <c r="A15">
        <v>13</v>
      </c>
      <c r="B15">
        <v>0.86</v>
      </c>
      <c r="C15">
        <v>0.87</v>
      </c>
      <c r="D15">
        <v>0.89</v>
      </c>
      <c r="E15">
        <v>0.87</v>
      </c>
      <c r="G15">
        <v>199.92</v>
      </c>
      <c r="H15">
        <v>70.099999999999994</v>
      </c>
      <c r="I15">
        <v>91.65</v>
      </c>
      <c r="J15">
        <v>120.66</v>
      </c>
      <c r="K15" s="4"/>
      <c r="L15" s="3">
        <v>677.56</v>
      </c>
      <c r="M15" s="4">
        <v>0.53</v>
      </c>
    </row>
    <row r="16" spans="1:34" x14ac:dyDescent="0.35">
      <c r="A16" s="2" t="s">
        <v>12</v>
      </c>
      <c r="B16">
        <f>AVERAGE(B4:B15)</f>
        <v>0.86583333333333334</v>
      </c>
      <c r="C16">
        <f>AVERAGE(C4:C15)</f>
        <v>0.87083333333333324</v>
      </c>
      <c r="D16">
        <f>AVERAGE(D4:D15)</f>
        <v>0.88000000000000023</v>
      </c>
      <c r="E16">
        <f>AVERAGE(E4:E15)</f>
        <v>0.87416666666666665</v>
      </c>
      <c r="G16">
        <f>AVERAGE(G4:G15)</f>
        <v>180.95666666666662</v>
      </c>
      <c r="H16">
        <f>AVERAGE(H4:H15)</f>
        <v>64.226666666666674</v>
      </c>
      <c r="I16">
        <f>AVERAGE(I4:I15)</f>
        <v>77.329166666666666</v>
      </c>
      <c r="J16">
        <f>AVERAGE(J4:J15)</f>
        <v>110.02083333333331</v>
      </c>
    </row>
    <row r="17" spans="1:12" x14ac:dyDescent="0.35">
      <c r="A17" s="6" t="s">
        <v>21</v>
      </c>
      <c r="I17" s="3">
        <f>AVERAGE(I9:I11)</f>
        <v>74.876666666666665</v>
      </c>
      <c r="J17" s="3">
        <f>AVERAGE(J9:J11)</f>
        <v>96.88</v>
      </c>
      <c r="K17" s="3">
        <f>AVERAGE(K7:K9)</f>
        <v>1409.13</v>
      </c>
      <c r="L17" s="3">
        <f>AVERAGE(L13:L15)</f>
        <v>675.03666666666675</v>
      </c>
    </row>
  </sheetData>
  <mergeCells count="3">
    <mergeCell ref="B2:E2"/>
    <mergeCell ref="G2:J2"/>
    <mergeCell ref="K2:L2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P33"/>
  <sheetViews>
    <sheetView zoomScale="55" zoomScaleNormal="55" workbookViewId="0">
      <selection activeCell="P24" sqref="P24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83203125" customWidth="1"/>
    <col min="15" max="15" width="32.33203125" customWidth="1"/>
    <col min="16" max="16" width="35.1640625" customWidth="1"/>
  </cols>
  <sheetData>
    <row r="1" spans="1:35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5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5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4.12</v>
      </c>
      <c r="O3" s="3">
        <f>I16/K16</f>
        <v>5.9601375441571611E-2</v>
      </c>
      <c r="P3" s="3">
        <f>J16/L16</f>
        <v>0.1358081450915202</v>
      </c>
    </row>
    <row r="4" spans="1:35" x14ac:dyDescent="0.35">
      <c r="A4">
        <v>25</v>
      </c>
      <c r="B4">
        <v>0.51</v>
      </c>
      <c r="C4">
        <v>0.52</v>
      </c>
      <c r="D4">
        <v>0.52</v>
      </c>
      <c r="E4">
        <v>0.52</v>
      </c>
      <c r="G4">
        <v>430.25</v>
      </c>
      <c r="H4">
        <v>170.98</v>
      </c>
      <c r="I4">
        <v>151.83000000000001</v>
      </c>
      <c r="J4">
        <v>278.49</v>
      </c>
      <c r="M4">
        <v>0.31</v>
      </c>
    </row>
    <row r="5" spans="1:35" x14ac:dyDescent="0.35">
      <c r="A5">
        <v>24</v>
      </c>
      <c r="B5">
        <v>0.5</v>
      </c>
      <c r="C5">
        <v>0.5</v>
      </c>
      <c r="D5">
        <v>0.51</v>
      </c>
      <c r="E5">
        <v>0.5</v>
      </c>
      <c r="G5">
        <v>443.15</v>
      </c>
      <c r="H5">
        <v>188.15</v>
      </c>
      <c r="I5">
        <v>182.53</v>
      </c>
      <c r="J5">
        <v>267.73</v>
      </c>
      <c r="M5">
        <v>0.3</v>
      </c>
      <c r="O5" t="s">
        <v>26</v>
      </c>
      <c r="P5" t="s">
        <v>27</v>
      </c>
    </row>
    <row r="6" spans="1:35" x14ac:dyDescent="0.35">
      <c r="A6">
        <v>23</v>
      </c>
      <c r="B6">
        <v>0.47</v>
      </c>
      <c r="C6">
        <v>0.46</v>
      </c>
      <c r="D6">
        <v>0.47</v>
      </c>
      <c r="E6">
        <v>0.45</v>
      </c>
      <c r="G6">
        <v>425.57</v>
      </c>
      <c r="H6">
        <v>156.28</v>
      </c>
      <c r="I6">
        <v>152.91</v>
      </c>
      <c r="J6">
        <v>235.75</v>
      </c>
      <c r="M6">
        <v>0.35</v>
      </c>
    </row>
    <row r="7" spans="1:35" x14ac:dyDescent="0.35">
      <c r="A7">
        <v>22</v>
      </c>
      <c r="B7">
        <v>0.44</v>
      </c>
      <c r="C7">
        <v>0.45</v>
      </c>
      <c r="D7">
        <v>0.44</v>
      </c>
      <c r="E7">
        <v>0.42</v>
      </c>
      <c r="G7">
        <v>392</v>
      </c>
      <c r="H7">
        <v>149.82</v>
      </c>
      <c r="I7">
        <v>160.52000000000001</v>
      </c>
      <c r="J7">
        <v>228.14</v>
      </c>
      <c r="M7">
        <v>0.36</v>
      </c>
      <c r="O7">
        <f>O3*D15</f>
        <v>2.6495520537207742E-2</v>
      </c>
      <c r="P7">
        <f>P3*E15</f>
        <v>5.9014812139769689E-2</v>
      </c>
    </row>
    <row r="8" spans="1:35" s="3" customFormat="1" x14ac:dyDescent="0.35">
      <c r="A8" s="3">
        <v>21</v>
      </c>
      <c r="B8" s="3">
        <v>0.42</v>
      </c>
      <c r="C8" s="3">
        <v>0.44</v>
      </c>
      <c r="D8" s="3">
        <v>0.42</v>
      </c>
      <c r="E8" s="3">
        <v>0.41</v>
      </c>
      <c r="G8" s="3">
        <v>383.85</v>
      </c>
      <c r="H8" s="3">
        <v>134.08000000000001</v>
      </c>
      <c r="I8" s="3">
        <v>194.02</v>
      </c>
      <c r="J8" s="3">
        <v>203.86</v>
      </c>
      <c r="K8" s="4"/>
      <c r="L8" s="4"/>
      <c r="M8" s="4">
        <v>0.36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s="3" customFormat="1" x14ac:dyDescent="0.35">
      <c r="A9" s="3">
        <v>20</v>
      </c>
      <c r="B9" s="3">
        <v>0.42</v>
      </c>
      <c r="C9" s="3">
        <v>0.43</v>
      </c>
      <c r="D9" s="3">
        <v>0.43</v>
      </c>
      <c r="E9" s="3">
        <v>0.41</v>
      </c>
      <c r="G9" s="3">
        <v>375.79</v>
      </c>
      <c r="H9" s="3">
        <v>131.41</v>
      </c>
      <c r="I9" s="3">
        <v>167.69</v>
      </c>
      <c r="J9" s="3">
        <v>205.71</v>
      </c>
      <c r="K9" s="3">
        <v>2887.8</v>
      </c>
      <c r="L9" s="4"/>
      <c r="M9" s="4">
        <v>0.39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x14ac:dyDescent="0.35">
      <c r="A10" s="3">
        <v>19</v>
      </c>
      <c r="B10" s="3">
        <v>0.42</v>
      </c>
      <c r="C10" s="3">
        <v>0.42</v>
      </c>
      <c r="D10" s="3">
        <v>0.43</v>
      </c>
      <c r="E10" s="3">
        <v>0.41</v>
      </c>
      <c r="G10" s="3">
        <v>383.09</v>
      </c>
      <c r="H10" s="3">
        <v>135.55000000000001</v>
      </c>
      <c r="I10" s="3">
        <v>183.76</v>
      </c>
      <c r="J10" s="3">
        <v>190.08</v>
      </c>
      <c r="K10" s="3">
        <v>3151.61</v>
      </c>
      <c r="L10" s="3">
        <v>1489.72</v>
      </c>
      <c r="M10" s="4">
        <v>0.39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5">
      <c r="A11">
        <v>18</v>
      </c>
      <c r="B11">
        <v>0.4</v>
      </c>
      <c r="C11">
        <v>0.4</v>
      </c>
      <c r="D11">
        <v>0.41</v>
      </c>
      <c r="E11">
        <v>0.41</v>
      </c>
      <c r="G11">
        <v>387.94</v>
      </c>
      <c r="H11">
        <v>130.72</v>
      </c>
      <c r="I11">
        <v>203.81</v>
      </c>
      <c r="J11">
        <v>203.92</v>
      </c>
      <c r="K11" s="3">
        <v>3112.56</v>
      </c>
      <c r="L11" s="3">
        <v>1457.91</v>
      </c>
      <c r="M11" s="4">
        <v>0.42</v>
      </c>
    </row>
    <row r="12" spans="1:35" x14ac:dyDescent="0.35">
      <c r="A12">
        <v>17</v>
      </c>
      <c r="B12">
        <v>0.42</v>
      </c>
      <c r="C12">
        <v>0.42</v>
      </c>
      <c r="D12">
        <v>0.41</v>
      </c>
      <c r="E12">
        <v>0.4</v>
      </c>
      <c r="G12">
        <v>400.18</v>
      </c>
      <c r="H12">
        <v>124.51</v>
      </c>
      <c r="I12">
        <v>180.13</v>
      </c>
      <c r="J12">
        <v>188.67</v>
      </c>
      <c r="K12" s="4"/>
      <c r="L12" s="3">
        <v>1467.79</v>
      </c>
      <c r="M12" s="4">
        <v>0.41</v>
      </c>
    </row>
    <row r="13" spans="1:35" x14ac:dyDescent="0.35">
      <c r="A13">
        <v>16</v>
      </c>
      <c r="B13">
        <v>0.43</v>
      </c>
      <c r="C13">
        <v>0.42</v>
      </c>
      <c r="D13">
        <v>0.43</v>
      </c>
      <c r="E13">
        <v>0.42</v>
      </c>
      <c r="G13">
        <v>385.31</v>
      </c>
      <c r="H13">
        <v>113.05</v>
      </c>
      <c r="I13">
        <v>190.46</v>
      </c>
      <c r="J13">
        <v>191.95</v>
      </c>
      <c r="K13" s="4"/>
      <c r="L13" s="4"/>
      <c r="M13" s="8">
        <v>0.43</v>
      </c>
    </row>
    <row r="14" spans="1:35" x14ac:dyDescent="0.35">
      <c r="A14">
        <v>15</v>
      </c>
      <c r="B14">
        <v>0.42</v>
      </c>
      <c r="C14">
        <v>0.44</v>
      </c>
      <c r="D14">
        <v>0.42</v>
      </c>
      <c r="E14">
        <v>0.43</v>
      </c>
      <c r="G14">
        <v>372.27</v>
      </c>
      <c r="H14">
        <v>109.23</v>
      </c>
      <c r="I14">
        <v>170.04</v>
      </c>
      <c r="J14">
        <v>196.52</v>
      </c>
      <c r="K14" s="4"/>
      <c r="L14" s="4"/>
      <c r="M14" s="4">
        <v>0.41</v>
      </c>
    </row>
    <row r="15" spans="1:35" x14ac:dyDescent="0.35">
      <c r="A15" s="2" t="s">
        <v>12</v>
      </c>
      <c r="B15">
        <f>AVERAGE(B4:B14)</f>
        <v>0.44090909090909086</v>
      </c>
      <c r="C15">
        <f>AVERAGE(C4:C14)</f>
        <v>0.44545454545454549</v>
      </c>
      <c r="D15">
        <f>AVERAGE(D4:D14)</f>
        <v>0.44454545454545452</v>
      </c>
      <c r="E15">
        <f>AVERAGE(E4:E14)</f>
        <v>0.43454545454545457</v>
      </c>
      <c r="G15">
        <f>AVERAGE(G4:G14)</f>
        <v>398.12727272727267</v>
      </c>
      <c r="H15">
        <f>AVERAGE(H4:H14)</f>
        <v>140.34363636363636</v>
      </c>
      <c r="I15">
        <f>AVERAGE(I4:I14)</f>
        <v>176.15454545454543</v>
      </c>
      <c r="J15">
        <f>AVERAGE(J4:J14)</f>
        <v>217.34727272727275</v>
      </c>
      <c r="K15" s="4"/>
      <c r="L15" s="4"/>
      <c r="M15" s="4"/>
    </row>
    <row r="16" spans="1:35" x14ac:dyDescent="0.35">
      <c r="A16" s="6" t="s">
        <v>21</v>
      </c>
      <c r="I16" s="3">
        <f>AVERAGE(I8:I10)</f>
        <v>181.82333333333335</v>
      </c>
      <c r="J16" s="3">
        <f>AVERAGE(J8:J10)</f>
        <v>199.88333333333335</v>
      </c>
      <c r="K16" s="3">
        <f>AVERAGE(K9:K11)</f>
        <v>3050.6566666666663</v>
      </c>
      <c r="L16" s="3">
        <f>AVERAGE(L10:L12)</f>
        <v>1471.8066666666666</v>
      </c>
    </row>
    <row r="18" spans="1:42" x14ac:dyDescent="0.35">
      <c r="A18" s="2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42" x14ac:dyDescent="0.35">
      <c r="A19" s="2" t="s">
        <v>0</v>
      </c>
      <c r="B19" s="26" t="s">
        <v>10</v>
      </c>
      <c r="C19" s="26"/>
      <c r="D19" s="26"/>
      <c r="E19" s="26"/>
      <c r="F19" s="2"/>
      <c r="G19" s="26" t="s">
        <v>6</v>
      </c>
      <c r="H19" s="26"/>
      <c r="I19" s="26"/>
      <c r="J19" s="26"/>
      <c r="K19" s="26" t="s">
        <v>9</v>
      </c>
      <c r="L19" s="26"/>
      <c r="M19" t="s">
        <v>17</v>
      </c>
      <c r="N19" t="s">
        <v>14</v>
      </c>
      <c r="O19" s="4" t="s">
        <v>15</v>
      </c>
      <c r="P19" s="4" t="s">
        <v>22</v>
      </c>
    </row>
    <row r="20" spans="1:42" x14ac:dyDescent="0.35">
      <c r="A20" s="2"/>
      <c r="B20" s="2" t="s">
        <v>2</v>
      </c>
      <c r="C20" s="2" t="s">
        <v>3</v>
      </c>
      <c r="D20" s="2" t="s">
        <v>4</v>
      </c>
      <c r="E20" s="2" t="s">
        <v>5</v>
      </c>
      <c r="F20" s="2"/>
      <c r="G20" s="2" t="s">
        <v>2</v>
      </c>
      <c r="H20" s="2" t="s">
        <v>3</v>
      </c>
      <c r="I20" s="2" t="s">
        <v>4</v>
      </c>
      <c r="J20" s="2" t="s">
        <v>5</v>
      </c>
      <c r="K20" s="2" t="s">
        <v>11</v>
      </c>
      <c r="L20" s="2" t="s">
        <v>5</v>
      </c>
      <c r="N20">
        <v>4.1500000000000004</v>
      </c>
      <c r="O20" s="3">
        <f>I33/K33</f>
        <v>5.2776602247613671E-2</v>
      </c>
      <c r="P20" s="3">
        <f>J33/L33</f>
        <v>0.15450446736007883</v>
      </c>
    </row>
    <row r="21" spans="1:42" x14ac:dyDescent="0.35">
      <c r="A21">
        <v>27</v>
      </c>
      <c r="B21">
        <v>0.57999999999999996</v>
      </c>
      <c r="C21">
        <v>0.6</v>
      </c>
      <c r="D21">
        <v>0.59</v>
      </c>
      <c r="E21">
        <v>0.59</v>
      </c>
      <c r="G21">
        <v>411.74</v>
      </c>
      <c r="H21">
        <v>201.95</v>
      </c>
      <c r="I21">
        <v>153.80000000000001</v>
      </c>
      <c r="J21">
        <v>291.38</v>
      </c>
      <c r="M21">
        <v>0.3</v>
      </c>
    </row>
    <row r="22" spans="1:42" x14ac:dyDescent="0.35">
      <c r="A22">
        <v>26</v>
      </c>
      <c r="B22">
        <v>0.53</v>
      </c>
      <c r="C22">
        <v>0.55000000000000004</v>
      </c>
      <c r="D22">
        <v>0.55000000000000004</v>
      </c>
      <c r="E22">
        <v>0.54</v>
      </c>
      <c r="G22">
        <v>402.06</v>
      </c>
      <c r="H22">
        <v>155.81</v>
      </c>
      <c r="I22">
        <v>145.99</v>
      </c>
      <c r="J22">
        <v>293.14999999999998</v>
      </c>
      <c r="M22">
        <v>0.32</v>
      </c>
      <c r="O22" t="s">
        <v>26</v>
      </c>
      <c r="P22" t="s">
        <v>27</v>
      </c>
    </row>
    <row r="23" spans="1:42" x14ac:dyDescent="0.35">
      <c r="A23">
        <v>25</v>
      </c>
      <c r="B23">
        <v>0.52</v>
      </c>
      <c r="C23">
        <v>0.5</v>
      </c>
      <c r="D23">
        <v>0.51</v>
      </c>
      <c r="E23">
        <v>0.51</v>
      </c>
      <c r="G23">
        <v>418.33</v>
      </c>
      <c r="H23">
        <v>182.81</v>
      </c>
      <c r="I23">
        <v>140.19999999999999</v>
      </c>
      <c r="J23">
        <v>294.64999999999998</v>
      </c>
      <c r="M23">
        <v>0.35</v>
      </c>
    </row>
    <row r="24" spans="1:42" x14ac:dyDescent="0.35">
      <c r="A24">
        <v>24</v>
      </c>
      <c r="B24">
        <v>0.48</v>
      </c>
      <c r="C24">
        <v>0.48</v>
      </c>
      <c r="D24">
        <v>0.48</v>
      </c>
      <c r="E24">
        <v>0.48</v>
      </c>
      <c r="G24">
        <v>406.72</v>
      </c>
      <c r="H24">
        <v>174.73</v>
      </c>
      <c r="I24">
        <v>139.41999999999999</v>
      </c>
      <c r="J24">
        <v>286.14</v>
      </c>
      <c r="M24">
        <v>0.38</v>
      </c>
      <c r="O24">
        <f>O20*D32</f>
        <v>2.4613088139114375E-2</v>
      </c>
      <c r="P24">
        <f>P20*E32</f>
        <v>7.2195723839164103E-2</v>
      </c>
    </row>
    <row r="25" spans="1:42" s="3" customFormat="1" x14ac:dyDescent="0.35">
      <c r="A25" s="3">
        <v>23</v>
      </c>
      <c r="B25" s="3">
        <v>0.46</v>
      </c>
      <c r="C25" s="3">
        <v>0.46</v>
      </c>
      <c r="D25" s="3">
        <v>0.45</v>
      </c>
      <c r="E25" s="3">
        <v>0.45</v>
      </c>
      <c r="G25" s="3">
        <v>401.59</v>
      </c>
      <c r="H25" s="3">
        <v>155.96</v>
      </c>
      <c r="I25" s="3">
        <v>154.79</v>
      </c>
      <c r="J25" s="3">
        <v>234.93</v>
      </c>
      <c r="K25" s="3">
        <v>3182.62</v>
      </c>
      <c r="L25" s="4"/>
      <c r="M25" s="4">
        <v>0.38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42" s="3" customFormat="1" x14ac:dyDescent="0.35">
      <c r="A26" s="3">
        <v>22</v>
      </c>
      <c r="B26" s="3">
        <v>0.44</v>
      </c>
      <c r="C26" s="3">
        <v>0.43</v>
      </c>
      <c r="D26" s="3">
        <v>0.43</v>
      </c>
      <c r="E26" s="3">
        <v>0.44</v>
      </c>
      <c r="G26" s="3">
        <v>379.31</v>
      </c>
      <c r="H26" s="3">
        <v>145.16</v>
      </c>
      <c r="I26" s="3">
        <v>158.6</v>
      </c>
      <c r="J26" s="3">
        <v>220.54</v>
      </c>
      <c r="K26" s="3">
        <v>3051.57</v>
      </c>
      <c r="L26" s="4"/>
      <c r="M26" s="4">
        <v>0.39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42" s="3" customFormat="1" x14ac:dyDescent="0.35">
      <c r="A27" s="3">
        <v>21</v>
      </c>
      <c r="B27" s="3">
        <v>0.44</v>
      </c>
      <c r="C27" s="3">
        <v>0.43</v>
      </c>
      <c r="D27" s="3">
        <v>0.43</v>
      </c>
      <c r="E27" s="3">
        <v>0.43</v>
      </c>
      <c r="G27" s="3">
        <v>404.74</v>
      </c>
      <c r="H27" s="3">
        <v>161.56</v>
      </c>
      <c r="I27" s="3">
        <v>163.63</v>
      </c>
      <c r="J27" s="3">
        <v>237.79</v>
      </c>
      <c r="K27" s="4">
        <v>2788.88</v>
      </c>
      <c r="L27" s="4" t="s">
        <v>16</v>
      </c>
      <c r="M27" s="8">
        <v>0.4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42" x14ac:dyDescent="0.35">
      <c r="A28">
        <v>20</v>
      </c>
      <c r="B28">
        <v>0.42</v>
      </c>
      <c r="C28">
        <v>0.42</v>
      </c>
      <c r="D28">
        <v>0.41</v>
      </c>
      <c r="E28">
        <v>0.42</v>
      </c>
      <c r="G28">
        <v>392.31</v>
      </c>
      <c r="H28">
        <v>133.9</v>
      </c>
      <c r="I28">
        <v>169.73</v>
      </c>
      <c r="J28">
        <v>211.73</v>
      </c>
      <c r="K28" s="3">
        <v>3028.23</v>
      </c>
      <c r="L28" s="4"/>
      <c r="M28" s="4">
        <v>0.38</v>
      </c>
    </row>
    <row r="29" spans="1:42" x14ac:dyDescent="0.35">
      <c r="A29">
        <v>19</v>
      </c>
      <c r="B29">
        <v>0.41</v>
      </c>
      <c r="C29">
        <v>0.4</v>
      </c>
      <c r="D29">
        <v>0.42</v>
      </c>
      <c r="E29">
        <v>0.42</v>
      </c>
      <c r="G29">
        <v>391.14</v>
      </c>
      <c r="H29">
        <v>142.82</v>
      </c>
      <c r="I29">
        <v>188.52</v>
      </c>
      <c r="J29">
        <v>219.88</v>
      </c>
      <c r="L29" s="3">
        <v>1533.98</v>
      </c>
      <c r="M29" s="8">
        <v>0.4</v>
      </c>
    </row>
    <row r="30" spans="1:42" x14ac:dyDescent="0.35">
      <c r="A30">
        <v>18</v>
      </c>
      <c r="B30">
        <v>0.43</v>
      </c>
      <c r="C30">
        <v>0.42</v>
      </c>
      <c r="D30">
        <v>0.43</v>
      </c>
      <c r="E30">
        <v>0.43</v>
      </c>
      <c r="G30">
        <v>443.77</v>
      </c>
      <c r="H30">
        <v>167.77</v>
      </c>
      <c r="I30">
        <v>195.46</v>
      </c>
      <c r="J30">
        <v>235.8</v>
      </c>
      <c r="L30" s="3">
        <v>1481.69</v>
      </c>
      <c r="M30" s="4">
        <v>0.39</v>
      </c>
    </row>
    <row r="31" spans="1:42" x14ac:dyDescent="0.35">
      <c r="A31">
        <v>17</v>
      </c>
      <c r="B31">
        <v>0.42</v>
      </c>
      <c r="C31">
        <v>0.43</v>
      </c>
      <c r="D31">
        <v>0.43</v>
      </c>
      <c r="E31">
        <v>0.43</v>
      </c>
      <c r="G31">
        <v>412.44</v>
      </c>
      <c r="H31">
        <v>123.16</v>
      </c>
      <c r="I31">
        <v>199</v>
      </c>
      <c r="J31">
        <v>211.03</v>
      </c>
      <c r="L31" s="3">
        <v>1471.32</v>
      </c>
      <c r="M31" s="4">
        <v>0.36</v>
      </c>
    </row>
    <row r="32" spans="1:42" x14ac:dyDescent="0.35">
      <c r="A32" s="2" t="s">
        <v>12</v>
      </c>
      <c r="B32">
        <f>AVERAGE(B21:B31)</f>
        <v>0.46636363636363626</v>
      </c>
      <c r="C32">
        <f>AVERAGE(C21:C31)</f>
        <v>0.46545454545454545</v>
      </c>
      <c r="D32">
        <f>AVERAGE(D21:D31)</f>
        <v>0.46636363636363637</v>
      </c>
      <c r="E32">
        <f>AVERAGE(E21:E31)</f>
        <v>0.46727272727272723</v>
      </c>
      <c r="G32">
        <f>AVERAGE(G21:G31)</f>
        <v>405.83181818181816</v>
      </c>
      <c r="H32">
        <f>AVERAGE(H21:H31)</f>
        <v>158.69363636363639</v>
      </c>
      <c r="I32">
        <f>AVERAGE(I21:I31)</f>
        <v>164.46727272727273</v>
      </c>
      <c r="J32">
        <f>AVERAGE(J21:J31)</f>
        <v>248.82000000000005</v>
      </c>
    </row>
    <row r="33" spans="1:12" x14ac:dyDescent="0.35">
      <c r="A33" s="6" t="s">
        <v>23</v>
      </c>
      <c r="I33" s="3">
        <f>AVERAGE(I25:I27)</f>
        <v>159.00666666666666</v>
      </c>
      <c r="J33" s="3">
        <f>AVERAGE(J25:J27)</f>
        <v>231.08666666666667</v>
      </c>
      <c r="K33" s="3">
        <f>AVERAGE(K25:K26:K28)</f>
        <v>3012.8249999999998</v>
      </c>
      <c r="L33" s="3">
        <f>AVERAGE(L29:L31)</f>
        <v>1495.6633333333332</v>
      </c>
    </row>
  </sheetData>
  <mergeCells count="6">
    <mergeCell ref="B2:E2"/>
    <mergeCell ref="G2:J2"/>
    <mergeCell ref="K2:L2"/>
    <mergeCell ref="B19:E19"/>
    <mergeCell ref="G19:J19"/>
    <mergeCell ref="K19:L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I40"/>
  <sheetViews>
    <sheetView topLeftCell="A19" zoomScale="70" zoomScaleNormal="70" workbookViewId="0">
      <selection activeCell="K24" sqref="K24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.1640625" customWidth="1"/>
    <col min="15" max="15" width="32.6640625" customWidth="1"/>
    <col min="16" max="16" width="35.1640625" customWidth="1"/>
  </cols>
  <sheetData>
    <row r="1" spans="1:35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5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5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5.43</v>
      </c>
      <c r="O3" s="3">
        <f>I18/K18</f>
        <v>4.4106930403035947E-2</v>
      </c>
      <c r="P3" s="3">
        <f>J18/L18</f>
        <v>0.15577593529660066</v>
      </c>
    </row>
    <row r="4" spans="1:35" x14ac:dyDescent="0.35">
      <c r="A4">
        <v>24</v>
      </c>
      <c r="B4">
        <v>0.73</v>
      </c>
      <c r="C4">
        <v>0.75</v>
      </c>
      <c r="D4">
        <v>0.75</v>
      </c>
      <c r="E4">
        <v>0.71</v>
      </c>
      <c r="G4">
        <v>452.69</v>
      </c>
      <c r="H4">
        <v>239.67</v>
      </c>
      <c r="I4">
        <v>143.03</v>
      </c>
      <c r="J4">
        <v>305.77999999999997</v>
      </c>
      <c r="M4">
        <v>0.44</v>
      </c>
    </row>
    <row r="5" spans="1:35" x14ac:dyDescent="0.35">
      <c r="A5">
        <v>23</v>
      </c>
      <c r="B5">
        <v>0.65</v>
      </c>
      <c r="C5">
        <v>0.66</v>
      </c>
      <c r="D5">
        <v>0.66</v>
      </c>
      <c r="E5">
        <v>0.67</v>
      </c>
      <c r="G5">
        <v>431.14</v>
      </c>
      <c r="H5">
        <v>267.73</v>
      </c>
      <c r="I5">
        <v>117.38</v>
      </c>
      <c r="J5">
        <v>316.95999999999998</v>
      </c>
      <c r="M5">
        <v>0.43</v>
      </c>
      <c r="O5" t="s">
        <v>26</v>
      </c>
      <c r="P5" t="s">
        <v>27</v>
      </c>
    </row>
    <row r="6" spans="1:35" x14ac:dyDescent="0.35">
      <c r="A6">
        <v>22</v>
      </c>
      <c r="B6">
        <v>0.61</v>
      </c>
      <c r="C6">
        <v>0.62</v>
      </c>
      <c r="D6">
        <v>0.61</v>
      </c>
      <c r="E6">
        <v>0.63</v>
      </c>
      <c r="G6">
        <v>385.28</v>
      </c>
      <c r="H6">
        <v>193.55</v>
      </c>
      <c r="I6">
        <v>121.04</v>
      </c>
      <c r="J6">
        <v>273.33999999999997</v>
      </c>
      <c r="K6" s="3">
        <v>2757.89</v>
      </c>
      <c r="M6">
        <v>0.44</v>
      </c>
    </row>
    <row r="7" spans="1:35" x14ac:dyDescent="0.35">
      <c r="A7">
        <v>21</v>
      </c>
      <c r="B7">
        <v>0.57999999999999996</v>
      </c>
      <c r="C7">
        <v>0.57999999999999996</v>
      </c>
      <c r="D7">
        <v>0.57999999999999996</v>
      </c>
      <c r="E7">
        <v>0.55000000000000004</v>
      </c>
      <c r="G7">
        <v>349.37</v>
      </c>
      <c r="H7">
        <v>154.91999999999999</v>
      </c>
      <c r="I7">
        <v>131.59</v>
      </c>
      <c r="J7">
        <v>218.57</v>
      </c>
      <c r="K7" s="3">
        <v>2804.16</v>
      </c>
      <c r="M7">
        <v>0.45</v>
      </c>
      <c r="O7">
        <f>O3*D17</f>
        <v>2.5344520777744503E-2</v>
      </c>
      <c r="P7">
        <f>P3*E17</f>
        <v>8.8912110761598231E-2</v>
      </c>
    </row>
    <row r="8" spans="1:35" x14ac:dyDescent="0.35">
      <c r="A8">
        <v>20</v>
      </c>
      <c r="B8">
        <v>0.54</v>
      </c>
      <c r="C8">
        <v>0.56000000000000005</v>
      </c>
      <c r="D8">
        <v>0.54</v>
      </c>
      <c r="E8">
        <v>0.55000000000000004</v>
      </c>
      <c r="G8">
        <v>302.60000000000002</v>
      </c>
      <c r="H8">
        <v>118.23</v>
      </c>
      <c r="I8">
        <v>132.91</v>
      </c>
      <c r="J8">
        <v>192.92</v>
      </c>
      <c r="K8" s="3">
        <v>2767.48</v>
      </c>
      <c r="M8">
        <v>0.49</v>
      </c>
    </row>
    <row r="9" spans="1:35" s="3" customFormat="1" x14ac:dyDescent="0.35">
      <c r="A9" s="3">
        <v>19</v>
      </c>
      <c r="B9" s="3">
        <v>0.55000000000000004</v>
      </c>
      <c r="C9" s="3">
        <v>0.55000000000000004</v>
      </c>
      <c r="D9" s="3">
        <v>0.54</v>
      </c>
      <c r="E9" s="3">
        <v>0.54</v>
      </c>
      <c r="G9" s="3">
        <v>329.31</v>
      </c>
      <c r="H9" s="3">
        <v>116.15</v>
      </c>
      <c r="I9" s="3">
        <v>115</v>
      </c>
      <c r="J9" s="3">
        <v>201.9</v>
      </c>
      <c r="K9" s="4"/>
      <c r="L9" s="4"/>
      <c r="M9" s="4">
        <v>0.51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x14ac:dyDescent="0.35">
      <c r="A10" s="3">
        <v>18</v>
      </c>
      <c r="B10" s="3">
        <v>0.54</v>
      </c>
      <c r="C10" s="3">
        <v>0.54</v>
      </c>
      <c r="D10" s="3">
        <v>0.53</v>
      </c>
      <c r="E10" s="3">
        <v>0.55000000000000004</v>
      </c>
      <c r="G10" s="3">
        <v>310.20999999999998</v>
      </c>
      <c r="H10" s="3">
        <v>127.45</v>
      </c>
      <c r="I10" s="3">
        <v>127.39</v>
      </c>
      <c r="J10" s="3">
        <v>207.13</v>
      </c>
      <c r="K10" s="4"/>
      <c r="L10" s="4"/>
      <c r="M10" s="4">
        <v>0.55000000000000004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s="3" customFormat="1" x14ac:dyDescent="0.35">
      <c r="A11" s="3">
        <v>17</v>
      </c>
      <c r="B11" s="3">
        <v>0.53</v>
      </c>
      <c r="C11" s="3">
        <v>0.54</v>
      </c>
      <c r="D11" s="3">
        <v>0.53</v>
      </c>
      <c r="E11" s="3">
        <v>0.53</v>
      </c>
      <c r="G11" s="3">
        <v>307.72000000000003</v>
      </c>
      <c r="H11" s="3">
        <v>119.55</v>
      </c>
      <c r="I11" s="3">
        <v>125</v>
      </c>
      <c r="J11" s="3">
        <v>188.81</v>
      </c>
      <c r="K11" s="4"/>
      <c r="L11" s="4"/>
      <c r="M11" s="4">
        <v>0.56000000000000005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5" x14ac:dyDescent="0.35">
      <c r="A12">
        <v>16</v>
      </c>
      <c r="B12">
        <v>0.52</v>
      </c>
      <c r="C12">
        <v>0.52</v>
      </c>
      <c r="D12">
        <v>0.53</v>
      </c>
      <c r="E12">
        <v>0.52</v>
      </c>
      <c r="G12">
        <v>282.39999999999998</v>
      </c>
      <c r="H12">
        <v>100.59</v>
      </c>
      <c r="I12">
        <v>115.43</v>
      </c>
      <c r="J12">
        <v>173.98</v>
      </c>
      <c r="K12" s="4"/>
      <c r="L12" s="4"/>
      <c r="M12" s="8">
        <v>0.57999999999999996</v>
      </c>
    </row>
    <row r="13" spans="1:35" x14ac:dyDescent="0.35">
      <c r="A13">
        <v>15</v>
      </c>
      <c r="B13">
        <v>0.53</v>
      </c>
      <c r="C13">
        <v>0.52</v>
      </c>
      <c r="D13">
        <v>0.53</v>
      </c>
      <c r="E13">
        <v>0.54</v>
      </c>
      <c r="G13">
        <v>276.12</v>
      </c>
      <c r="H13">
        <v>103.39</v>
      </c>
      <c r="I13">
        <v>123.85</v>
      </c>
      <c r="J13">
        <v>173.99</v>
      </c>
      <c r="K13" s="4"/>
      <c r="L13" s="4"/>
      <c r="M13" s="8">
        <v>0.57999999999999996</v>
      </c>
    </row>
    <row r="14" spans="1:35" x14ac:dyDescent="0.35">
      <c r="A14">
        <v>14</v>
      </c>
      <c r="B14">
        <v>0.53</v>
      </c>
      <c r="C14">
        <v>0.53</v>
      </c>
      <c r="D14">
        <v>0.54</v>
      </c>
      <c r="E14">
        <v>0.53</v>
      </c>
      <c r="G14">
        <v>275.52999999999997</v>
      </c>
      <c r="H14">
        <v>94.92</v>
      </c>
      <c r="I14">
        <v>107.59</v>
      </c>
      <c r="J14">
        <v>162.27000000000001</v>
      </c>
      <c r="K14" s="4"/>
      <c r="L14" s="3">
        <v>1338.76</v>
      </c>
      <c r="M14" s="4">
        <v>0.56000000000000005</v>
      </c>
    </row>
    <row r="15" spans="1:35" x14ac:dyDescent="0.35">
      <c r="A15">
        <v>13</v>
      </c>
      <c r="B15">
        <v>0.53</v>
      </c>
      <c r="C15">
        <v>0.54</v>
      </c>
      <c r="D15">
        <v>0.55000000000000004</v>
      </c>
      <c r="E15">
        <v>0.54</v>
      </c>
      <c r="G15">
        <v>275.7</v>
      </c>
      <c r="H15">
        <v>96.3</v>
      </c>
      <c r="I15">
        <v>110.39</v>
      </c>
      <c r="J15">
        <v>186.92</v>
      </c>
      <c r="K15" s="4"/>
      <c r="L15" s="3">
        <v>1278.3</v>
      </c>
      <c r="M15" s="4">
        <v>0.56000000000000005</v>
      </c>
    </row>
    <row r="16" spans="1:35" x14ac:dyDescent="0.35">
      <c r="A16">
        <v>12</v>
      </c>
      <c r="B16">
        <v>0.55000000000000004</v>
      </c>
      <c r="C16">
        <v>0.56000000000000005</v>
      </c>
      <c r="D16">
        <v>0.57999999999999996</v>
      </c>
      <c r="E16">
        <v>0.56000000000000005</v>
      </c>
      <c r="G16">
        <v>281.92</v>
      </c>
      <c r="H16">
        <v>128.02000000000001</v>
      </c>
      <c r="I16">
        <v>110.01</v>
      </c>
      <c r="J16">
        <v>181.09</v>
      </c>
      <c r="K16" s="4"/>
      <c r="L16" s="3">
        <v>1220.76</v>
      </c>
      <c r="M16" s="4">
        <v>0.56000000000000005</v>
      </c>
    </row>
    <row r="17" spans="1:35" x14ac:dyDescent="0.35">
      <c r="A17" s="2" t="s">
        <v>12</v>
      </c>
      <c r="B17">
        <f>AVERAGE(B4:B16)</f>
        <v>0.56846153846153846</v>
      </c>
      <c r="C17">
        <f>AVERAGE(C4:C16)</f>
        <v>0.57461538461538464</v>
      </c>
      <c r="D17">
        <f>AVERAGE(D4:D16)</f>
        <v>0.57461538461538464</v>
      </c>
      <c r="E17">
        <f>AVERAGE(E4:E16)</f>
        <v>0.57076923076923081</v>
      </c>
      <c r="G17">
        <f>AVERAGE(G4:G16)</f>
        <v>327.69153846153847</v>
      </c>
      <c r="H17">
        <f>AVERAGE(H4:H16)</f>
        <v>143.11307692307693</v>
      </c>
      <c r="I17">
        <f>AVERAGE(I4:I16)</f>
        <v>121.58538461538461</v>
      </c>
      <c r="J17">
        <f>AVERAGE(J4:J16)</f>
        <v>214.12769230769234</v>
      </c>
      <c r="K17" s="4"/>
      <c r="L17" s="4"/>
      <c r="M17" s="4"/>
    </row>
    <row r="18" spans="1:35" x14ac:dyDescent="0.35">
      <c r="A18" s="6" t="s">
        <v>20</v>
      </c>
      <c r="I18" s="3">
        <f>AVERAGE(I9:I11)</f>
        <v>122.46333333333332</v>
      </c>
      <c r="J18" s="3">
        <f>AVERAGE(J9:J11)</f>
        <v>199.27999999999997</v>
      </c>
      <c r="K18" s="3">
        <f>AVERAGE(K6:K8)</f>
        <v>2776.5099999999998</v>
      </c>
      <c r="L18" s="3">
        <f>AVERAGE(L14:L16)</f>
        <v>1279.2733333333333</v>
      </c>
    </row>
    <row r="19" spans="1:35" x14ac:dyDescent="0.35">
      <c r="A19" s="2"/>
    </row>
    <row r="20" spans="1:35" x14ac:dyDescent="0.35">
      <c r="A20" s="2" t="s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35" x14ac:dyDescent="0.35">
      <c r="A21" s="2" t="s">
        <v>0</v>
      </c>
      <c r="B21" s="26" t="s">
        <v>10</v>
      </c>
      <c r="C21" s="26"/>
      <c r="D21" s="26"/>
      <c r="E21" s="26"/>
      <c r="F21" s="2"/>
      <c r="G21" s="26" t="s">
        <v>6</v>
      </c>
      <c r="H21" s="26"/>
      <c r="I21" s="26"/>
      <c r="J21" s="26"/>
      <c r="K21" s="26" t="s">
        <v>9</v>
      </c>
      <c r="L21" s="26"/>
      <c r="M21" t="s">
        <v>17</v>
      </c>
      <c r="N21" t="s">
        <v>14</v>
      </c>
      <c r="O21" s="4" t="s">
        <v>15</v>
      </c>
      <c r="P21" s="4" t="s">
        <v>22</v>
      </c>
    </row>
    <row r="22" spans="1:35" x14ac:dyDescent="0.35">
      <c r="A22" s="2"/>
      <c r="B22" s="2" t="s">
        <v>2</v>
      </c>
      <c r="C22" s="2" t="s">
        <v>3</v>
      </c>
      <c r="D22" s="2" t="s">
        <v>4</v>
      </c>
      <c r="E22" s="2" t="s">
        <v>5</v>
      </c>
      <c r="F22" s="2"/>
      <c r="G22" s="2" t="s">
        <v>2</v>
      </c>
      <c r="H22" s="2" t="s">
        <v>3</v>
      </c>
      <c r="I22" s="2" t="s">
        <v>4</v>
      </c>
      <c r="J22" s="2" t="s">
        <v>5</v>
      </c>
      <c r="K22" s="2" t="s">
        <v>11</v>
      </c>
      <c r="L22" s="2" t="s">
        <v>5</v>
      </c>
      <c r="N22">
        <v>6.05</v>
      </c>
      <c r="O22" s="3">
        <f>I40/K40</f>
        <v>4.9241799501324304E-2</v>
      </c>
      <c r="P22" s="3">
        <f>J40/L40</f>
        <v>0.14172968340391207</v>
      </c>
    </row>
    <row r="23" spans="1:35" x14ac:dyDescent="0.35">
      <c r="A23">
        <v>25</v>
      </c>
      <c r="B23">
        <v>0.92</v>
      </c>
      <c r="C23">
        <v>0.9</v>
      </c>
      <c r="D23">
        <v>0.92</v>
      </c>
      <c r="E23">
        <v>0.91</v>
      </c>
      <c r="G23">
        <v>561.84</v>
      </c>
      <c r="H23">
        <v>224.26</v>
      </c>
      <c r="I23">
        <v>168.73</v>
      </c>
      <c r="J23">
        <v>384.67</v>
      </c>
      <c r="M23" s="8">
        <v>0.55000000000000004</v>
      </c>
    </row>
    <row r="24" spans="1:35" x14ac:dyDescent="0.35">
      <c r="A24">
        <v>24</v>
      </c>
      <c r="B24">
        <v>0.83</v>
      </c>
      <c r="C24">
        <v>0.82</v>
      </c>
      <c r="D24">
        <v>0.83</v>
      </c>
      <c r="E24">
        <v>0.81</v>
      </c>
      <c r="G24">
        <v>557.21</v>
      </c>
      <c r="H24">
        <v>220.99</v>
      </c>
      <c r="I24">
        <v>177.69</v>
      </c>
      <c r="J24">
        <v>365.35</v>
      </c>
      <c r="M24">
        <v>0.53</v>
      </c>
      <c r="O24" t="s">
        <v>26</v>
      </c>
      <c r="P24" t="s">
        <v>27</v>
      </c>
    </row>
    <row r="25" spans="1:35" x14ac:dyDescent="0.35">
      <c r="A25">
        <v>23</v>
      </c>
      <c r="B25">
        <v>0.76</v>
      </c>
      <c r="C25">
        <v>0.75</v>
      </c>
      <c r="D25">
        <v>0.75</v>
      </c>
      <c r="E25">
        <v>0.76</v>
      </c>
      <c r="G25">
        <v>538.46</v>
      </c>
      <c r="H25">
        <v>215.02</v>
      </c>
      <c r="I25">
        <v>168.92</v>
      </c>
      <c r="J25">
        <v>360.72</v>
      </c>
      <c r="M25">
        <v>0.53</v>
      </c>
    </row>
    <row r="26" spans="1:35" x14ac:dyDescent="0.35">
      <c r="A26">
        <v>22</v>
      </c>
      <c r="B26">
        <v>0.7</v>
      </c>
      <c r="C26">
        <v>0.68</v>
      </c>
      <c r="D26">
        <v>0.71</v>
      </c>
      <c r="E26">
        <v>0.72</v>
      </c>
      <c r="G26">
        <v>459.56</v>
      </c>
      <c r="H26">
        <v>179.74</v>
      </c>
      <c r="I26">
        <v>163.43</v>
      </c>
      <c r="J26">
        <v>297.27</v>
      </c>
      <c r="K26" s="3">
        <v>2798.6</v>
      </c>
      <c r="M26">
        <v>0.48</v>
      </c>
      <c r="O26">
        <f>O22*D39</f>
        <v>3.1114662059899292E-2</v>
      </c>
      <c r="P26">
        <f>P22*E39</f>
        <v>8.8935376335954844E-2</v>
      </c>
    </row>
    <row r="27" spans="1:35" x14ac:dyDescent="0.35">
      <c r="A27">
        <v>21</v>
      </c>
      <c r="B27">
        <v>0.64</v>
      </c>
      <c r="C27">
        <v>0.64</v>
      </c>
      <c r="D27">
        <v>0.62</v>
      </c>
      <c r="E27">
        <v>0.63</v>
      </c>
      <c r="G27">
        <v>408.99</v>
      </c>
      <c r="H27">
        <v>155.69999999999999</v>
      </c>
      <c r="I27">
        <v>162.22999999999999</v>
      </c>
      <c r="J27">
        <v>256.02999999999997</v>
      </c>
      <c r="K27" s="3">
        <v>2682.76</v>
      </c>
      <c r="M27">
        <v>0.5</v>
      </c>
    </row>
    <row r="28" spans="1:35" x14ac:dyDescent="0.35">
      <c r="A28">
        <v>20</v>
      </c>
      <c r="B28">
        <v>0.6</v>
      </c>
      <c r="C28">
        <v>0.6</v>
      </c>
      <c r="D28">
        <v>0.61</v>
      </c>
      <c r="E28">
        <v>0.61</v>
      </c>
      <c r="G28">
        <v>365.72</v>
      </c>
      <c r="H28">
        <v>131.94</v>
      </c>
      <c r="I28">
        <v>145.57</v>
      </c>
      <c r="J28">
        <v>244.63</v>
      </c>
      <c r="K28" s="3">
        <v>2764.48</v>
      </c>
      <c r="M28">
        <v>0.51</v>
      </c>
    </row>
    <row r="29" spans="1:35" x14ac:dyDescent="0.35">
      <c r="A29">
        <v>19</v>
      </c>
      <c r="B29">
        <v>0.56999999999999995</v>
      </c>
      <c r="C29">
        <v>0.56999999999999995</v>
      </c>
      <c r="D29">
        <v>0.56999999999999995</v>
      </c>
      <c r="E29">
        <v>0.57999999999999996</v>
      </c>
      <c r="G29">
        <v>331.44</v>
      </c>
      <c r="H29">
        <v>119.81</v>
      </c>
      <c r="I29">
        <v>130.02000000000001</v>
      </c>
      <c r="J29">
        <v>199.8</v>
      </c>
      <c r="M29">
        <v>0.52</v>
      </c>
    </row>
    <row r="30" spans="1:35" s="3" customFormat="1" x14ac:dyDescent="0.35">
      <c r="A30" s="3">
        <v>18</v>
      </c>
      <c r="B30" s="3">
        <v>0.55000000000000004</v>
      </c>
      <c r="C30" s="3">
        <v>0.54</v>
      </c>
      <c r="D30" s="3">
        <v>0.53</v>
      </c>
      <c r="E30" s="3">
        <v>0.54</v>
      </c>
      <c r="G30" s="3">
        <v>326.5</v>
      </c>
      <c r="H30" s="3">
        <v>100.8</v>
      </c>
      <c r="I30" s="3">
        <v>147.76</v>
      </c>
      <c r="J30" s="3">
        <v>189.59</v>
      </c>
      <c r="K30" s="4"/>
      <c r="L30" s="4"/>
      <c r="M30" s="4">
        <v>0.52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s="3" customFormat="1" x14ac:dyDescent="0.35">
      <c r="A31" s="3">
        <v>17</v>
      </c>
      <c r="B31" s="3">
        <v>0.56000000000000005</v>
      </c>
      <c r="C31" s="3">
        <v>0.56000000000000005</v>
      </c>
      <c r="D31" s="3">
        <v>0.56999999999999995</v>
      </c>
      <c r="E31" s="3">
        <v>0.56999999999999995</v>
      </c>
      <c r="G31" s="3">
        <v>317.43</v>
      </c>
      <c r="H31" s="3">
        <v>113.07</v>
      </c>
      <c r="I31" s="3">
        <v>138.87</v>
      </c>
      <c r="J31" s="3">
        <v>192.78</v>
      </c>
      <c r="K31" s="4"/>
      <c r="L31" s="4"/>
      <c r="M31" s="4">
        <v>0.53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s="3" customFormat="1" x14ac:dyDescent="0.35">
      <c r="A32" s="3">
        <v>16</v>
      </c>
      <c r="B32" s="3">
        <v>0.56000000000000005</v>
      </c>
      <c r="C32" s="3">
        <v>0.55000000000000004</v>
      </c>
      <c r="D32" s="3">
        <v>0.55000000000000004</v>
      </c>
      <c r="E32" s="3">
        <v>0.56999999999999995</v>
      </c>
      <c r="G32" s="3">
        <v>286.85000000000002</v>
      </c>
      <c r="H32" s="3">
        <v>91.68</v>
      </c>
      <c r="I32" s="3">
        <v>119.41</v>
      </c>
      <c r="J32" s="3">
        <v>179.9</v>
      </c>
      <c r="K32" s="4"/>
      <c r="L32" s="3">
        <v>1377.34</v>
      </c>
      <c r="M32" s="4">
        <v>0.51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13" x14ac:dyDescent="0.35">
      <c r="A33">
        <v>15</v>
      </c>
      <c r="B33">
        <v>0.56000000000000005</v>
      </c>
      <c r="C33">
        <v>0.56000000000000005</v>
      </c>
      <c r="D33">
        <v>0.57999999999999996</v>
      </c>
      <c r="E33">
        <v>0.56000000000000005</v>
      </c>
      <c r="G33">
        <v>265.95</v>
      </c>
      <c r="H33">
        <v>96.26</v>
      </c>
      <c r="I33">
        <v>134.63999999999999</v>
      </c>
      <c r="J33">
        <v>153.21</v>
      </c>
      <c r="K33" s="4"/>
      <c r="L33" s="3">
        <v>1342.13</v>
      </c>
      <c r="M33" s="4">
        <v>0.53</v>
      </c>
    </row>
    <row r="34" spans="1:13" x14ac:dyDescent="0.35">
      <c r="A34">
        <v>14</v>
      </c>
      <c r="B34">
        <v>0.56000000000000005</v>
      </c>
      <c r="C34">
        <v>0.56000000000000005</v>
      </c>
      <c r="D34">
        <v>0.56999999999999995</v>
      </c>
      <c r="E34">
        <v>0.56000000000000005</v>
      </c>
      <c r="G34">
        <v>278.14</v>
      </c>
      <c r="H34">
        <v>97.58</v>
      </c>
      <c r="I34">
        <v>130.16999999999999</v>
      </c>
      <c r="J34">
        <v>135.91</v>
      </c>
      <c r="K34" s="4"/>
      <c r="L34" s="3">
        <v>1247.73</v>
      </c>
      <c r="M34" s="4">
        <v>0.53</v>
      </c>
    </row>
    <row r="35" spans="1:13" x14ac:dyDescent="0.35">
      <c r="A35">
        <v>13</v>
      </c>
      <c r="B35">
        <v>0.56000000000000005</v>
      </c>
      <c r="C35">
        <v>0.55000000000000004</v>
      </c>
      <c r="D35">
        <v>0.56000000000000005</v>
      </c>
      <c r="E35">
        <v>0.55000000000000004</v>
      </c>
      <c r="G35">
        <v>277.48</v>
      </c>
      <c r="H35">
        <v>86.59</v>
      </c>
      <c r="I35">
        <v>113.07</v>
      </c>
      <c r="J35">
        <v>144.19999999999999</v>
      </c>
      <c r="K35" s="4"/>
      <c r="L35" s="4"/>
      <c r="M35" s="4">
        <v>0.52</v>
      </c>
    </row>
    <row r="36" spans="1:13" x14ac:dyDescent="0.35">
      <c r="A36">
        <v>12</v>
      </c>
      <c r="B36">
        <v>0.6</v>
      </c>
      <c r="C36">
        <v>0.57999999999999996</v>
      </c>
      <c r="D36">
        <v>0.59</v>
      </c>
      <c r="E36">
        <v>0.57999999999999996</v>
      </c>
      <c r="G36">
        <v>284.37</v>
      </c>
      <c r="H36">
        <v>103.19</v>
      </c>
      <c r="I36">
        <v>122.69</v>
      </c>
      <c r="J36">
        <v>149.9</v>
      </c>
      <c r="K36" s="4"/>
      <c r="L36" s="4"/>
      <c r="M36" s="8">
        <v>0.55000000000000004</v>
      </c>
    </row>
    <row r="37" spans="1:13" x14ac:dyDescent="0.35">
      <c r="A37">
        <v>11</v>
      </c>
      <c r="B37">
        <v>0.59</v>
      </c>
      <c r="C37">
        <v>0.56999999999999995</v>
      </c>
      <c r="D37">
        <v>0.61</v>
      </c>
      <c r="E37">
        <v>0.56999999999999995</v>
      </c>
      <c r="G37">
        <v>259.87</v>
      </c>
      <c r="H37">
        <v>96.53</v>
      </c>
      <c r="I37">
        <v>117.35</v>
      </c>
      <c r="J37">
        <v>146.09</v>
      </c>
      <c r="K37" s="4"/>
      <c r="L37" s="4"/>
      <c r="M37" s="4">
        <v>0.54</v>
      </c>
    </row>
    <row r="38" spans="1:13" x14ac:dyDescent="0.35">
      <c r="A38">
        <v>10</v>
      </c>
      <c r="B38">
        <v>0.53</v>
      </c>
      <c r="C38">
        <v>0.51</v>
      </c>
      <c r="D38">
        <v>0.54</v>
      </c>
      <c r="E38">
        <v>0.52</v>
      </c>
      <c r="G38">
        <v>251.35</v>
      </c>
      <c r="H38">
        <v>84.59</v>
      </c>
      <c r="I38">
        <v>100.74</v>
      </c>
      <c r="J38">
        <v>146.44999999999999</v>
      </c>
      <c r="K38" s="4"/>
      <c r="L38" s="4"/>
      <c r="M38" s="4">
        <v>0.54</v>
      </c>
    </row>
    <row r="39" spans="1:13" x14ac:dyDescent="0.35">
      <c r="A39" s="2" t="s">
        <v>12</v>
      </c>
      <c r="B39">
        <f>AVERAGE(B23:B38)</f>
        <v>0.6306250000000001</v>
      </c>
      <c r="C39">
        <f>AVERAGE(C23:C38)</f>
        <v>0.62125000000000008</v>
      </c>
      <c r="D39">
        <f>AVERAGE(D23:D38)</f>
        <v>0.63187499999999996</v>
      </c>
      <c r="E39">
        <f>AVERAGE(E23:E38)</f>
        <v>0.62750000000000017</v>
      </c>
      <c r="G39">
        <f>AVERAGE(G23:G38)</f>
        <v>360.6975000000001</v>
      </c>
      <c r="H39">
        <f>AVERAGE(H23:H38)</f>
        <v>132.359375</v>
      </c>
      <c r="I39">
        <f>AVERAGE(I23:I38)</f>
        <v>140.080625</v>
      </c>
      <c r="J39">
        <f>AVERAGE(J23:J38)</f>
        <v>221.65625000000003</v>
      </c>
    </row>
    <row r="40" spans="1:13" x14ac:dyDescent="0.35">
      <c r="A40" s="6" t="s">
        <v>20</v>
      </c>
      <c r="I40" s="3">
        <f>AVERAGE(I30:I32)</f>
        <v>135.34666666666666</v>
      </c>
      <c r="J40" s="3">
        <f>AVERAGE(J30:J32)</f>
        <v>187.42333333333332</v>
      </c>
      <c r="K40" s="3">
        <f>AVERAGE(K26:K28)</f>
        <v>2748.6133333333332</v>
      </c>
      <c r="L40" s="3">
        <f>AVERAGE(L32:L34)</f>
        <v>1322.4</v>
      </c>
    </row>
  </sheetData>
  <mergeCells count="6">
    <mergeCell ref="B2:E2"/>
    <mergeCell ref="G2:J2"/>
    <mergeCell ref="K2:L2"/>
    <mergeCell ref="B21:E21"/>
    <mergeCell ref="G21:J21"/>
    <mergeCell ref="K21:L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I34"/>
  <sheetViews>
    <sheetView zoomScale="55" zoomScaleNormal="55" workbookViewId="0">
      <selection activeCell="P25" sqref="P25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" customWidth="1"/>
    <col min="15" max="15" width="32.1640625" customWidth="1"/>
    <col min="16" max="16" width="34.5" customWidth="1"/>
  </cols>
  <sheetData>
    <row r="1" spans="1:34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4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4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4.51</v>
      </c>
      <c r="O3" s="3">
        <f>I17/K17</f>
        <v>5.8474040895142444E-2</v>
      </c>
      <c r="P3" s="3">
        <f>J17/L17</f>
        <v>0.16334236338650643</v>
      </c>
    </row>
    <row r="4" spans="1:34" x14ac:dyDescent="0.35">
      <c r="A4">
        <v>24</v>
      </c>
      <c r="B4">
        <v>1</v>
      </c>
      <c r="C4">
        <v>1.01</v>
      </c>
      <c r="D4">
        <v>1</v>
      </c>
      <c r="E4">
        <v>1</v>
      </c>
      <c r="G4">
        <v>452.06</v>
      </c>
      <c r="H4" s="2">
        <v>128.25</v>
      </c>
      <c r="I4">
        <v>200.8</v>
      </c>
      <c r="J4">
        <v>260.95999999999998</v>
      </c>
      <c r="M4">
        <v>0.47</v>
      </c>
    </row>
    <row r="5" spans="1:34" x14ac:dyDescent="0.35">
      <c r="A5">
        <v>23</v>
      </c>
      <c r="B5">
        <v>0.96</v>
      </c>
      <c r="C5">
        <v>0.96</v>
      </c>
      <c r="D5">
        <v>0.96</v>
      </c>
      <c r="E5">
        <v>0.95</v>
      </c>
      <c r="G5">
        <v>488.68</v>
      </c>
      <c r="H5">
        <v>142.65</v>
      </c>
      <c r="I5">
        <v>215.72</v>
      </c>
      <c r="J5">
        <v>269.73</v>
      </c>
      <c r="M5">
        <v>0.51</v>
      </c>
      <c r="O5" t="s">
        <v>26</v>
      </c>
      <c r="P5" t="s">
        <v>27</v>
      </c>
    </row>
    <row r="6" spans="1:34" x14ac:dyDescent="0.35">
      <c r="A6">
        <v>22</v>
      </c>
      <c r="B6">
        <v>0.95</v>
      </c>
      <c r="C6">
        <v>0.96</v>
      </c>
      <c r="D6">
        <v>0.97</v>
      </c>
      <c r="E6">
        <v>0.95</v>
      </c>
      <c r="G6">
        <v>453.67</v>
      </c>
      <c r="H6">
        <v>141.62</v>
      </c>
      <c r="I6">
        <v>196.07</v>
      </c>
      <c r="J6">
        <v>254.21</v>
      </c>
      <c r="M6">
        <v>0.52</v>
      </c>
    </row>
    <row r="7" spans="1:34" x14ac:dyDescent="0.35">
      <c r="A7">
        <v>21</v>
      </c>
      <c r="B7">
        <v>0.93</v>
      </c>
      <c r="C7">
        <v>0.95</v>
      </c>
      <c r="D7">
        <v>0.92</v>
      </c>
      <c r="E7">
        <v>0.92</v>
      </c>
      <c r="G7">
        <v>436.31</v>
      </c>
      <c r="H7">
        <v>152.04</v>
      </c>
      <c r="I7">
        <v>186.21</v>
      </c>
      <c r="J7">
        <v>249.33</v>
      </c>
      <c r="K7" s="3">
        <v>2504.1</v>
      </c>
      <c r="M7">
        <v>0.59</v>
      </c>
      <c r="O7">
        <f>O3*D16</f>
        <v>4.6389405776813004E-2</v>
      </c>
      <c r="P7">
        <f>P3*E16</f>
        <v>0.12835987389456294</v>
      </c>
    </row>
    <row r="8" spans="1:34" x14ac:dyDescent="0.35">
      <c r="A8">
        <v>20</v>
      </c>
      <c r="B8">
        <v>0.78</v>
      </c>
      <c r="C8">
        <v>0.78</v>
      </c>
      <c r="D8">
        <v>0.79</v>
      </c>
      <c r="E8">
        <v>0.77</v>
      </c>
      <c r="G8">
        <v>392.06</v>
      </c>
      <c r="H8">
        <v>134.05000000000001</v>
      </c>
      <c r="I8">
        <v>160.65</v>
      </c>
      <c r="J8">
        <v>235.79</v>
      </c>
      <c r="K8" s="3">
        <v>2555.5100000000002</v>
      </c>
      <c r="M8">
        <v>0.6</v>
      </c>
    </row>
    <row r="9" spans="1:34" s="3" customFormat="1" x14ac:dyDescent="0.35">
      <c r="A9" s="3">
        <v>19</v>
      </c>
      <c r="B9" s="3">
        <v>0.71</v>
      </c>
      <c r="C9" s="3">
        <v>0.7</v>
      </c>
      <c r="D9" s="3">
        <v>0.71</v>
      </c>
      <c r="E9" s="3">
        <v>0.69</v>
      </c>
      <c r="G9" s="3">
        <v>346.36</v>
      </c>
      <c r="H9" s="3">
        <v>121.95</v>
      </c>
      <c r="I9" s="3">
        <v>148.96</v>
      </c>
      <c r="J9" s="3">
        <v>202.45</v>
      </c>
      <c r="K9" s="3">
        <v>2490.92</v>
      </c>
      <c r="L9" s="4"/>
      <c r="M9" s="4">
        <v>0.59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s="3" customFormat="1" x14ac:dyDescent="0.35">
      <c r="A10" s="3">
        <v>18</v>
      </c>
      <c r="B10" s="3">
        <v>0.69</v>
      </c>
      <c r="C10" s="3">
        <v>0.72</v>
      </c>
      <c r="D10" s="3">
        <v>0.7</v>
      </c>
      <c r="E10" s="3">
        <v>0.7</v>
      </c>
      <c r="G10" s="3">
        <v>342.78</v>
      </c>
      <c r="H10" s="3">
        <v>121.51</v>
      </c>
      <c r="I10" s="3">
        <v>139.88</v>
      </c>
      <c r="J10" s="3">
        <v>209.19</v>
      </c>
      <c r="K10" s="4"/>
      <c r="L10" s="4"/>
      <c r="M10" s="8">
        <v>0.63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s="3" customFormat="1" x14ac:dyDescent="0.35">
      <c r="A11" s="3">
        <v>17</v>
      </c>
      <c r="B11" s="3">
        <v>0.68</v>
      </c>
      <c r="C11" s="3">
        <v>0.7</v>
      </c>
      <c r="D11" s="3">
        <v>0.69</v>
      </c>
      <c r="E11" s="3">
        <v>0.68</v>
      </c>
      <c r="G11" s="3">
        <v>363.83</v>
      </c>
      <c r="H11" s="3">
        <v>147.82</v>
      </c>
      <c r="I11" s="3">
        <v>152.66999999999999</v>
      </c>
      <c r="J11" s="3">
        <v>210.01</v>
      </c>
      <c r="K11" s="4"/>
      <c r="L11" s="4"/>
      <c r="M11" s="8">
        <v>0.63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x14ac:dyDescent="0.35">
      <c r="A12">
        <v>16</v>
      </c>
      <c r="B12">
        <v>0.7</v>
      </c>
      <c r="C12">
        <v>0.7</v>
      </c>
      <c r="D12">
        <v>0.71</v>
      </c>
      <c r="E12">
        <v>0.69</v>
      </c>
      <c r="G12">
        <v>365.47</v>
      </c>
      <c r="H12">
        <v>142.55000000000001</v>
      </c>
      <c r="I12">
        <v>130.69</v>
      </c>
      <c r="J12">
        <v>227.17</v>
      </c>
      <c r="K12" s="4"/>
      <c r="L12" s="4"/>
      <c r="M12" s="4">
        <v>0.62</v>
      </c>
    </row>
    <row r="13" spans="1:34" x14ac:dyDescent="0.35">
      <c r="A13">
        <v>15</v>
      </c>
      <c r="B13">
        <v>0.7</v>
      </c>
      <c r="C13">
        <v>0.71</v>
      </c>
      <c r="D13">
        <v>0.71</v>
      </c>
      <c r="E13">
        <v>0.71</v>
      </c>
      <c r="G13">
        <v>368.08</v>
      </c>
      <c r="H13">
        <v>144.27000000000001</v>
      </c>
      <c r="I13">
        <v>135.71</v>
      </c>
      <c r="J13">
        <v>237.44</v>
      </c>
      <c r="K13" s="4"/>
      <c r="L13" s="3">
        <v>1287.3699999999999</v>
      </c>
      <c r="M13" s="4">
        <v>0.49</v>
      </c>
    </row>
    <row r="14" spans="1:34" x14ac:dyDescent="0.35">
      <c r="A14">
        <v>14</v>
      </c>
      <c r="B14">
        <v>0.66</v>
      </c>
      <c r="C14">
        <v>0.65</v>
      </c>
      <c r="D14">
        <v>0.67</v>
      </c>
      <c r="E14">
        <v>0.67</v>
      </c>
      <c r="G14">
        <v>333.44</v>
      </c>
      <c r="H14">
        <v>118.23</v>
      </c>
      <c r="I14">
        <v>120.92</v>
      </c>
      <c r="J14">
        <v>210.89</v>
      </c>
      <c r="K14" s="4"/>
      <c r="L14" s="3">
        <v>1248.8599999999999</v>
      </c>
      <c r="M14" s="4">
        <v>0.46</v>
      </c>
    </row>
    <row r="15" spans="1:34" x14ac:dyDescent="0.35">
      <c r="A15">
        <v>13</v>
      </c>
      <c r="B15">
        <v>0.7</v>
      </c>
      <c r="C15">
        <v>0.68</v>
      </c>
      <c r="D15">
        <v>0.69</v>
      </c>
      <c r="E15">
        <v>0.7</v>
      </c>
      <c r="G15">
        <v>364.02</v>
      </c>
      <c r="H15">
        <v>126.85</v>
      </c>
      <c r="I15">
        <v>138.96</v>
      </c>
      <c r="J15">
        <v>230.87</v>
      </c>
      <c r="K15" s="4"/>
      <c r="L15" s="3">
        <v>1269.58</v>
      </c>
      <c r="M15" s="4">
        <v>0.48</v>
      </c>
    </row>
    <row r="16" spans="1:34" x14ac:dyDescent="0.35">
      <c r="A16" s="2" t="s">
        <v>12</v>
      </c>
      <c r="B16">
        <f>AVERAGE(B4:B15)</f>
        <v>0.78833333333333322</v>
      </c>
      <c r="C16">
        <f>AVERAGE(C4:C15)</f>
        <v>0.79333333333333345</v>
      </c>
      <c r="D16">
        <f>AVERAGE(D4:D15)</f>
        <v>0.79333333333333333</v>
      </c>
      <c r="E16">
        <f>AVERAGE(E4:E15)</f>
        <v>0.78583333333333316</v>
      </c>
      <c r="G16">
        <f>AVERAGE(G4:G15)</f>
        <v>392.23</v>
      </c>
      <c r="H16">
        <f>AVERAGE(H4:H15)</f>
        <v>135.14916666666664</v>
      </c>
      <c r="I16">
        <f>AVERAGE(I4:I15)</f>
        <v>160.60333333333335</v>
      </c>
      <c r="J16">
        <f>AVERAGE(J4:J15)</f>
        <v>233.17</v>
      </c>
    </row>
    <row r="17" spans="1:35" x14ac:dyDescent="0.35">
      <c r="A17" s="6" t="s">
        <v>21</v>
      </c>
      <c r="I17" s="3">
        <f>AVERAGE(I9:I11)</f>
        <v>147.16999999999999</v>
      </c>
      <c r="J17" s="3">
        <f>AVERAGE(J9:J11)</f>
        <v>207.21666666666667</v>
      </c>
      <c r="K17" s="3">
        <f>AVERAGE(K7:K9)</f>
        <v>2516.8433333333337</v>
      </c>
      <c r="L17" s="3">
        <f>AVERAGE(L13:L15)</f>
        <v>1268.6033333333332</v>
      </c>
    </row>
    <row r="19" spans="1:35" x14ac:dyDescent="0.35">
      <c r="A19" s="2" t="s">
        <v>8</v>
      </c>
      <c r="B19" s="2"/>
      <c r="C19" s="2"/>
      <c r="D19" s="2"/>
      <c r="E19" s="2"/>
      <c r="F19" s="2"/>
      <c r="G19" s="2"/>
      <c r="I19" s="2"/>
      <c r="J19" s="2"/>
      <c r="K19" s="2"/>
      <c r="L19" s="2"/>
    </row>
    <row r="20" spans="1:35" x14ac:dyDescent="0.35">
      <c r="A20" s="2" t="s">
        <v>0</v>
      </c>
      <c r="B20" s="26" t="s">
        <v>10</v>
      </c>
      <c r="C20" s="26"/>
      <c r="D20" s="26"/>
      <c r="E20" s="26"/>
      <c r="F20" s="2"/>
      <c r="G20" s="2" t="s">
        <v>6</v>
      </c>
      <c r="H20" s="2"/>
      <c r="I20" s="2"/>
      <c r="J20" s="2"/>
      <c r="K20" s="26" t="s">
        <v>9</v>
      </c>
      <c r="L20" s="26"/>
      <c r="M20" t="s">
        <v>17</v>
      </c>
      <c r="N20" t="s">
        <v>14</v>
      </c>
      <c r="O20" s="4" t="s">
        <v>15</v>
      </c>
      <c r="P20" s="4" t="s">
        <v>22</v>
      </c>
    </row>
    <row r="21" spans="1:35" x14ac:dyDescent="0.35">
      <c r="A21" s="2"/>
      <c r="B21" s="2" t="s">
        <v>2</v>
      </c>
      <c r="C21" s="2" t="s">
        <v>3</v>
      </c>
      <c r="D21" s="2" t="s">
        <v>4</v>
      </c>
      <c r="E21" s="2" t="s">
        <v>5</v>
      </c>
      <c r="F21" s="2"/>
      <c r="G21" s="2" t="s">
        <v>2</v>
      </c>
      <c r="H21" s="2" t="s">
        <v>3</v>
      </c>
      <c r="I21" s="2" t="s">
        <v>4</v>
      </c>
      <c r="J21" s="2" t="s">
        <v>5</v>
      </c>
      <c r="K21" s="2" t="s">
        <v>11</v>
      </c>
      <c r="L21" s="2" t="s">
        <v>5</v>
      </c>
      <c r="N21">
        <v>4.72</v>
      </c>
      <c r="O21" s="3">
        <f>I34/K34</f>
        <v>6.5467401951684823E-2</v>
      </c>
      <c r="P21" s="3">
        <f>J34/L34</f>
        <v>0.18616691392023954</v>
      </c>
    </row>
    <row r="22" spans="1:35" x14ac:dyDescent="0.35">
      <c r="A22">
        <v>22</v>
      </c>
      <c r="B22">
        <v>0.98</v>
      </c>
      <c r="C22">
        <v>1.01</v>
      </c>
      <c r="D22">
        <v>1.02</v>
      </c>
      <c r="E22">
        <v>1</v>
      </c>
      <c r="G22">
        <v>340.64</v>
      </c>
      <c r="H22">
        <v>123.85</v>
      </c>
      <c r="I22">
        <v>144.36000000000001</v>
      </c>
      <c r="J22">
        <v>204.72</v>
      </c>
      <c r="M22">
        <v>0.42</v>
      </c>
    </row>
    <row r="23" spans="1:35" x14ac:dyDescent="0.35">
      <c r="A23">
        <v>21</v>
      </c>
      <c r="B23">
        <v>0.98</v>
      </c>
      <c r="C23">
        <v>1</v>
      </c>
      <c r="D23">
        <v>0.97</v>
      </c>
      <c r="E23">
        <v>0.98</v>
      </c>
      <c r="G23">
        <v>379.1</v>
      </c>
      <c r="H23">
        <v>118.93</v>
      </c>
      <c r="I23">
        <v>163.69</v>
      </c>
      <c r="J23">
        <v>223.8</v>
      </c>
      <c r="M23">
        <v>0.48</v>
      </c>
      <c r="O23" t="s">
        <v>26</v>
      </c>
      <c r="P23" t="s">
        <v>27</v>
      </c>
    </row>
    <row r="24" spans="1:35" x14ac:dyDescent="0.35">
      <c r="A24">
        <v>20</v>
      </c>
      <c r="B24">
        <v>0.96</v>
      </c>
      <c r="C24">
        <v>0.96</v>
      </c>
      <c r="D24">
        <v>0.96</v>
      </c>
      <c r="E24">
        <v>0.97</v>
      </c>
      <c r="G24">
        <v>408.52</v>
      </c>
      <c r="H24">
        <v>122.88</v>
      </c>
      <c r="I24">
        <v>172.21</v>
      </c>
      <c r="J24">
        <v>243.46</v>
      </c>
      <c r="M24">
        <v>0.55000000000000004</v>
      </c>
    </row>
    <row r="25" spans="1:35" x14ac:dyDescent="0.35">
      <c r="A25">
        <v>19</v>
      </c>
      <c r="B25">
        <v>0.93</v>
      </c>
      <c r="C25">
        <v>0.92</v>
      </c>
      <c r="D25">
        <v>0.93</v>
      </c>
      <c r="E25">
        <v>0.92</v>
      </c>
      <c r="G25">
        <v>381.22</v>
      </c>
      <c r="H25">
        <v>121.68</v>
      </c>
      <c r="I25">
        <v>156.38999999999999</v>
      </c>
      <c r="J25">
        <v>223.93</v>
      </c>
      <c r="K25" s="3">
        <v>2392.12</v>
      </c>
      <c r="M25">
        <v>0.56999999999999995</v>
      </c>
      <c r="O25">
        <f>O21*D33</f>
        <v>5.6694770090159059E-2</v>
      </c>
      <c r="P25">
        <f>P21*E33</f>
        <v>0.16066204671316675</v>
      </c>
    </row>
    <row r="26" spans="1:35" s="3" customFormat="1" x14ac:dyDescent="0.35">
      <c r="A26" s="3">
        <v>18</v>
      </c>
      <c r="B26" s="3">
        <v>0.89</v>
      </c>
      <c r="C26" s="3">
        <v>0.9</v>
      </c>
      <c r="D26" s="3">
        <v>0.9</v>
      </c>
      <c r="E26" s="3">
        <v>0.9</v>
      </c>
      <c r="G26" s="3">
        <v>360.58</v>
      </c>
      <c r="H26" s="3">
        <v>113.91</v>
      </c>
      <c r="I26" s="3">
        <v>155.94999999999999</v>
      </c>
      <c r="J26" s="3">
        <v>209.27</v>
      </c>
      <c r="K26" s="3">
        <v>2347.6799999999998</v>
      </c>
      <c r="L26" s="4"/>
      <c r="M26" s="4">
        <v>0.59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s="3" customFormat="1" x14ac:dyDescent="0.35">
      <c r="A27" s="3">
        <v>17</v>
      </c>
      <c r="B27" s="3">
        <v>0.87</v>
      </c>
      <c r="C27" s="3">
        <v>0.86</v>
      </c>
      <c r="D27" s="3">
        <v>0.86</v>
      </c>
      <c r="E27" s="3">
        <v>0.86</v>
      </c>
      <c r="G27" s="3">
        <v>357.24</v>
      </c>
      <c r="H27" s="3">
        <v>133.09</v>
      </c>
      <c r="I27" s="3">
        <v>140.94</v>
      </c>
      <c r="J27" s="3">
        <v>233.13</v>
      </c>
      <c r="K27" s="3">
        <v>2263.38</v>
      </c>
      <c r="L27" s="4"/>
      <c r="M27" s="4">
        <v>0.64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s="3" customFormat="1" x14ac:dyDescent="0.35">
      <c r="A28" s="3">
        <v>16</v>
      </c>
      <c r="B28" s="3">
        <v>0.83</v>
      </c>
      <c r="C28" s="3">
        <v>0.83</v>
      </c>
      <c r="D28" s="3">
        <v>0.83</v>
      </c>
      <c r="E28" s="3">
        <v>0.84</v>
      </c>
      <c r="G28" s="3">
        <v>385.08</v>
      </c>
      <c r="H28" s="3">
        <v>155.94999999999999</v>
      </c>
      <c r="I28" s="3">
        <v>161.59</v>
      </c>
      <c r="J28" s="3">
        <v>239.01</v>
      </c>
      <c r="K28" s="4"/>
      <c r="L28" s="4"/>
      <c r="M28" s="4">
        <v>0.64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>
        <v>15</v>
      </c>
      <c r="B29">
        <v>0.75</v>
      </c>
      <c r="C29">
        <v>0.76</v>
      </c>
      <c r="D29">
        <v>0.75</v>
      </c>
      <c r="E29">
        <v>0.74</v>
      </c>
      <c r="G29">
        <v>357.45</v>
      </c>
      <c r="H29">
        <v>135.72</v>
      </c>
      <c r="I29">
        <v>138.91</v>
      </c>
      <c r="J29">
        <v>215.29</v>
      </c>
      <c r="K29" s="4"/>
      <c r="L29" s="4"/>
      <c r="M29" s="4">
        <v>0.67</v>
      </c>
    </row>
    <row r="30" spans="1:35" x14ac:dyDescent="0.35">
      <c r="A30">
        <v>14</v>
      </c>
      <c r="B30">
        <v>0.72</v>
      </c>
      <c r="C30">
        <v>0.73</v>
      </c>
      <c r="D30">
        <v>0.72</v>
      </c>
      <c r="E30">
        <v>0.73</v>
      </c>
      <c r="G30">
        <v>342.37</v>
      </c>
      <c r="H30">
        <v>112.39</v>
      </c>
      <c r="I30">
        <v>131.77000000000001</v>
      </c>
      <c r="J30">
        <v>213.98</v>
      </c>
      <c r="K30" s="4"/>
      <c r="L30" s="3">
        <v>1233.2</v>
      </c>
      <c r="M30" s="4">
        <v>0.66</v>
      </c>
    </row>
    <row r="31" spans="1:35" x14ac:dyDescent="0.35">
      <c r="A31">
        <v>13</v>
      </c>
      <c r="B31">
        <v>0.69</v>
      </c>
      <c r="C31">
        <v>0.69</v>
      </c>
      <c r="D31">
        <v>0.72</v>
      </c>
      <c r="E31">
        <v>0.69</v>
      </c>
      <c r="G31">
        <v>337.02</v>
      </c>
      <c r="H31">
        <v>129.04</v>
      </c>
      <c r="I31">
        <v>129.04</v>
      </c>
      <c r="J31">
        <v>209.9</v>
      </c>
      <c r="K31" s="4"/>
      <c r="L31" s="3">
        <v>1231.2</v>
      </c>
      <c r="M31" s="8">
        <v>0.71</v>
      </c>
    </row>
    <row r="32" spans="1:35" x14ac:dyDescent="0.35">
      <c r="A32">
        <v>12</v>
      </c>
      <c r="L32" s="3">
        <v>1195.81</v>
      </c>
    </row>
    <row r="33" spans="1:12" x14ac:dyDescent="0.35">
      <c r="A33" s="2" t="s">
        <v>12</v>
      </c>
      <c r="B33">
        <f>AVERAGE(B22:B31)</f>
        <v>0.86</v>
      </c>
      <c r="C33">
        <f>AVERAGE(C22:C31)</f>
        <v>0.86599999999999999</v>
      </c>
      <c r="D33">
        <f>AVERAGE(D22:D31)</f>
        <v>0.86599999999999999</v>
      </c>
      <c r="E33">
        <f>AVERAGE(E22:E31)</f>
        <v>0.8630000000000001</v>
      </c>
      <c r="G33">
        <f>AVERAGE(G22:G31)</f>
        <v>364.92199999999997</v>
      </c>
      <c r="H33">
        <f>AVERAGE(H22:H31)</f>
        <v>126.744</v>
      </c>
      <c r="I33">
        <f>AVERAGE(I22:I31)</f>
        <v>149.48499999999999</v>
      </c>
      <c r="J33">
        <f>AVERAGE(J22:J31)</f>
        <v>221.64899999999997</v>
      </c>
    </row>
    <row r="34" spans="1:12" x14ac:dyDescent="0.35">
      <c r="A34" s="6" t="s">
        <v>21</v>
      </c>
      <c r="I34" s="3">
        <f>AVERAGE(I26:I28)</f>
        <v>152.82666666666668</v>
      </c>
      <c r="J34" s="3">
        <f>AVERAGE(J26:J28)</f>
        <v>227.13666666666666</v>
      </c>
      <c r="K34" s="3">
        <f>AVERAGE(K25:K27)</f>
        <v>2334.393333333333</v>
      </c>
      <c r="L34" s="3">
        <f>AVERAGE(L30:L32)</f>
        <v>1220.07</v>
      </c>
    </row>
  </sheetData>
  <mergeCells count="5">
    <mergeCell ref="B2:E2"/>
    <mergeCell ref="G2:J2"/>
    <mergeCell ref="K2:L2"/>
    <mergeCell ref="B20:E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G39"/>
  <sheetViews>
    <sheetView topLeftCell="A7" zoomScale="55" zoomScaleNormal="55" workbookViewId="0">
      <selection activeCell="L29" sqref="L29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83203125" customWidth="1"/>
    <col min="15" max="15" width="32" customWidth="1"/>
    <col min="16" max="16" width="31.83203125" customWidth="1"/>
  </cols>
  <sheetData>
    <row r="1" spans="1:33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3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3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5.57</v>
      </c>
      <c r="O3" s="3">
        <f>I18/K18</f>
        <v>5.4895864548996101E-2</v>
      </c>
      <c r="P3" s="3">
        <f>J18/L18</f>
        <v>0.23798680065762218</v>
      </c>
    </row>
    <row r="4" spans="1:33" x14ac:dyDescent="0.35">
      <c r="A4">
        <v>23</v>
      </c>
      <c r="B4">
        <v>1</v>
      </c>
      <c r="C4">
        <v>0.99</v>
      </c>
      <c r="D4">
        <v>0.98</v>
      </c>
      <c r="E4">
        <v>1</v>
      </c>
      <c r="G4">
        <v>458.45</v>
      </c>
      <c r="H4">
        <v>173.4</v>
      </c>
      <c r="I4">
        <v>149.63999999999999</v>
      </c>
      <c r="J4">
        <v>303.08999999999997</v>
      </c>
      <c r="M4">
        <v>0.47</v>
      </c>
    </row>
    <row r="5" spans="1:33" x14ac:dyDescent="0.35">
      <c r="A5">
        <v>22</v>
      </c>
      <c r="B5">
        <v>0.98</v>
      </c>
      <c r="C5">
        <v>0.96</v>
      </c>
      <c r="D5">
        <v>0.96</v>
      </c>
      <c r="E5">
        <v>0.98</v>
      </c>
      <c r="G5">
        <v>509.92</v>
      </c>
      <c r="H5">
        <v>226.58</v>
      </c>
      <c r="I5">
        <v>152.29</v>
      </c>
      <c r="J5">
        <v>346.44</v>
      </c>
      <c r="M5">
        <v>0.51</v>
      </c>
      <c r="O5" t="s">
        <v>26</v>
      </c>
      <c r="P5" t="s">
        <v>27</v>
      </c>
    </row>
    <row r="6" spans="1:33" x14ac:dyDescent="0.35">
      <c r="A6">
        <v>21</v>
      </c>
      <c r="B6">
        <v>0.92</v>
      </c>
      <c r="C6">
        <v>0.94</v>
      </c>
      <c r="D6">
        <v>0.92</v>
      </c>
      <c r="E6">
        <v>0.94</v>
      </c>
      <c r="G6">
        <v>500.7</v>
      </c>
      <c r="H6">
        <v>234.97</v>
      </c>
      <c r="I6">
        <v>160.6</v>
      </c>
      <c r="J6">
        <v>352.07</v>
      </c>
      <c r="M6">
        <v>0.56000000000000005</v>
      </c>
    </row>
    <row r="7" spans="1:33" x14ac:dyDescent="0.35">
      <c r="A7">
        <v>20</v>
      </c>
      <c r="B7">
        <v>0.88</v>
      </c>
      <c r="C7">
        <v>0.9</v>
      </c>
      <c r="D7">
        <v>0.89</v>
      </c>
      <c r="E7">
        <v>0.88</v>
      </c>
      <c r="G7">
        <v>442.65</v>
      </c>
      <c r="H7">
        <v>215.11</v>
      </c>
      <c r="I7">
        <v>137.69999999999999</v>
      </c>
      <c r="J7">
        <v>321.3</v>
      </c>
      <c r="M7">
        <v>0.6</v>
      </c>
      <c r="O7">
        <f>O3*D17</f>
        <v>4.9909490185795623E-2</v>
      </c>
      <c r="P7">
        <f>P3*E17</f>
        <v>0.21577469926291076</v>
      </c>
    </row>
    <row r="8" spans="1:33" x14ac:dyDescent="0.35">
      <c r="A8">
        <v>19</v>
      </c>
      <c r="B8">
        <v>0.91</v>
      </c>
      <c r="C8">
        <v>0.89</v>
      </c>
      <c r="D8">
        <v>0.91</v>
      </c>
      <c r="E8">
        <v>0.89</v>
      </c>
      <c r="G8">
        <v>421.29</v>
      </c>
      <c r="H8">
        <v>183.87</v>
      </c>
      <c r="I8">
        <v>117.47</v>
      </c>
      <c r="J8">
        <v>290.64999999999998</v>
      </c>
      <c r="K8" s="3">
        <v>2268.84</v>
      </c>
      <c r="M8">
        <v>0.65</v>
      </c>
    </row>
    <row r="9" spans="1:33" s="3" customFormat="1" x14ac:dyDescent="0.35">
      <c r="A9" s="3">
        <v>18</v>
      </c>
      <c r="B9" s="3">
        <v>0.92</v>
      </c>
      <c r="C9" s="3">
        <v>0.91</v>
      </c>
      <c r="D9" s="3">
        <v>0.92</v>
      </c>
      <c r="E9" s="3">
        <v>0.92</v>
      </c>
      <c r="G9" s="3">
        <v>411.94</v>
      </c>
      <c r="H9" s="3">
        <v>182.8</v>
      </c>
      <c r="I9" s="3">
        <v>124.13</v>
      </c>
      <c r="J9" s="3">
        <v>289.60000000000002</v>
      </c>
      <c r="K9" s="3">
        <v>2358.15</v>
      </c>
      <c r="L9" s="4"/>
      <c r="M9" s="4">
        <v>0.66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s="3" customFormat="1" x14ac:dyDescent="0.35">
      <c r="A10" s="3">
        <v>17</v>
      </c>
      <c r="B10" s="3">
        <v>0.92</v>
      </c>
      <c r="C10" s="3">
        <v>0.88</v>
      </c>
      <c r="D10" s="3">
        <v>0.9</v>
      </c>
      <c r="E10" s="3">
        <v>0.9</v>
      </c>
      <c r="G10" s="3">
        <v>461.04</v>
      </c>
      <c r="H10" s="3">
        <v>205.54</v>
      </c>
      <c r="I10" s="3">
        <v>127.81</v>
      </c>
      <c r="J10" s="3">
        <v>315.16000000000003</v>
      </c>
      <c r="K10" s="3">
        <v>2313.9699999999998</v>
      </c>
      <c r="L10" s="4"/>
      <c r="M10" s="4">
        <v>0.7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s="3" customFormat="1" x14ac:dyDescent="0.35">
      <c r="A11" s="3">
        <v>16</v>
      </c>
      <c r="B11" s="3">
        <v>0.89</v>
      </c>
      <c r="C11" s="3">
        <v>0.87</v>
      </c>
      <c r="D11" s="3">
        <v>0.89</v>
      </c>
      <c r="E11" s="3">
        <v>0.88</v>
      </c>
      <c r="G11" s="3">
        <v>445.81</v>
      </c>
      <c r="H11" s="3">
        <v>190.1</v>
      </c>
      <c r="I11" s="3">
        <v>129.09</v>
      </c>
      <c r="J11" s="3">
        <v>308.64999999999998</v>
      </c>
      <c r="K11" s="4"/>
      <c r="L11" s="4"/>
      <c r="M11" s="4">
        <v>0.7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35">
      <c r="A12">
        <v>15</v>
      </c>
      <c r="B12">
        <v>0.93</v>
      </c>
      <c r="C12">
        <v>0.9</v>
      </c>
      <c r="D12">
        <v>0.92</v>
      </c>
      <c r="E12">
        <v>0.9</v>
      </c>
      <c r="G12">
        <v>430.9</v>
      </c>
      <c r="H12">
        <v>160.69999999999999</v>
      </c>
      <c r="I12">
        <v>150.4</v>
      </c>
      <c r="J12">
        <v>282.33</v>
      </c>
      <c r="K12" s="4"/>
      <c r="L12" s="4"/>
      <c r="M12" s="4">
        <v>0.7</v>
      </c>
    </row>
    <row r="13" spans="1:33" x14ac:dyDescent="0.35">
      <c r="A13">
        <v>14</v>
      </c>
      <c r="B13">
        <v>0.92</v>
      </c>
      <c r="C13">
        <v>0.92</v>
      </c>
      <c r="D13">
        <v>0.93</v>
      </c>
      <c r="E13">
        <v>0.92</v>
      </c>
      <c r="G13">
        <v>432.07</v>
      </c>
      <c r="H13">
        <v>174.9</v>
      </c>
      <c r="I13">
        <v>152.26</v>
      </c>
      <c r="J13">
        <v>285.63</v>
      </c>
      <c r="K13" s="4"/>
      <c r="L13" s="4"/>
      <c r="M13" s="8">
        <v>0.76</v>
      </c>
    </row>
    <row r="14" spans="1:33" x14ac:dyDescent="0.35">
      <c r="A14">
        <v>13</v>
      </c>
      <c r="B14">
        <v>0.88</v>
      </c>
      <c r="C14">
        <v>0.87</v>
      </c>
      <c r="D14">
        <v>0.9</v>
      </c>
      <c r="E14">
        <v>0.88</v>
      </c>
      <c r="G14">
        <v>447.81</v>
      </c>
      <c r="H14">
        <v>191.21</v>
      </c>
      <c r="I14">
        <v>151.38</v>
      </c>
      <c r="J14">
        <v>299.33</v>
      </c>
      <c r="K14" s="4"/>
      <c r="L14" s="3">
        <v>1329.2</v>
      </c>
      <c r="M14" s="8">
        <v>0.76</v>
      </c>
    </row>
    <row r="15" spans="1:33" x14ac:dyDescent="0.35">
      <c r="A15">
        <v>12</v>
      </c>
      <c r="B15">
        <v>0.81</v>
      </c>
      <c r="C15">
        <v>0.81</v>
      </c>
      <c r="D15">
        <v>0.79</v>
      </c>
      <c r="E15">
        <v>0.79</v>
      </c>
      <c r="G15">
        <v>412.06</v>
      </c>
      <c r="H15">
        <v>165.14</v>
      </c>
      <c r="I15">
        <v>144.69999999999999</v>
      </c>
      <c r="J15">
        <v>269.35000000000002</v>
      </c>
      <c r="K15" s="4"/>
      <c r="L15" s="3">
        <v>1273.51</v>
      </c>
      <c r="M15" s="4">
        <v>0.75</v>
      </c>
    </row>
    <row r="16" spans="1:33" x14ac:dyDescent="0.35">
      <c r="A16">
        <v>11</v>
      </c>
      <c r="L16" s="3">
        <v>1235.3599999999999</v>
      </c>
    </row>
    <row r="17" spans="1:33" x14ac:dyDescent="0.35">
      <c r="A17" s="2" t="s">
        <v>12</v>
      </c>
      <c r="B17">
        <f>AVERAGE(B4:B15)</f>
        <v>0.91333333333333344</v>
      </c>
      <c r="C17">
        <f>AVERAGE(C4:C15)</f>
        <v>0.90333333333333332</v>
      </c>
      <c r="D17">
        <f>AVERAGE(D4:D15)</f>
        <v>0.90916666666666668</v>
      </c>
      <c r="E17">
        <f>AVERAGE(E4:E15)</f>
        <v>0.90666666666666662</v>
      </c>
      <c r="G17">
        <f>AVERAGE(G4:G15)</f>
        <v>447.88666666666671</v>
      </c>
      <c r="H17">
        <f>AVERAGE(H4:H15)</f>
        <v>192.02666666666664</v>
      </c>
      <c r="I17">
        <f>AVERAGE(I4:I15)</f>
        <v>141.45583333333335</v>
      </c>
      <c r="J17">
        <f>AVERAGE(J4:J15)</f>
        <v>305.29999999999995</v>
      </c>
    </row>
    <row r="18" spans="1:33" x14ac:dyDescent="0.35">
      <c r="A18" s="6" t="s">
        <v>21</v>
      </c>
      <c r="I18" s="3">
        <f>AVERAGE(I9:I11)</f>
        <v>127.00999999999999</v>
      </c>
      <c r="J18" s="3">
        <f>AVERAGE(J9:J11)</f>
        <v>304.46999999999997</v>
      </c>
      <c r="K18" s="3">
        <f>AVERAGE(K8:K10)</f>
        <v>2313.6533333333332</v>
      </c>
      <c r="L18" s="3">
        <f>AVERAGE(L14:L16)</f>
        <v>1279.3566666666666</v>
      </c>
    </row>
    <row r="20" spans="1:33" x14ac:dyDescent="0.35">
      <c r="A20" s="2" t="s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33" x14ac:dyDescent="0.35">
      <c r="A21" s="2" t="s">
        <v>0</v>
      </c>
      <c r="B21" s="26" t="s">
        <v>10</v>
      </c>
      <c r="C21" s="26"/>
      <c r="D21" s="26"/>
      <c r="E21" s="26"/>
      <c r="F21" s="2"/>
      <c r="G21" s="26" t="s">
        <v>6</v>
      </c>
      <c r="H21" s="26"/>
      <c r="I21" s="26"/>
      <c r="J21" s="26"/>
      <c r="K21" s="26" t="s">
        <v>9</v>
      </c>
      <c r="L21" s="26"/>
      <c r="M21" t="s">
        <v>17</v>
      </c>
      <c r="N21" t="s">
        <v>14</v>
      </c>
      <c r="O21" s="4" t="s">
        <v>15</v>
      </c>
      <c r="P21" s="4" t="s">
        <v>22</v>
      </c>
    </row>
    <row r="22" spans="1:33" x14ac:dyDescent="0.35">
      <c r="A22" s="2"/>
      <c r="B22" s="2" t="s">
        <v>2</v>
      </c>
      <c r="C22" s="2" t="s">
        <v>3</v>
      </c>
      <c r="D22" s="2" t="s">
        <v>4</v>
      </c>
      <c r="E22" s="2" t="s">
        <v>5</v>
      </c>
      <c r="F22" s="2"/>
      <c r="G22" s="2" t="s">
        <v>2</v>
      </c>
      <c r="H22" s="2" t="s">
        <v>3</v>
      </c>
      <c r="I22" s="2" t="s">
        <v>4</v>
      </c>
      <c r="J22" s="2" t="s">
        <v>5</v>
      </c>
      <c r="K22" s="2" t="s">
        <v>11</v>
      </c>
      <c r="L22" s="2" t="s">
        <v>5</v>
      </c>
      <c r="N22">
        <v>5.86</v>
      </c>
      <c r="O22" s="3">
        <f>I39/K39</f>
        <v>4.9671339010204985E-2</v>
      </c>
      <c r="P22" s="3">
        <f>J39/L39</f>
        <v>0.14698976735795144</v>
      </c>
    </row>
    <row r="23" spans="1:33" x14ac:dyDescent="0.35">
      <c r="A23">
        <v>23</v>
      </c>
      <c r="B23">
        <v>0.96</v>
      </c>
      <c r="C23">
        <v>0.98</v>
      </c>
      <c r="D23">
        <v>0.98</v>
      </c>
      <c r="E23">
        <v>0.99</v>
      </c>
      <c r="G23">
        <v>383.52</v>
      </c>
      <c r="H23">
        <v>150.99</v>
      </c>
      <c r="I23">
        <v>137.69999999999999</v>
      </c>
      <c r="J23">
        <v>275.64</v>
      </c>
      <c r="M23">
        <v>0.46</v>
      </c>
    </row>
    <row r="24" spans="1:33" x14ac:dyDescent="0.35">
      <c r="A24">
        <v>22</v>
      </c>
      <c r="B24">
        <v>0.89</v>
      </c>
      <c r="C24">
        <v>0.92</v>
      </c>
      <c r="D24">
        <v>0.92</v>
      </c>
      <c r="E24">
        <v>0.92</v>
      </c>
      <c r="G24">
        <v>350.3</v>
      </c>
      <c r="H24">
        <v>138.33000000000001</v>
      </c>
      <c r="I24">
        <v>130.36000000000001</v>
      </c>
      <c r="J24">
        <v>238.61</v>
      </c>
      <c r="M24">
        <v>0.52</v>
      </c>
      <c r="O24" t="s">
        <v>26</v>
      </c>
      <c r="P24" t="s">
        <v>27</v>
      </c>
    </row>
    <row r="25" spans="1:33" x14ac:dyDescent="0.35">
      <c r="A25">
        <v>21</v>
      </c>
      <c r="B25">
        <v>0.88</v>
      </c>
      <c r="C25">
        <v>0.89</v>
      </c>
      <c r="D25">
        <v>0.88</v>
      </c>
      <c r="E25">
        <v>0.87</v>
      </c>
      <c r="G25">
        <v>363.36</v>
      </c>
      <c r="H25">
        <v>147.18</v>
      </c>
      <c r="I25">
        <v>127.77</v>
      </c>
      <c r="J25">
        <v>240.68</v>
      </c>
      <c r="M25">
        <v>0.5</v>
      </c>
    </row>
    <row r="26" spans="1:33" x14ac:dyDescent="0.35">
      <c r="A26">
        <v>20</v>
      </c>
      <c r="B26">
        <v>0.87</v>
      </c>
      <c r="C26">
        <v>0.88</v>
      </c>
      <c r="D26">
        <v>0.89</v>
      </c>
      <c r="E26">
        <v>0.89</v>
      </c>
      <c r="G26">
        <v>368.09</v>
      </c>
      <c r="H26">
        <v>164.55</v>
      </c>
      <c r="I26">
        <v>153.25</v>
      </c>
      <c r="J26">
        <v>252.27</v>
      </c>
      <c r="M26">
        <v>0.56000000000000005</v>
      </c>
      <c r="O26">
        <f>O22*D38</f>
        <v>4.1404609017792297E-2</v>
      </c>
      <c r="P26">
        <f>P22*E38</f>
        <v>0.12053160923352019</v>
      </c>
    </row>
    <row r="27" spans="1:33" x14ac:dyDescent="0.35">
      <c r="A27">
        <v>19</v>
      </c>
      <c r="B27">
        <v>0.83</v>
      </c>
      <c r="C27">
        <v>0.84</v>
      </c>
      <c r="D27">
        <v>0.85</v>
      </c>
      <c r="E27">
        <v>0.83</v>
      </c>
      <c r="G27">
        <v>340.35</v>
      </c>
      <c r="H27">
        <v>168.52</v>
      </c>
      <c r="I27">
        <v>137.96</v>
      </c>
      <c r="J27">
        <v>225.67</v>
      </c>
      <c r="K27" s="3">
        <v>2501.6</v>
      </c>
      <c r="M27">
        <v>0.59</v>
      </c>
    </row>
    <row r="28" spans="1:33" x14ac:dyDescent="0.35">
      <c r="A28">
        <v>18</v>
      </c>
      <c r="B28">
        <v>0.84</v>
      </c>
      <c r="C28">
        <v>0.83</v>
      </c>
      <c r="D28">
        <v>0.85</v>
      </c>
      <c r="E28">
        <v>0.83</v>
      </c>
      <c r="G28">
        <v>336.37</v>
      </c>
      <c r="H28">
        <v>156.6</v>
      </c>
      <c r="I28">
        <v>130.27000000000001</v>
      </c>
      <c r="J28">
        <v>212.98</v>
      </c>
      <c r="K28" s="3">
        <v>2615.69</v>
      </c>
      <c r="M28">
        <v>0.6</v>
      </c>
    </row>
    <row r="29" spans="1:33" s="3" customFormat="1" x14ac:dyDescent="0.35">
      <c r="A29" s="3">
        <v>17</v>
      </c>
      <c r="B29" s="3">
        <v>0.8</v>
      </c>
      <c r="C29" s="3">
        <v>0.82</v>
      </c>
      <c r="D29" s="3">
        <v>0.83</v>
      </c>
      <c r="E29" s="3">
        <v>0.82</v>
      </c>
      <c r="G29" s="3">
        <v>313.74</v>
      </c>
      <c r="H29" s="3">
        <v>127.34</v>
      </c>
      <c r="I29" s="3">
        <v>126.12</v>
      </c>
      <c r="J29" s="3">
        <v>204.69</v>
      </c>
      <c r="K29" s="3">
        <v>2647.55</v>
      </c>
      <c r="L29" s="4"/>
      <c r="M29" s="4">
        <v>0.61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s="3" customFormat="1" x14ac:dyDescent="0.35">
      <c r="A30" s="3">
        <v>16</v>
      </c>
      <c r="B30" s="3">
        <v>0.79</v>
      </c>
      <c r="C30" s="3">
        <v>0.77</v>
      </c>
      <c r="D30" s="3">
        <v>0.79</v>
      </c>
      <c r="E30" s="3">
        <v>0.77</v>
      </c>
      <c r="G30" s="3">
        <v>304.27999999999997</v>
      </c>
      <c r="H30" s="3">
        <v>99.93</v>
      </c>
      <c r="I30" s="3">
        <v>125.99</v>
      </c>
      <c r="J30" s="3">
        <v>172.14</v>
      </c>
      <c r="K30" s="4"/>
      <c r="L30" s="4"/>
      <c r="M30" s="4">
        <v>0.63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</row>
    <row r="31" spans="1:33" s="3" customFormat="1" x14ac:dyDescent="0.35">
      <c r="A31" s="3">
        <v>15</v>
      </c>
      <c r="B31" s="3">
        <v>0.78</v>
      </c>
      <c r="C31" s="3">
        <v>0.77</v>
      </c>
      <c r="D31" s="3">
        <v>0.79</v>
      </c>
      <c r="E31" s="3">
        <v>0.78</v>
      </c>
      <c r="G31" s="3">
        <v>298.22000000000003</v>
      </c>
      <c r="H31" s="3">
        <v>102.14</v>
      </c>
      <c r="I31" s="3">
        <v>133.58000000000001</v>
      </c>
      <c r="J31" s="3">
        <v>177.22</v>
      </c>
      <c r="K31" s="4"/>
      <c r="L31" s="4"/>
      <c r="M31" s="8">
        <v>0.64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</row>
    <row r="32" spans="1:33" x14ac:dyDescent="0.35">
      <c r="A32">
        <v>14</v>
      </c>
      <c r="B32">
        <v>0.79</v>
      </c>
      <c r="C32">
        <v>0.77</v>
      </c>
      <c r="D32">
        <v>0.79</v>
      </c>
      <c r="E32">
        <v>0.76</v>
      </c>
      <c r="G32">
        <v>308.27999999999997</v>
      </c>
      <c r="H32">
        <v>103.2</v>
      </c>
      <c r="I32">
        <v>125.76</v>
      </c>
      <c r="J32">
        <v>169.36</v>
      </c>
      <c r="K32" s="4"/>
      <c r="L32" s="4"/>
      <c r="M32" s="4">
        <v>0.62</v>
      </c>
    </row>
    <row r="33" spans="1:13" x14ac:dyDescent="0.35">
      <c r="A33">
        <v>13</v>
      </c>
      <c r="B33">
        <v>0.77</v>
      </c>
      <c r="C33">
        <v>0.77</v>
      </c>
      <c r="D33">
        <v>0.8</v>
      </c>
      <c r="E33">
        <v>0.77</v>
      </c>
      <c r="G33">
        <v>305.43</v>
      </c>
      <c r="H33">
        <v>103.84</v>
      </c>
      <c r="I33">
        <v>137.38</v>
      </c>
      <c r="J33">
        <v>174.28</v>
      </c>
      <c r="K33" s="4"/>
      <c r="L33" s="4"/>
      <c r="M33" s="8">
        <v>0.64</v>
      </c>
    </row>
    <row r="34" spans="1:13" x14ac:dyDescent="0.35">
      <c r="A34">
        <v>12</v>
      </c>
      <c r="B34">
        <v>0.75</v>
      </c>
      <c r="C34">
        <v>0.74</v>
      </c>
      <c r="D34">
        <v>0.77</v>
      </c>
      <c r="E34">
        <v>0.74</v>
      </c>
      <c r="G34">
        <v>323.51</v>
      </c>
      <c r="H34">
        <v>92.65</v>
      </c>
      <c r="I34">
        <v>143.85</v>
      </c>
      <c r="J34">
        <v>168.37</v>
      </c>
      <c r="K34" s="4"/>
      <c r="L34" s="4"/>
      <c r="M34" s="4">
        <v>0.61</v>
      </c>
    </row>
    <row r="35" spans="1:13" x14ac:dyDescent="0.35">
      <c r="A35">
        <v>11</v>
      </c>
      <c r="B35">
        <v>0.75</v>
      </c>
      <c r="C35">
        <v>0.74</v>
      </c>
      <c r="D35">
        <v>0.78</v>
      </c>
      <c r="E35">
        <v>0.76</v>
      </c>
      <c r="G35">
        <v>314.57</v>
      </c>
      <c r="H35">
        <v>97.18</v>
      </c>
      <c r="I35">
        <v>132.36000000000001</v>
      </c>
      <c r="J35">
        <v>188.35</v>
      </c>
      <c r="K35" s="4"/>
      <c r="L35" s="3">
        <v>1268.53</v>
      </c>
      <c r="M35" s="4">
        <v>0.59</v>
      </c>
    </row>
    <row r="36" spans="1:13" x14ac:dyDescent="0.35">
      <c r="A36">
        <v>10</v>
      </c>
      <c r="B36">
        <v>0.75</v>
      </c>
      <c r="C36">
        <v>0.73</v>
      </c>
      <c r="D36">
        <v>0.75</v>
      </c>
      <c r="E36">
        <v>0.75</v>
      </c>
      <c r="G36">
        <v>331.39</v>
      </c>
      <c r="H36">
        <v>124.05</v>
      </c>
      <c r="I36">
        <v>136.21</v>
      </c>
      <c r="J36">
        <v>195.21</v>
      </c>
      <c r="K36" s="4"/>
      <c r="L36" s="3">
        <v>1236.6500000000001</v>
      </c>
      <c r="M36" s="4">
        <v>0.56000000000000005</v>
      </c>
    </row>
    <row r="37" spans="1:13" x14ac:dyDescent="0.35">
      <c r="A37">
        <v>9</v>
      </c>
      <c r="L37" s="3">
        <v>1264.1300000000001</v>
      </c>
    </row>
    <row r="38" spans="1:13" x14ac:dyDescent="0.35">
      <c r="A38" s="2" t="s">
        <v>12</v>
      </c>
      <c r="B38">
        <f>AVERAGE(B23:B36)</f>
        <v>0.81785714285714284</v>
      </c>
      <c r="C38">
        <f>AVERAGE(C23:C36)</f>
        <v>0.81785714285714284</v>
      </c>
      <c r="D38">
        <f>AVERAGE(D23:D36)</f>
        <v>0.83357142857142852</v>
      </c>
      <c r="E38">
        <f>AVERAGE(E23:E36)</f>
        <v>0.82000000000000006</v>
      </c>
      <c r="G38">
        <f>AVERAGE(G23:G36)</f>
        <v>331.52928571428566</v>
      </c>
      <c r="H38">
        <f>AVERAGE(H23:H36)</f>
        <v>126.89285714285715</v>
      </c>
      <c r="I38">
        <f>AVERAGE(I23:I36)</f>
        <v>134.18285714285713</v>
      </c>
      <c r="J38">
        <f>AVERAGE(J23:J36)</f>
        <v>206.81928571428574</v>
      </c>
    </row>
    <row r="39" spans="1:13" x14ac:dyDescent="0.35">
      <c r="A39" s="6" t="s">
        <v>21</v>
      </c>
      <c r="I39" s="3">
        <f>AVERAGE(I29:I31)</f>
        <v>128.56333333333336</v>
      </c>
      <c r="J39" s="3">
        <f>AVERAGE(J29:J31)</f>
        <v>184.68333333333331</v>
      </c>
      <c r="K39" s="3">
        <f>AVERAGE(K27:K29)</f>
        <v>2588.2800000000002</v>
      </c>
      <c r="L39" s="3">
        <f>AVERAGE(L35:L37)</f>
        <v>1256.4366666666667</v>
      </c>
    </row>
  </sheetData>
  <mergeCells count="6">
    <mergeCell ref="B2:E2"/>
    <mergeCell ref="G2:J2"/>
    <mergeCell ref="K2:L2"/>
    <mergeCell ref="B21:E21"/>
    <mergeCell ref="G21:J21"/>
    <mergeCell ref="K21:L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G31"/>
  <sheetViews>
    <sheetView topLeftCell="A7" zoomScale="70" zoomScaleNormal="70" workbookViewId="0">
      <selection activeCell="P23" sqref="P23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" customWidth="1"/>
    <col min="15" max="15" width="31.83203125" customWidth="1"/>
    <col min="16" max="16" width="34.33203125" customWidth="1"/>
  </cols>
  <sheetData>
    <row r="1" spans="1:33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3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3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2.58</v>
      </c>
      <c r="O3" s="3">
        <f>I16/K16</f>
        <v>6.2300180505216358E-2</v>
      </c>
      <c r="P3" s="3">
        <f>J16/L16</f>
        <v>0.13414182801937904</v>
      </c>
    </row>
    <row r="4" spans="1:33" x14ac:dyDescent="0.35">
      <c r="A4">
        <v>26</v>
      </c>
      <c r="B4">
        <v>0.72</v>
      </c>
      <c r="C4">
        <v>0.71</v>
      </c>
      <c r="D4">
        <v>0.71</v>
      </c>
      <c r="E4">
        <v>0.71</v>
      </c>
      <c r="G4">
        <v>503.9</v>
      </c>
      <c r="H4">
        <v>151.55000000000001</v>
      </c>
      <c r="I4">
        <v>215.67</v>
      </c>
      <c r="J4">
        <v>264.77</v>
      </c>
      <c r="M4">
        <v>0.48</v>
      </c>
    </row>
    <row r="5" spans="1:33" x14ac:dyDescent="0.35">
      <c r="A5">
        <v>25</v>
      </c>
      <c r="B5">
        <v>0.63</v>
      </c>
      <c r="C5">
        <v>0.63</v>
      </c>
      <c r="D5">
        <v>0.64</v>
      </c>
      <c r="E5">
        <v>0.63</v>
      </c>
      <c r="G5">
        <v>415.62</v>
      </c>
      <c r="H5">
        <v>122.52</v>
      </c>
      <c r="I5">
        <v>192.91</v>
      </c>
      <c r="J5">
        <v>224.49</v>
      </c>
      <c r="M5">
        <v>0.51</v>
      </c>
      <c r="O5" t="s">
        <v>26</v>
      </c>
      <c r="P5" t="s">
        <v>27</v>
      </c>
    </row>
    <row r="6" spans="1:33" x14ac:dyDescent="0.35">
      <c r="A6">
        <v>24</v>
      </c>
      <c r="B6">
        <v>0.61</v>
      </c>
      <c r="C6">
        <v>0.6</v>
      </c>
      <c r="D6">
        <v>0.62</v>
      </c>
      <c r="E6">
        <v>0.6</v>
      </c>
      <c r="G6">
        <v>391.14</v>
      </c>
      <c r="H6">
        <v>116.31</v>
      </c>
      <c r="I6">
        <v>186.31</v>
      </c>
      <c r="J6">
        <v>203.68</v>
      </c>
      <c r="K6" s="3">
        <v>3052.32</v>
      </c>
      <c r="M6" s="8">
        <v>0.52</v>
      </c>
    </row>
    <row r="7" spans="1:33" x14ac:dyDescent="0.35">
      <c r="A7">
        <v>23</v>
      </c>
      <c r="B7">
        <v>0.52</v>
      </c>
      <c r="C7">
        <v>0.51</v>
      </c>
      <c r="D7">
        <v>0.52</v>
      </c>
      <c r="E7">
        <v>0.53</v>
      </c>
      <c r="G7">
        <v>351.89</v>
      </c>
      <c r="H7">
        <v>105.28</v>
      </c>
      <c r="I7">
        <v>179.45</v>
      </c>
      <c r="J7">
        <v>170.24</v>
      </c>
      <c r="K7" s="3">
        <v>3043.13</v>
      </c>
      <c r="M7">
        <v>0.5</v>
      </c>
      <c r="O7">
        <f>O3*D14</f>
        <v>3.4265099277868999E-2</v>
      </c>
      <c r="P7">
        <f>P3*E14</f>
        <v>7.3241438098580955E-2</v>
      </c>
    </row>
    <row r="8" spans="1:33" s="3" customFormat="1" x14ac:dyDescent="0.35">
      <c r="A8" s="3">
        <v>22</v>
      </c>
      <c r="B8" s="3">
        <v>0.53</v>
      </c>
      <c r="C8" s="3">
        <v>0.51</v>
      </c>
      <c r="D8" s="3">
        <v>0.51</v>
      </c>
      <c r="E8" s="3">
        <v>0.52</v>
      </c>
      <c r="G8" s="3">
        <v>353.7</v>
      </c>
      <c r="H8" s="3">
        <v>94.41</v>
      </c>
      <c r="I8" s="3">
        <v>179.42</v>
      </c>
      <c r="J8" s="3">
        <v>181.13</v>
      </c>
      <c r="K8" s="3">
        <v>2984.62</v>
      </c>
      <c r="L8" s="4"/>
      <c r="M8" s="8">
        <v>0.52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s="3" customFormat="1" x14ac:dyDescent="0.35">
      <c r="A9" s="3">
        <v>21</v>
      </c>
      <c r="B9" s="3">
        <v>0.49</v>
      </c>
      <c r="C9" s="3">
        <v>0.5</v>
      </c>
      <c r="D9" s="3">
        <v>0.5</v>
      </c>
      <c r="E9" s="3">
        <v>0.49</v>
      </c>
      <c r="G9" s="3">
        <v>351.22</v>
      </c>
      <c r="H9" s="3">
        <v>109.55</v>
      </c>
      <c r="I9" s="3">
        <v>199.51</v>
      </c>
      <c r="J9" s="3">
        <v>179.24</v>
      </c>
      <c r="K9" s="4"/>
      <c r="L9" s="4"/>
      <c r="M9" s="4">
        <v>0.51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s="3" customFormat="1" x14ac:dyDescent="0.35">
      <c r="A10" s="3">
        <v>20</v>
      </c>
      <c r="B10" s="3">
        <v>0.51</v>
      </c>
      <c r="C10" s="3">
        <v>0.5</v>
      </c>
      <c r="D10" s="3">
        <v>0.51</v>
      </c>
      <c r="E10" s="3">
        <v>0.51</v>
      </c>
      <c r="G10" s="3">
        <v>372.89</v>
      </c>
      <c r="H10" s="3">
        <v>103.46</v>
      </c>
      <c r="I10" s="3">
        <v>186.76</v>
      </c>
      <c r="J10" s="3">
        <v>201.42</v>
      </c>
      <c r="K10" s="4"/>
      <c r="L10" s="4"/>
      <c r="M10" s="4">
        <v>0.5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</row>
    <row r="11" spans="1:33" x14ac:dyDescent="0.35">
      <c r="A11">
        <v>19</v>
      </c>
      <c r="B11">
        <v>0.49</v>
      </c>
      <c r="C11">
        <v>0.48</v>
      </c>
      <c r="D11">
        <v>0.51</v>
      </c>
      <c r="E11">
        <v>0.5</v>
      </c>
      <c r="G11">
        <v>371.91</v>
      </c>
      <c r="H11">
        <v>102.63</v>
      </c>
      <c r="I11">
        <v>184.33</v>
      </c>
      <c r="J11">
        <v>205.73</v>
      </c>
      <c r="K11" s="4"/>
      <c r="L11" s="3">
        <v>1387.29</v>
      </c>
      <c r="M11" s="4">
        <v>0.46</v>
      </c>
    </row>
    <row r="12" spans="1:33" x14ac:dyDescent="0.35">
      <c r="A12">
        <v>18</v>
      </c>
      <c r="B12">
        <v>0.48</v>
      </c>
      <c r="C12">
        <v>0.49</v>
      </c>
      <c r="D12">
        <v>0.48</v>
      </c>
      <c r="E12">
        <v>0.49</v>
      </c>
      <c r="G12">
        <v>359.86</v>
      </c>
      <c r="H12">
        <v>110.68</v>
      </c>
      <c r="I12">
        <v>184.44</v>
      </c>
      <c r="J12">
        <v>201.83</v>
      </c>
      <c r="K12" s="4"/>
      <c r="L12" s="3">
        <v>1403.77</v>
      </c>
      <c r="M12" s="4">
        <v>0.43</v>
      </c>
    </row>
    <row r="13" spans="1:33" x14ac:dyDescent="0.35">
      <c r="A13">
        <v>17</v>
      </c>
      <c r="B13">
        <v>0.48</v>
      </c>
      <c r="C13">
        <v>0.47</v>
      </c>
      <c r="D13">
        <v>0.5</v>
      </c>
      <c r="E13">
        <v>0.48</v>
      </c>
      <c r="G13">
        <v>388.66</v>
      </c>
      <c r="H13">
        <v>119</v>
      </c>
      <c r="I13">
        <v>198.16</v>
      </c>
      <c r="J13">
        <v>197.72</v>
      </c>
      <c r="K13" s="4"/>
      <c r="L13" s="3">
        <v>1396.97</v>
      </c>
      <c r="M13" s="4">
        <v>0.45</v>
      </c>
    </row>
    <row r="14" spans="1:33" x14ac:dyDescent="0.35">
      <c r="A14" s="2" t="s">
        <v>12</v>
      </c>
      <c r="B14">
        <f>AVERAGE(B4:B13)</f>
        <v>0.54600000000000004</v>
      </c>
      <c r="C14">
        <f>AVERAGE(C4:C13)</f>
        <v>0.53999999999999992</v>
      </c>
      <c r="D14">
        <f>AVERAGE(D4:D13)</f>
        <v>0.55000000000000004</v>
      </c>
      <c r="E14">
        <f>AVERAGE(E4:E13)</f>
        <v>0.54599999999999993</v>
      </c>
      <c r="G14">
        <f>AVERAGE(G4:G13)</f>
        <v>386.07899999999995</v>
      </c>
      <c r="H14">
        <f>AVERAGE(H4:H13)</f>
        <v>113.53899999999999</v>
      </c>
      <c r="I14">
        <f>AVERAGE(I4:I13)</f>
        <v>190.696</v>
      </c>
      <c r="J14">
        <f>AVERAGE(J4:J13)</f>
        <v>203.02500000000001</v>
      </c>
    </row>
    <row r="15" spans="1:33" x14ac:dyDescent="0.35">
      <c r="A15" s="6" t="s">
        <v>21</v>
      </c>
    </row>
    <row r="16" spans="1:33" x14ac:dyDescent="0.35">
      <c r="I16" s="3">
        <f>AVERAGE(I8:I10)</f>
        <v>188.5633333333333</v>
      </c>
      <c r="J16" s="3">
        <f>AVERAGE(J8:J10)</f>
        <v>187.26333333333332</v>
      </c>
      <c r="K16" s="3">
        <f>AVERAGE(K6:K8)</f>
        <v>3026.69</v>
      </c>
      <c r="L16" s="3">
        <f>AVERAGE(L11:L13)</f>
        <v>1396.01</v>
      </c>
    </row>
    <row r="17" spans="1:33" x14ac:dyDescent="0.35">
      <c r="A17" s="2" t="s">
        <v>8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33" x14ac:dyDescent="0.35">
      <c r="A18" s="2" t="s">
        <v>0</v>
      </c>
      <c r="B18" s="26" t="s">
        <v>10</v>
      </c>
      <c r="C18" s="26"/>
      <c r="D18" s="26"/>
      <c r="E18" s="26"/>
      <c r="F18" s="2"/>
      <c r="G18" s="26" t="s">
        <v>6</v>
      </c>
      <c r="H18" s="26"/>
      <c r="I18" s="26"/>
      <c r="J18" s="26"/>
      <c r="K18" s="26" t="s">
        <v>9</v>
      </c>
      <c r="L18" s="26"/>
      <c r="M18" t="s">
        <v>17</v>
      </c>
      <c r="N18" t="s">
        <v>14</v>
      </c>
      <c r="O18" s="4" t="s">
        <v>15</v>
      </c>
      <c r="P18" s="4" t="s">
        <v>22</v>
      </c>
    </row>
    <row r="19" spans="1:33" x14ac:dyDescent="0.35">
      <c r="A19" s="2"/>
      <c r="B19" s="2" t="s">
        <v>2</v>
      </c>
      <c r="C19" s="2" t="s">
        <v>3</v>
      </c>
      <c r="D19" s="2" t="s">
        <v>4</v>
      </c>
      <c r="E19" s="2" t="s">
        <v>5</v>
      </c>
      <c r="F19" s="2"/>
      <c r="G19" s="2" t="s">
        <v>2</v>
      </c>
      <c r="H19" s="2" t="s">
        <v>3</v>
      </c>
      <c r="I19" s="2" t="s">
        <v>4</v>
      </c>
      <c r="J19" s="2" t="s">
        <v>5</v>
      </c>
      <c r="K19" s="2" t="s">
        <v>11</v>
      </c>
      <c r="L19" s="2" t="s">
        <v>5</v>
      </c>
      <c r="N19">
        <v>2.79</v>
      </c>
      <c r="O19" s="3">
        <f>I31/K31</f>
        <v>6.0054115509084155E-2</v>
      </c>
      <c r="P19" s="3">
        <f>J31/L31</f>
        <v>0.12896605930006716</v>
      </c>
    </row>
    <row r="20" spans="1:33" x14ac:dyDescent="0.35">
      <c r="A20">
        <v>24</v>
      </c>
      <c r="B20">
        <v>0.73</v>
      </c>
      <c r="C20">
        <v>0.73</v>
      </c>
      <c r="D20">
        <v>0.74</v>
      </c>
      <c r="E20">
        <v>0.74</v>
      </c>
      <c r="G20">
        <v>410.75</v>
      </c>
      <c r="H20">
        <v>113.57</v>
      </c>
      <c r="I20">
        <v>170.06</v>
      </c>
      <c r="J20">
        <v>236.81</v>
      </c>
      <c r="M20">
        <v>0.54</v>
      </c>
    </row>
    <row r="21" spans="1:33" x14ac:dyDescent="0.35">
      <c r="A21">
        <v>23</v>
      </c>
      <c r="B21">
        <v>0.68</v>
      </c>
      <c r="C21">
        <v>0.68</v>
      </c>
      <c r="D21">
        <v>0.68</v>
      </c>
      <c r="E21">
        <v>0.68</v>
      </c>
      <c r="G21">
        <v>391.82</v>
      </c>
      <c r="H21">
        <v>114.76</v>
      </c>
      <c r="I21">
        <v>175.08</v>
      </c>
      <c r="J21">
        <v>212.39</v>
      </c>
      <c r="M21">
        <v>0.55000000000000004</v>
      </c>
      <c r="O21" t="s">
        <v>26</v>
      </c>
      <c r="P21" t="s">
        <v>27</v>
      </c>
    </row>
    <row r="22" spans="1:33" x14ac:dyDescent="0.35">
      <c r="A22">
        <v>22</v>
      </c>
      <c r="B22">
        <v>0.61</v>
      </c>
      <c r="C22">
        <v>0.63</v>
      </c>
      <c r="D22">
        <v>0.64</v>
      </c>
      <c r="E22">
        <v>0.61</v>
      </c>
      <c r="G22">
        <v>386.43</v>
      </c>
      <c r="H22">
        <v>140.94</v>
      </c>
      <c r="I22">
        <v>166.55</v>
      </c>
      <c r="J22">
        <v>206.09</v>
      </c>
      <c r="K22" s="3">
        <v>2967.65</v>
      </c>
      <c r="M22">
        <v>0.55000000000000004</v>
      </c>
    </row>
    <row r="23" spans="1:33" x14ac:dyDescent="0.35">
      <c r="A23">
        <v>21</v>
      </c>
      <c r="B23">
        <v>0.56999999999999995</v>
      </c>
      <c r="C23">
        <v>0.56999999999999995</v>
      </c>
      <c r="D23">
        <v>0.57999999999999996</v>
      </c>
      <c r="E23">
        <v>0.56999999999999995</v>
      </c>
      <c r="G23">
        <v>400.09</v>
      </c>
      <c r="H23">
        <v>138.99</v>
      </c>
      <c r="I23">
        <v>187.99</v>
      </c>
      <c r="J23">
        <v>227.59</v>
      </c>
      <c r="K23" s="3">
        <v>3005.42</v>
      </c>
      <c r="M23">
        <v>0.54</v>
      </c>
      <c r="O23">
        <f>O19*D30</f>
        <v>3.4230845840177965E-2</v>
      </c>
      <c r="P23">
        <f>P19*E30</f>
        <v>7.2092027148737539E-2</v>
      </c>
    </row>
    <row r="24" spans="1:33" s="3" customFormat="1" x14ac:dyDescent="0.35">
      <c r="A24" s="3">
        <v>20</v>
      </c>
      <c r="B24" s="3">
        <v>0.52</v>
      </c>
      <c r="C24" s="3">
        <v>0.53</v>
      </c>
      <c r="D24" s="3">
        <v>0.51</v>
      </c>
      <c r="E24" s="3">
        <v>0.5</v>
      </c>
      <c r="G24" s="3">
        <v>387.55</v>
      </c>
      <c r="H24" s="3">
        <v>121.6</v>
      </c>
      <c r="I24" s="3">
        <v>191.37</v>
      </c>
      <c r="J24" s="3">
        <v>169.58</v>
      </c>
      <c r="K24" s="3">
        <v>2963.37</v>
      </c>
      <c r="L24" s="4"/>
      <c r="M24" s="8">
        <v>0.56000000000000005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3" customFormat="1" x14ac:dyDescent="0.35">
      <c r="A25" s="3">
        <v>19</v>
      </c>
      <c r="B25" s="3">
        <v>0.48</v>
      </c>
      <c r="C25" s="3">
        <v>0.48</v>
      </c>
      <c r="D25" s="3">
        <v>0.49</v>
      </c>
      <c r="E25" s="3">
        <v>0.49</v>
      </c>
      <c r="G25" s="3">
        <v>343.96</v>
      </c>
      <c r="H25" s="3">
        <v>105.75</v>
      </c>
      <c r="I25" s="3">
        <v>170.53</v>
      </c>
      <c r="J25" s="3">
        <v>181.46</v>
      </c>
      <c r="K25" s="4"/>
      <c r="L25" s="4"/>
      <c r="M25" s="4">
        <v>0.55000000000000004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s="3" customFormat="1" x14ac:dyDescent="0.35">
      <c r="A26" s="3">
        <v>18</v>
      </c>
      <c r="B26" s="3">
        <v>0.5</v>
      </c>
      <c r="C26" s="3">
        <v>0.51</v>
      </c>
      <c r="D26" s="3">
        <v>0.52</v>
      </c>
      <c r="E26" s="3">
        <v>0.51</v>
      </c>
      <c r="G26" s="3">
        <v>375.91</v>
      </c>
      <c r="H26" s="3">
        <v>112.62</v>
      </c>
      <c r="I26" s="3">
        <v>174.77</v>
      </c>
      <c r="J26" s="3">
        <v>188.79</v>
      </c>
      <c r="K26" s="4"/>
      <c r="L26" s="4"/>
      <c r="M26" s="4">
        <v>0.52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</row>
    <row r="27" spans="1:33" x14ac:dyDescent="0.35">
      <c r="A27">
        <v>17</v>
      </c>
      <c r="B27">
        <v>0.49</v>
      </c>
      <c r="C27">
        <v>0.49</v>
      </c>
      <c r="D27">
        <v>0.52</v>
      </c>
      <c r="E27">
        <v>0.5</v>
      </c>
      <c r="G27">
        <v>359.15</v>
      </c>
      <c r="H27">
        <v>106.43</v>
      </c>
      <c r="I27">
        <v>187.05</v>
      </c>
      <c r="J27">
        <v>185.99</v>
      </c>
      <c r="K27" s="4"/>
      <c r="L27" s="3">
        <v>1425.89</v>
      </c>
      <c r="M27" s="4">
        <v>0.51</v>
      </c>
    </row>
    <row r="28" spans="1:33" x14ac:dyDescent="0.35">
      <c r="A28">
        <v>16</v>
      </c>
      <c r="B28">
        <v>0.5</v>
      </c>
      <c r="C28">
        <v>0.49</v>
      </c>
      <c r="D28">
        <v>0.5</v>
      </c>
      <c r="E28">
        <v>0.5</v>
      </c>
      <c r="G28">
        <v>336.59</v>
      </c>
      <c r="H28">
        <v>108.86</v>
      </c>
      <c r="I28">
        <v>156.01</v>
      </c>
      <c r="J28">
        <v>169.82</v>
      </c>
      <c r="K28" s="4"/>
      <c r="L28" s="3">
        <v>1379.08</v>
      </c>
      <c r="M28" s="4">
        <v>0.48</v>
      </c>
    </row>
    <row r="29" spans="1:33" x14ac:dyDescent="0.35">
      <c r="A29">
        <v>15</v>
      </c>
      <c r="B29">
        <v>0.51</v>
      </c>
      <c r="C29">
        <v>0.48</v>
      </c>
      <c r="D29">
        <v>0.52</v>
      </c>
      <c r="E29">
        <v>0.49</v>
      </c>
      <c r="G29">
        <v>335.22</v>
      </c>
      <c r="H29">
        <v>90.12</v>
      </c>
      <c r="I29">
        <v>169.98</v>
      </c>
      <c r="J29">
        <v>162.62</v>
      </c>
      <c r="K29" s="4"/>
      <c r="L29" s="3">
        <v>1380.86</v>
      </c>
      <c r="M29" s="4">
        <v>0.47</v>
      </c>
    </row>
    <row r="30" spans="1:33" x14ac:dyDescent="0.35">
      <c r="A30" s="2" t="s">
        <v>12</v>
      </c>
      <c r="B30">
        <f>AVERAGE(B20:B29)</f>
        <v>0.55899999999999994</v>
      </c>
      <c r="C30">
        <f>AVERAGE(C20:C29)</f>
        <v>0.55899999999999994</v>
      </c>
      <c r="D30">
        <f>AVERAGE(D20:D29)</f>
        <v>0.56999999999999995</v>
      </c>
      <c r="E30">
        <f>AVERAGE(E20:E29)</f>
        <v>0.55899999999999994</v>
      </c>
      <c r="G30">
        <f>AVERAGE(G20:G29)</f>
        <v>372.74700000000001</v>
      </c>
      <c r="H30">
        <f>AVERAGE(H20:H29)</f>
        <v>115.36399999999999</v>
      </c>
      <c r="I30">
        <f>AVERAGE(I20:I29)</f>
        <v>174.93900000000002</v>
      </c>
      <c r="J30">
        <f>AVERAGE(J20:J29)</f>
        <v>194.11399999999998</v>
      </c>
    </row>
    <row r="31" spans="1:33" x14ac:dyDescent="0.35">
      <c r="A31" s="6" t="s">
        <v>21</v>
      </c>
      <c r="I31" s="3">
        <f>AVERAGE(I24:I26)</f>
        <v>178.89</v>
      </c>
      <c r="J31" s="3">
        <f>AVERAGE(J24:J26)</f>
        <v>179.94333333333336</v>
      </c>
      <c r="K31" s="3">
        <f>AVERAGE(K22:K24)</f>
        <v>2978.813333333333</v>
      </c>
      <c r="L31" s="3">
        <f>AVERAGE(L27:L29)</f>
        <v>1395.2766666666666</v>
      </c>
    </row>
  </sheetData>
  <mergeCells count="6">
    <mergeCell ref="B2:E2"/>
    <mergeCell ref="G2:J2"/>
    <mergeCell ref="K2:L2"/>
    <mergeCell ref="B18:E18"/>
    <mergeCell ref="G18:J18"/>
    <mergeCell ref="K18:L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N42"/>
  <sheetViews>
    <sheetView topLeftCell="A16" zoomScale="70" zoomScaleNormal="70" workbookViewId="0">
      <selection activeCell="K20" sqref="K20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83203125" customWidth="1"/>
    <col min="15" max="15" width="32" customWidth="1"/>
    <col min="16" max="16" width="34.6640625" customWidth="1"/>
  </cols>
  <sheetData>
    <row r="1" spans="1:40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40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40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6.84</v>
      </c>
      <c r="O3" s="3">
        <f>I22/K22</f>
        <v>7.2789235772315802E-2</v>
      </c>
      <c r="P3" s="3">
        <f>J22/L22</f>
        <v>0.16518107118266259</v>
      </c>
    </row>
    <row r="4" spans="1:40" x14ac:dyDescent="0.35">
      <c r="A4">
        <v>24</v>
      </c>
      <c r="B4">
        <v>0.76</v>
      </c>
      <c r="C4">
        <v>0.75</v>
      </c>
      <c r="D4">
        <v>0.76</v>
      </c>
      <c r="E4">
        <v>0.76</v>
      </c>
      <c r="G4">
        <v>340.21</v>
      </c>
      <c r="H4">
        <v>122.72</v>
      </c>
      <c r="I4">
        <v>150.63</v>
      </c>
      <c r="J4">
        <v>180.98</v>
      </c>
      <c r="M4">
        <v>0.38</v>
      </c>
    </row>
    <row r="5" spans="1:40" x14ac:dyDescent="0.35">
      <c r="A5">
        <v>23</v>
      </c>
      <c r="B5">
        <v>0.76</v>
      </c>
      <c r="C5">
        <v>0.77</v>
      </c>
      <c r="D5">
        <v>0.75</v>
      </c>
      <c r="E5">
        <v>0.77</v>
      </c>
      <c r="G5">
        <v>386.09</v>
      </c>
      <c r="H5">
        <v>108.6</v>
      </c>
      <c r="I5">
        <v>183.07</v>
      </c>
      <c r="J5">
        <v>192.66</v>
      </c>
      <c r="M5">
        <v>0.4</v>
      </c>
      <c r="O5" t="s">
        <v>26</v>
      </c>
      <c r="P5" t="s">
        <v>27</v>
      </c>
    </row>
    <row r="6" spans="1:40" x14ac:dyDescent="0.35">
      <c r="A6">
        <v>22</v>
      </c>
      <c r="B6">
        <v>0.7</v>
      </c>
      <c r="C6">
        <v>0.71</v>
      </c>
      <c r="D6">
        <v>0.71</v>
      </c>
      <c r="E6">
        <v>0.72</v>
      </c>
      <c r="G6">
        <v>342.81</v>
      </c>
      <c r="H6">
        <v>87.46</v>
      </c>
      <c r="I6">
        <v>189.34</v>
      </c>
      <c r="J6">
        <v>184.62</v>
      </c>
      <c r="M6">
        <v>0.41</v>
      </c>
    </row>
    <row r="7" spans="1:40" x14ac:dyDescent="0.35">
      <c r="A7">
        <v>21</v>
      </c>
      <c r="B7">
        <v>0.71</v>
      </c>
      <c r="C7">
        <v>0.7</v>
      </c>
      <c r="D7">
        <v>0.69</v>
      </c>
      <c r="E7">
        <v>0.71</v>
      </c>
      <c r="G7">
        <v>368.22</v>
      </c>
      <c r="H7">
        <v>91.44</v>
      </c>
      <c r="I7">
        <v>169.03</v>
      </c>
      <c r="J7">
        <v>188.18</v>
      </c>
      <c r="M7">
        <v>0.38</v>
      </c>
      <c r="O7">
        <f>O3*D21</f>
        <v>4.5172143376348936E-2</v>
      </c>
      <c r="P7">
        <f>P3*E21</f>
        <v>0.10241226413325083</v>
      </c>
    </row>
    <row r="8" spans="1:40" x14ac:dyDescent="0.35">
      <c r="A8">
        <v>20</v>
      </c>
      <c r="B8">
        <v>0.7</v>
      </c>
      <c r="C8">
        <v>0.68</v>
      </c>
      <c r="D8">
        <v>0.67</v>
      </c>
      <c r="E8">
        <v>0.69</v>
      </c>
      <c r="G8">
        <v>366.56</v>
      </c>
      <c r="H8">
        <v>93.01</v>
      </c>
      <c r="I8">
        <v>183.52</v>
      </c>
      <c r="J8">
        <v>196.07</v>
      </c>
      <c r="M8">
        <v>0.44</v>
      </c>
    </row>
    <row r="9" spans="1:40" x14ac:dyDescent="0.35">
      <c r="A9">
        <v>19</v>
      </c>
      <c r="B9">
        <v>0.63</v>
      </c>
      <c r="C9">
        <v>0.61</v>
      </c>
      <c r="D9">
        <v>0.62</v>
      </c>
      <c r="E9">
        <v>0.63</v>
      </c>
      <c r="G9">
        <v>381.22</v>
      </c>
      <c r="H9">
        <v>110.96</v>
      </c>
      <c r="I9">
        <v>169.92</v>
      </c>
      <c r="J9">
        <v>207.52</v>
      </c>
      <c r="K9" s="3">
        <v>2584.64</v>
      </c>
      <c r="M9">
        <v>0.49</v>
      </c>
    </row>
    <row r="10" spans="1:40" x14ac:dyDescent="0.35">
      <c r="A10">
        <v>18</v>
      </c>
      <c r="B10">
        <v>0.63</v>
      </c>
      <c r="C10">
        <v>0.62</v>
      </c>
      <c r="D10">
        <v>0.61</v>
      </c>
      <c r="E10">
        <v>0.62</v>
      </c>
      <c r="G10">
        <v>426.11</v>
      </c>
      <c r="H10">
        <v>113.6</v>
      </c>
      <c r="I10">
        <v>215.62</v>
      </c>
      <c r="J10">
        <v>198.29</v>
      </c>
      <c r="K10" s="3">
        <v>2616.19</v>
      </c>
      <c r="M10">
        <v>0.49</v>
      </c>
    </row>
    <row r="11" spans="1:40" s="3" customFormat="1" x14ac:dyDescent="0.35">
      <c r="A11" s="3">
        <v>17</v>
      </c>
      <c r="B11" s="3">
        <v>0.59</v>
      </c>
      <c r="C11" s="3">
        <v>0.59</v>
      </c>
      <c r="D11" s="3">
        <v>0.61</v>
      </c>
      <c r="E11" s="3">
        <v>0.61</v>
      </c>
      <c r="G11" s="3">
        <v>382.49</v>
      </c>
      <c r="H11" s="3">
        <v>117.65</v>
      </c>
      <c r="I11" s="3">
        <v>193.03</v>
      </c>
      <c r="J11" s="3">
        <v>207.43</v>
      </c>
      <c r="K11" s="3">
        <v>2557.46</v>
      </c>
      <c r="L11" s="4"/>
      <c r="M11" s="4">
        <v>0.47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40" s="3" customFormat="1" x14ac:dyDescent="0.35">
      <c r="A12" s="3">
        <v>16</v>
      </c>
      <c r="B12" s="3">
        <v>0.57999999999999996</v>
      </c>
      <c r="C12" s="3">
        <v>0.57999999999999996</v>
      </c>
      <c r="D12" s="3">
        <v>0.57999999999999996</v>
      </c>
      <c r="E12" s="3">
        <v>0.59</v>
      </c>
      <c r="G12" s="3">
        <v>399.88</v>
      </c>
      <c r="H12" s="3">
        <v>112.83</v>
      </c>
      <c r="I12" s="3">
        <v>196.38</v>
      </c>
      <c r="J12" s="3">
        <v>200.95</v>
      </c>
      <c r="K12" s="4"/>
      <c r="L12" s="4"/>
      <c r="M12" s="4">
        <v>0.48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40" s="3" customFormat="1" x14ac:dyDescent="0.35">
      <c r="A13" s="3">
        <v>15</v>
      </c>
      <c r="B13" s="3">
        <v>0.56999999999999995</v>
      </c>
      <c r="C13" s="3">
        <v>0.56999999999999995</v>
      </c>
      <c r="D13" s="3">
        <v>0.56999999999999995</v>
      </c>
      <c r="E13" s="3">
        <v>0.57999999999999996</v>
      </c>
      <c r="G13" s="3">
        <v>375.33</v>
      </c>
      <c r="H13" s="3">
        <v>108.13</v>
      </c>
      <c r="I13" s="3">
        <v>175.31</v>
      </c>
      <c r="J13" s="3">
        <v>208.16</v>
      </c>
      <c r="K13" s="4"/>
      <c r="L13" s="4"/>
      <c r="M13" s="4">
        <v>0.49</v>
      </c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40" x14ac:dyDescent="0.35">
      <c r="A14">
        <v>14</v>
      </c>
      <c r="B14">
        <v>0.55000000000000004</v>
      </c>
      <c r="C14">
        <v>0.56000000000000005</v>
      </c>
      <c r="D14">
        <v>0.56000000000000005</v>
      </c>
      <c r="E14">
        <v>0.55000000000000004</v>
      </c>
      <c r="G14">
        <v>346.72</v>
      </c>
      <c r="H14">
        <v>111.03</v>
      </c>
      <c r="I14">
        <v>170.61</v>
      </c>
      <c r="J14">
        <v>194.14</v>
      </c>
      <c r="K14" s="4"/>
      <c r="L14" s="4"/>
      <c r="M14" s="8">
        <v>0.51</v>
      </c>
    </row>
    <row r="15" spans="1:40" x14ac:dyDescent="0.35">
      <c r="A15">
        <v>13</v>
      </c>
      <c r="B15">
        <v>0.55000000000000004</v>
      </c>
      <c r="C15">
        <v>0.55000000000000004</v>
      </c>
      <c r="D15">
        <v>0.57999999999999996</v>
      </c>
      <c r="E15">
        <v>0.55000000000000004</v>
      </c>
      <c r="G15">
        <v>341.02</v>
      </c>
      <c r="H15">
        <v>106.42</v>
      </c>
      <c r="I15">
        <v>164.39</v>
      </c>
      <c r="J15">
        <v>172.08</v>
      </c>
      <c r="K15" s="4"/>
      <c r="L15" s="3">
        <v>1276.24</v>
      </c>
      <c r="M15" s="4">
        <v>0.5</v>
      </c>
    </row>
    <row r="16" spans="1:40" x14ac:dyDescent="0.35">
      <c r="A16">
        <v>12</v>
      </c>
      <c r="B16">
        <v>0.53</v>
      </c>
      <c r="C16">
        <v>0.53</v>
      </c>
      <c r="D16">
        <v>0.55000000000000004</v>
      </c>
      <c r="E16">
        <v>0.54</v>
      </c>
      <c r="G16">
        <v>298.8</v>
      </c>
      <c r="H16">
        <v>88.59</v>
      </c>
      <c r="I16">
        <v>146.9</v>
      </c>
      <c r="J16">
        <v>159.22</v>
      </c>
      <c r="K16" s="4"/>
      <c r="L16" s="3">
        <v>1220.18</v>
      </c>
      <c r="M16" s="4">
        <v>0.49</v>
      </c>
    </row>
    <row r="17" spans="1:16" x14ac:dyDescent="0.35">
      <c r="A17">
        <v>11</v>
      </c>
      <c r="B17">
        <v>0.54</v>
      </c>
      <c r="C17">
        <v>0.53</v>
      </c>
      <c r="D17">
        <v>0.57999999999999996</v>
      </c>
      <c r="E17">
        <v>0.55000000000000004</v>
      </c>
      <c r="G17">
        <v>291.58</v>
      </c>
      <c r="H17">
        <v>84.51</v>
      </c>
      <c r="I17">
        <v>147.87</v>
      </c>
      <c r="J17">
        <v>166.23</v>
      </c>
      <c r="K17" s="4"/>
      <c r="L17" s="3">
        <v>1236.0899999999999</v>
      </c>
      <c r="M17" s="4">
        <v>0.48</v>
      </c>
    </row>
    <row r="18" spans="1:16" x14ac:dyDescent="0.35">
      <c r="A18">
        <v>10</v>
      </c>
      <c r="B18">
        <v>0.54</v>
      </c>
      <c r="C18">
        <v>0.54</v>
      </c>
      <c r="D18">
        <v>0.56000000000000005</v>
      </c>
      <c r="E18">
        <v>0.54</v>
      </c>
      <c r="G18">
        <v>292.93</v>
      </c>
      <c r="H18">
        <v>108.95</v>
      </c>
      <c r="I18">
        <v>126.02</v>
      </c>
      <c r="J18">
        <v>155.52000000000001</v>
      </c>
      <c r="K18" s="4"/>
      <c r="L18" s="4"/>
      <c r="M18" s="4">
        <v>0.47</v>
      </c>
    </row>
    <row r="19" spans="1:16" x14ac:dyDescent="0.35">
      <c r="A19">
        <v>9</v>
      </c>
      <c r="B19">
        <v>0.55000000000000004</v>
      </c>
      <c r="C19">
        <v>0.55000000000000004</v>
      </c>
      <c r="D19">
        <v>0.56999999999999995</v>
      </c>
      <c r="E19">
        <v>0.56000000000000005</v>
      </c>
      <c r="G19">
        <v>277.02</v>
      </c>
      <c r="H19">
        <v>96.78</v>
      </c>
      <c r="I19">
        <v>126.09</v>
      </c>
      <c r="J19">
        <v>157.57</v>
      </c>
      <c r="K19" s="4"/>
      <c r="L19" s="4"/>
      <c r="M19" s="4">
        <v>0.44</v>
      </c>
    </row>
    <row r="20" spans="1:16" x14ac:dyDescent="0.35">
      <c r="A20">
        <v>8</v>
      </c>
      <c r="B20">
        <v>0.56000000000000005</v>
      </c>
      <c r="C20">
        <v>0.56000000000000005</v>
      </c>
      <c r="D20">
        <v>0.57999999999999996</v>
      </c>
      <c r="E20">
        <v>0.56999999999999995</v>
      </c>
      <c r="G20">
        <v>265.10000000000002</v>
      </c>
      <c r="H20">
        <v>82.94</v>
      </c>
      <c r="I20">
        <v>118.12</v>
      </c>
      <c r="J20">
        <v>144.46</v>
      </c>
      <c r="K20" s="4"/>
      <c r="L20" s="4"/>
      <c r="M20" s="4">
        <v>0.45</v>
      </c>
    </row>
    <row r="21" spans="1:16" x14ac:dyDescent="0.35">
      <c r="A21" s="2" t="s">
        <v>12</v>
      </c>
      <c r="B21">
        <f>AVERAGE(B4:B20)</f>
        <v>0.61470588235294121</v>
      </c>
      <c r="C21">
        <f>AVERAGE(C4:C20)</f>
        <v>0.61176470588235299</v>
      </c>
      <c r="D21">
        <f>AVERAGE(D4:D20)</f>
        <v>0.62058823529411777</v>
      </c>
      <c r="E21">
        <f>AVERAGE(E4:E20)</f>
        <v>0.62000000000000011</v>
      </c>
      <c r="G21">
        <f>AVERAGE(G4:G20)</f>
        <v>346.00529411764705</v>
      </c>
      <c r="H21">
        <f>AVERAGE(H4:H20)</f>
        <v>102.68352941176471</v>
      </c>
      <c r="I21">
        <f>AVERAGE(I4:I20)</f>
        <v>166.22647058823529</v>
      </c>
      <c r="J21">
        <f>AVERAGE(J4:J20)</f>
        <v>183.18117647058824</v>
      </c>
    </row>
    <row r="22" spans="1:16" x14ac:dyDescent="0.35">
      <c r="A22" s="6" t="s">
        <v>21</v>
      </c>
      <c r="I22" s="3">
        <f>AVERAGE(I11:I13)</f>
        <v>188.24</v>
      </c>
      <c r="J22" s="3">
        <f>AVERAGE(J11:J13)</f>
        <v>205.51333333333332</v>
      </c>
      <c r="K22" s="3">
        <f>AVERAGE(K9:K11)</f>
        <v>2586.0966666666668</v>
      </c>
      <c r="L22" s="3">
        <f>AVERAGE(L15:L17)</f>
        <v>1244.17</v>
      </c>
    </row>
    <row r="24" spans="1:16" x14ac:dyDescent="0.35">
      <c r="A24" s="2" t="s">
        <v>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6" x14ac:dyDescent="0.35">
      <c r="A25" s="2" t="s">
        <v>0</v>
      </c>
      <c r="B25" s="26" t="s">
        <v>10</v>
      </c>
      <c r="C25" s="26"/>
      <c r="D25" s="26"/>
      <c r="E25" s="26"/>
      <c r="F25" s="2"/>
      <c r="G25" s="26" t="s">
        <v>6</v>
      </c>
      <c r="H25" s="26"/>
      <c r="I25" s="26"/>
      <c r="J25" s="26"/>
      <c r="K25" s="26" t="s">
        <v>9</v>
      </c>
      <c r="L25" s="26"/>
      <c r="M25" t="s">
        <v>17</v>
      </c>
      <c r="N25" t="s">
        <v>14</v>
      </c>
      <c r="O25" s="4" t="s">
        <v>15</v>
      </c>
      <c r="P25" s="4" t="s">
        <v>22</v>
      </c>
    </row>
    <row r="26" spans="1:16" x14ac:dyDescent="0.35">
      <c r="A26" s="2"/>
      <c r="B26" s="2" t="s">
        <v>2</v>
      </c>
      <c r="C26" s="2" t="s">
        <v>3</v>
      </c>
      <c r="D26" s="2" t="s">
        <v>4</v>
      </c>
      <c r="E26" s="2" t="s">
        <v>5</v>
      </c>
      <c r="F26" s="2"/>
      <c r="G26" s="2" t="s">
        <v>2</v>
      </c>
      <c r="H26" s="2" t="s">
        <v>3</v>
      </c>
      <c r="I26" s="2" t="s">
        <v>4</v>
      </c>
      <c r="J26" s="2" t="s">
        <v>5</v>
      </c>
      <c r="K26" s="2" t="s">
        <v>11</v>
      </c>
      <c r="L26" s="2" t="s">
        <v>5</v>
      </c>
      <c r="N26">
        <v>6.19</v>
      </c>
      <c r="O26" s="3">
        <f>I42/K42</f>
        <v>6.27811934252272E-2</v>
      </c>
      <c r="P26" s="3">
        <f>J42/L42</f>
        <v>0.14878624436475277</v>
      </c>
    </row>
    <row r="27" spans="1:16" x14ac:dyDescent="0.35">
      <c r="A27">
        <v>25</v>
      </c>
      <c r="B27">
        <v>0.79</v>
      </c>
      <c r="C27">
        <v>0.81</v>
      </c>
      <c r="D27">
        <v>0.8</v>
      </c>
      <c r="E27">
        <v>0.79</v>
      </c>
      <c r="G27">
        <v>405.3</v>
      </c>
      <c r="H27">
        <v>132.75</v>
      </c>
      <c r="I27">
        <v>174.26</v>
      </c>
      <c r="J27">
        <v>213.18</v>
      </c>
      <c r="M27">
        <v>0.32</v>
      </c>
    </row>
    <row r="28" spans="1:16" x14ac:dyDescent="0.35">
      <c r="A28">
        <v>24</v>
      </c>
      <c r="B28">
        <v>0.71</v>
      </c>
      <c r="C28">
        <v>0.72</v>
      </c>
      <c r="D28">
        <v>0.73</v>
      </c>
      <c r="E28">
        <v>0.71</v>
      </c>
      <c r="G28">
        <v>343.83</v>
      </c>
      <c r="H28">
        <v>93.12</v>
      </c>
      <c r="I28">
        <v>195.26</v>
      </c>
      <c r="J28">
        <v>173.48</v>
      </c>
      <c r="M28">
        <v>0.33</v>
      </c>
      <c r="O28" t="s">
        <v>26</v>
      </c>
      <c r="P28" t="s">
        <v>27</v>
      </c>
    </row>
    <row r="29" spans="1:16" x14ac:dyDescent="0.35">
      <c r="A29">
        <v>23</v>
      </c>
      <c r="B29">
        <v>0.75</v>
      </c>
      <c r="C29">
        <v>0.74</v>
      </c>
      <c r="D29">
        <v>0.73</v>
      </c>
      <c r="E29">
        <v>0.74</v>
      </c>
      <c r="G29">
        <v>438.53</v>
      </c>
      <c r="H29">
        <v>107.09</v>
      </c>
      <c r="I29">
        <v>260.91000000000003</v>
      </c>
      <c r="J29">
        <v>206.37</v>
      </c>
      <c r="M29">
        <v>0.34</v>
      </c>
    </row>
    <row r="30" spans="1:16" x14ac:dyDescent="0.35">
      <c r="A30">
        <v>22</v>
      </c>
      <c r="B30">
        <v>0.68</v>
      </c>
      <c r="C30">
        <v>0.7</v>
      </c>
      <c r="D30">
        <v>0.68</v>
      </c>
      <c r="E30">
        <v>0.67</v>
      </c>
      <c r="G30">
        <v>359.87</v>
      </c>
      <c r="H30">
        <v>100.38</v>
      </c>
      <c r="I30">
        <v>193.98</v>
      </c>
      <c r="J30">
        <v>186.97</v>
      </c>
      <c r="M30">
        <v>0.36</v>
      </c>
      <c r="O30">
        <f>O26*D41</f>
        <v>3.9552151857893146E-2</v>
      </c>
      <c r="P30">
        <f>P26*E41</f>
        <v>9.299140272797049E-2</v>
      </c>
    </row>
    <row r="31" spans="1:16" x14ac:dyDescent="0.35">
      <c r="A31">
        <v>21</v>
      </c>
      <c r="B31">
        <v>0.64</v>
      </c>
      <c r="C31">
        <v>0.65</v>
      </c>
      <c r="D31">
        <v>0.64</v>
      </c>
      <c r="E31">
        <v>0.64</v>
      </c>
      <c r="G31">
        <v>382.25</v>
      </c>
      <c r="H31">
        <v>104.1</v>
      </c>
      <c r="I31">
        <v>187.87</v>
      </c>
      <c r="J31">
        <v>203.79</v>
      </c>
      <c r="M31">
        <v>0.35</v>
      </c>
    </row>
    <row r="32" spans="1:16" x14ac:dyDescent="0.35">
      <c r="A32">
        <v>20</v>
      </c>
      <c r="B32">
        <v>0.61</v>
      </c>
      <c r="C32">
        <v>0.63</v>
      </c>
      <c r="D32">
        <v>0.61</v>
      </c>
      <c r="E32">
        <v>0.62</v>
      </c>
      <c r="G32">
        <v>407.98</v>
      </c>
      <c r="H32">
        <v>102.73</v>
      </c>
      <c r="I32">
        <v>210</v>
      </c>
      <c r="J32">
        <v>202.21</v>
      </c>
      <c r="M32">
        <v>0.37</v>
      </c>
    </row>
    <row r="33" spans="1:40" s="3" customFormat="1" x14ac:dyDescent="0.35">
      <c r="A33" s="3">
        <v>19</v>
      </c>
      <c r="B33" s="3">
        <v>0.61</v>
      </c>
      <c r="C33" s="3">
        <v>0.61</v>
      </c>
      <c r="D33" s="3">
        <v>0.62</v>
      </c>
      <c r="E33" s="3">
        <v>0.62</v>
      </c>
      <c r="G33" s="3">
        <v>367.4</v>
      </c>
      <c r="H33" s="3">
        <v>103.89</v>
      </c>
      <c r="I33" s="3">
        <v>184.01</v>
      </c>
      <c r="J33" s="3">
        <v>202.66</v>
      </c>
      <c r="K33" s="3">
        <v>2760.57</v>
      </c>
      <c r="L33" s="4"/>
      <c r="M33" s="4">
        <v>0.42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40" s="3" customFormat="1" x14ac:dyDescent="0.35">
      <c r="A34" s="3">
        <v>18</v>
      </c>
      <c r="B34" s="3">
        <v>0.59</v>
      </c>
      <c r="C34" s="3">
        <v>0.59</v>
      </c>
      <c r="D34" s="3">
        <v>0.57999999999999996</v>
      </c>
      <c r="E34" s="3">
        <v>0.59</v>
      </c>
      <c r="G34" s="3">
        <v>338.55</v>
      </c>
      <c r="H34" s="3">
        <v>100.29</v>
      </c>
      <c r="I34" s="3">
        <v>155.85</v>
      </c>
      <c r="J34" s="3">
        <v>181.33</v>
      </c>
      <c r="K34" s="3">
        <v>2597.59</v>
      </c>
      <c r="L34" s="4"/>
      <c r="M34" s="4">
        <v>0.43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</row>
    <row r="35" spans="1:40" s="3" customFormat="1" x14ac:dyDescent="0.35">
      <c r="A35" s="3">
        <v>17</v>
      </c>
      <c r="B35" s="3">
        <v>0.56999999999999995</v>
      </c>
      <c r="C35" s="3">
        <v>0.56999999999999995</v>
      </c>
      <c r="D35" s="3">
        <v>0.56999999999999995</v>
      </c>
      <c r="E35" s="3">
        <v>0.56999999999999995</v>
      </c>
      <c r="G35" s="3">
        <v>316.64999999999998</v>
      </c>
      <c r="H35" s="3">
        <v>97.24</v>
      </c>
      <c r="I35" s="3">
        <v>150.49</v>
      </c>
      <c r="J35" s="3">
        <v>184</v>
      </c>
      <c r="K35" s="3">
        <v>2452.3000000000002</v>
      </c>
      <c r="L35" s="4"/>
      <c r="M35" s="4">
        <v>0.44</v>
      </c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40" x14ac:dyDescent="0.35">
      <c r="A36">
        <v>16</v>
      </c>
      <c r="B36">
        <v>0.56999999999999995</v>
      </c>
      <c r="C36">
        <v>0.56000000000000005</v>
      </c>
      <c r="D36">
        <v>0.56999999999999995</v>
      </c>
      <c r="E36">
        <v>0.56999999999999995</v>
      </c>
      <c r="G36">
        <v>337.95</v>
      </c>
      <c r="H36">
        <v>103.4</v>
      </c>
      <c r="I36">
        <v>153.41999999999999</v>
      </c>
      <c r="J36">
        <v>185.67</v>
      </c>
      <c r="K36" s="4"/>
      <c r="L36" s="4"/>
      <c r="M36" s="4">
        <v>0.45</v>
      </c>
    </row>
    <row r="37" spans="1:40" x14ac:dyDescent="0.35">
      <c r="A37">
        <v>15</v>
      </c>
      <c r="B37">
        <v>0.56000000000000005</v>
      </c>
      <c r="C37">
        <v>0.55000000000000004</v>
      </c>
      <c r="D37">
        <v>0.56000000000000005</v>
      </c>
      <c r="E37">
        <v>0.55000000000000004</v>
      </c>
      <c r="G37">
        <v>321.07</v>
      </c>
      <c r="H37">
        <v>99.93</v>
      </c>
      <c r="I37">
        <v>142.24</v>
      </c>
      <c r="J37">
        <v>185.76</v>
      </c>
      <c r="K37" s="4"/>
      <c r="L37" s="3">
        <v>1317.08</v>
      </c>
      <c r="M37" s="4">
        <v>0.46</v>
      </c>
    </row>
    <row r="38" spans="1:40" x14ac:dyDescent="0.35">
      <c r="A38">
        <v>14</v>
      </c>
      <c r="B38">
        <v>0.56999999999999995</v>
      </c>
      <c r="C38">
        <v>0.56000000000000005</v>
      </c>
      <c r="D38">
        <v>0.56999999999999995</v>
      </c>
      <c r="E38">
        <v>0.56000000000000005</v>
      </c>
      <c r="G38">
        <v>310.91000000000003</v>
      </c>
      <c r="H38">
        <v>97.97</v>
      </c>
      <c r="I38">
        <v>131.78</v>
      </c>
      <c r="J38">
        <v>175.5</v>
      </c>
      <c r="K38" s="4"/>
      <c r="L38" s="3">
        <v>1251.1300000000001</v>
      </c>
      <c r="M38" s="4">
        <v>0.48</v>
      </c>
    </row>
    <row r="39" spans="1:40" x14ac:dyDescent="0.35">
      <c r="A39">
        <v>13</v>
      </c>
      <c r="B39">
        <v>0.56999999999999995</v>
      </c>
      <c r="C39">
        <v>0.56999999999999995</v>
      </c>
      <c r="D39">
        <v>0.59</v>
      </c>
      <c r="E39">
        <v>0.56999999999999995</v>
      </c>
      <c r="G39">
        <v>307.95</v>
      </c>
      <c r="H39">
        <v>105.35</v>
      </c>
      <c r="I39">
        <v>133.41</v>
      </c>
      <c r="J39">
        <v>169.83</v>
      </c>
      <c r="K39" s="4"/>
      <c r="L39" s="3">
        <v>1249.28</v>
      </c>
      <c r="M39" s="4">
        <v>0.48</v>
      </c>
    </row>
    <row r="40" spans="1:40" x14ac:dyDescent="0.35">
      <c r="A40">
        <v>12</v>
      </c>
      <c r="B40">
        <v>0.56000000000000005</v>
      </c>
      <c r="C40">
        <v>0.55000000000000004</v>
      </c>
      <c r="D40">
        <v>0.56999999999999995</v>
      </c>
      <c r="E40">
        <v>0.55000000000000004</v>
      </c>
      <c r="G40">
        <v>277.83999999999997</v>
      </c>
      <c r="H40">
        <v>90.1</v>
      </c>
      <c r="I40">
        <v>122.44</v>
      </c>
      <c r="J40">
        <v>158.72999999999999</v>
      </c>
      <c r="K40" s="4"/>
      <c r="L40" s="4"/>
      <c r="M40" s="8">
        <v>0.51</v>
      </c>
    </row>
    <row r="41" spans="1:40" x14ac:dyDescent="0.35">
      <c r="A41" s="2" t="s">
        <v>12</v>
      </c>
      <c r="B41">
        <f>AVERAGE(B27:B40)</f>
        <v>0.62714285714285734</v>
      </c>
      <c r="C41">
        <f>AVERAGE(C27:C40)</f>
        <v>0.62928571428571434</v>
      </c>
      <c r="D41">
        <f>AVERAGE(D27:D40)</f>
        <v>0.63000000000000012</v>
      </c>
      <c r="E41">
        <f>AVERAGE(E27:E40)</f>
        <v>0.62500000000000011</v>
      </c>
      <c r="G41">
        <f>AVERAGE(G27:G40)</f>
        <v>351.14857142857142</v>
      </c>
      <c r="H41">
        <f>AVERAGE(H27:H40)</f>
        <v>102.73857142857142</v>
      </c>
      <c r="I41">
        <f>AVERAGE(I27:I40)</f>
        <v>171.13714285714286</v>
      </c>
      <c r="J41">
        <f>AVERAGE(J27:J40)</f>
        <v>187.82</v>
      </c>
    </row>
    <row r="42" spans="1:40" x14ac:dyDescent="0.35">
      <c r="A42" s="6" t="s">
        <v>21</v>
      </c>
      <c r="I42" s="3">
        <f>AVERAGE(I33:I35)</f>
        <v>163.45000000000002</v>
      </c>
      <c r="J42" s="3">
        <f>AVERAGE(J33:J35)</f>
        <v>189.33</v>
      </c>
      <c r="K42" s="3">
        <f>AVERAGE(K33:K35)</f>
        <v>2603.4866666666667</v>
      </c>
      <c r="L42" s="3">
        <f>AVERAGE(L37:L39)</f>
        <v>1272.4966666666667</v>
      </c>
    </row>
  </sheetData>
  <mergeCells count="6">
    <mergeCell ref="B2:E2"/>
    <mergeCell ref="G2:J2"/>
    <mergeCell ref="K2:L2"/>
    <mergeCell ref="B25:E25"/>
    <mergeCell ref="G25:J25"/>
    <mergeCell ref="K25:L25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H30"/>
  <sheetViews>
    <sheetView topLeftCell="A7" zoomScale="70" zoomScaleNormal="70" workbookViewId="0">
      <selection activeCell="K26" sqref="K26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.1640625" customWidth="1"/>
    <col min="15" max="15" width="34" customWidth="1"/>
    <col min="16" max="16" width="34.6640625" customWidth="1"/>
  </cols>
  <sheetData>
    <row r="1" spans="1:34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4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4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2.4700000000000002</v>
      </c>
      <c r="O3" s="3">
        <f>I14/K14</f>
        <v>4.7437937457378121E-2</v>
      </c>
      <c r="P3" s="3">
        <f>J14/L14</f>
        <v>0.17799682096611616</v>
      </c>
    </row>
    <row r="4" spans="1:34" x14ac:dyDescent="0.35">
      <c r="A4">
        <v>27</v>
      </c>
      <c r="B4">
        <v>0.84</v>
      </c>
      <c r="C4">
        <v>0.85</v>
      </c>
      <c r="D4">
        <v>0.86</v>
      </c>
      <c r="E4">
        <v>0.85</v>
      </c>
      <c r="G4">
        <v>512.95000000000005</v>
      </c>
      <c r="H4">
        <v>251.35</v>
      </c>
      <c r="I4">
        <v>162.34</v>
      </c>
      <c r="J4">
        <v>350.69</v>
      </c>
      <c r="M4">
        <v>0.45</v>
      </c>
    </row>
    <row r="5" spans="1:34" x14ac:dyDescent="0.35">
      <c r="A5">
        <v>26</v>
      </c>
      <c r="B5">
        <v>0.8</v>
      </c>
      <c r="C5">
        <v>0.81</v>
      </c>
      <c r="D5">
        <v>0.82</v>
      </c>
      <c r="E5">
        <v>0.81</v>
      </c>
      <c r="G5">
        <v>458.77</v>
      </c>
      <c r="H5">
        <v>185.48</v>
      </c>
      <c r="I5">
        <v>178.07</v>
      </c>
      <c r="J5">
        <v>312.52</v>
      </c>
      <c r="M5">
        <v>0.5</v>
      </c>
      <c r="O5" t="s">
        <v>26</v>
      </c>
      <c r="P5" t="s">
        <v>27</v>
      </c>
    </row>
    <row r="6" spans="1:34" x14ac:dyDescent="0.35">
      <c r="A6">
        <v>25</v>
      </c>
      <c r="B6">
        <v>0.8</v>
      </c>
      <c r="C6">
        <v>0.82</v>
      </c>
      <c r="D6">
        <v>0.81</v>
      </c>
      <c r="E6">
        <v>0.81</v>
      </c>
      <c r="G6">
        <v>432.84</v>
      </c>
      <c r="H6">
        <v>173.57</v>
      </c>
      <c r="I6">
        <v>156.6</v>
      </c>
      <c r="J6">
        <v>303.58</v>
      </c>
      <c r="M6">
        <v>0.51</v>
      </c>
    </row>
    <row r="7" spans="1:34" s="3" customFormat="1" x14ac:dyDescent="0.35">
      <c r="A7" s="3">
        <v>24</v>
      </c>
      <c r="B7" s="3">
        <v>0.79</v>
      </c>
      <c r="C7" s="3">
        <v>0.81</v>
      </c>
      <c r="D7" s="3">
        <v>0.81</v>
      </c>
      <c r="E7" s="3">
        <v>0.79</v>
      </c>
      <c r="G7" s="3">
        <v>423.45</v>
      </c>
      <c r="H7" s="3">
        <v>160.66</v>
      </c>
      <c r="I7" s="3">
        <v>161.88</v>
      </c>
      <c r="J7" s="3">
        <v>270.62</v>
      </c>
      <c r="K7" s="4"/>
      <c r="L7" s="4"/>
      <c r="M7" s="8">
        <v>0.63</v>
      </c>
      <c r="N7" s="4"/>
      <c r="O7" s="4">
        <f>O3*D13</f>
        <v>3.4893238440871457E-2</v>
      </c>
      <c r="P7" s="4">
        <f>P3*E13</f>
        <v>0.12973990505974689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s="3" customFormat="1" x14ac:dyDescent="0.35">
      <c r="A8" s="3">
        <v>23</v>
      </c>
      <c r="B8" s="3">
        <v>0.69</v>
      </c>
      <c r="C8" s="3">
        <v>0.7</v>
      </c>
      <c r="D8" s="3">
        <v>0.7</v>
      </c>
      <c r="E8" s="3">
        <v>0.69</v>
      </c>
      <c r="G8" s="3">
        <v>355.06</v>
      </c>
      <c r="H8" s="3">
        <v>141.84</v>
      </c>
      <c r="I8" s="3">
        <v>129.26</v>
      </c>
      <c r="J8" s="3">
        <v>238.39</v>
      </c>
      <c r="K8" s="4"/>
      <c r="L8" s="4"/>
      <c r="M8" s="4">
        <v>0.6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4" s="3" customFormat="1" x14ac:dyDescent="0.35">
      <c r="A9" s="3">
        <v>22</v>
      </c>
      <c r="B9" s="3">
        <v>0.66</v>
      </c>
      <c r="C9" s="3">
        <v>0.66</v>
      </c>
      <c r="D9" s="3">
        <v>0.67</v>
      </c>
      <c r="E9" s="3">
        <v>0.67</v>
      </c>
      <c r="G9" s="3">
        <v>343.94</v>
      </c>
      <c r="H9" s="3">
        <v>125.56</v>
      </c>
      <c r="I9" s="3">
        <v>128.32</v>
      </c>
      <c r="J9" s="3">
        <v>225.59</v>
      </c>
      <c r="K9" s="3">
        <v>2984.41</v>
      </c>
      <c r="L9" s="4"/>
      <c r="M9" s="4">
        <v>0.6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x14ac:dyDescent="0.35">
      <c r="A10">
        <v>21</v>
      </c>
      <c r="B10">
        <v>0.65</v>
      </c>
      <c r="C10">
        <v>0.65</v>
      </c>
      <c r="D10">
        <v>0.66</v>
      </c>
      <c r="E10">
        <v>0.65</v>
      </c>
      <c r="G10">
        <v>313.79000000000002</v>
      </c>
      <c r="H10">
        <v>121.65</v>
      </c>
      <c r="I10">
        <v>126.87</v>
      </c>
      <c r="J10">
        <v>200.88</v>
      </c>
      <c r="K10" s="3">
        <v>2894.41</v>
      </c>
      <c r="L10" s="3">
        <v>1420.79</v>
      </c>
      <c r="M10" s="4">
        <v>0.57999999999999996</v>
      </c>
    </row>
    <row r="11" spans="1:34" x14ac:dyDescent="0.35">
      <c r="A11">
        <v>20</v>
      </c>
      <c r="B11">
        <v>0.65</v>
      </c>
      <c r="C11">
        <v>0.66</v>
      </c>
      <c r="D11">
        <v>0.65</v>
      </c>
      <c r="E11">
        <v>0.66</v>
      </c>
      <c r="G11">
        <v>327.43</v>
      </c>
      <c r="H11">
        <v>121.14</v>
      </c>
      <c r="I11">
        <v>127.84</v>
      </c>
      <c r="J11">
        <v>206.22</v>
      </c>
      <c r="K11" s="3">
        <v>2963.47</v>
      </c>
      <c r="L11" s="3">
        <v>1360.12</v>
      </c>
      <c r="M11" s="4">
        <v>0.6</v>
      </c>
    </row>
    <row r="12" spans="1:34" x14ac:dyDescent="0.35">
      <c r="A12">
        <v>19</v>
      </c>
      <c r="B12">
        <v>0.64</v>
      </c>
      <c r="C12">
        <v>0.64</v>
      </c>
      <c r="D12">
        <v>0.64</v>
      </c>
      <c r="E12">
        <v>0.63</v>
      </c>
      <c r="G12">
        <v>319.2</v>
      </c>
      <c r="H12">
        <v>109.35</v>
      </c>
      <c r="I12">
        <v>125.31</v>
      </c>
      <c r="J12">
        <v>191.26</v>
      </c>
      <c r="K12" s="4"/>
      <c r="L12" s="3">
        <v>1346.13</v>
      </c>
      <c r="M12" s="4">
        <v>0.59</v>
      </c>
    </row>
    <row r="13" spans="1:34" x14ac:dyDescent="0.35">
      <c r="A13" s="2" t="s">
        <v>12</v>
      </c>
      <c r="B13">
        <f>AVERAGE(B4:B12)</f>
        <v>0.72444444444444445</v>
      </c>
      <c r="C13">
        <f>AVERAGE(C4:C12)</f>
        <v>0.73333333333333339</v>
      </c>
      <c r="D13">
        <f>AVERAGE(D4:D12)</f>
        <v>0.73555555555555552</v>
      </c>
      <c r="E13">
        <f>AVERAGE(E4:E12)</f>
        <v>0.72888888888888892</v>
      </c>
      <c r="G13">
        <f>AVERAGE(G4:G12)</f>
        <v>387.49222222222221</v>
      </c>
      <c r="H13">
        <f>AVERAGE(H4:H12)</f>
        <v>154.51111111111112</v>
      </c>
      <c r="I13">
        <f>AVERAGE(I4:I12)</f>
        <v>144.05444444444444</v>
      </c>
      <c r="J13">
        <f>AVERAGE(J4:J12)</f>
        <v>255.52777777777769</v>
      </c>
    </row>
    <row r="14" spans="1:34" x14ac:dyDescent="0.35">
      <c r="A14" s="6" t="s">
        <v>21</v>
      </c>
      <c r="I14" s="3">
        <f>AVERAGE(I7:I9)</f>
        <v>139.82</v>
      </c>
      <c r="J14" s="3">
        <f>AVERAGE(J7:J9)</f>
        <v>244.86666666666667</v>
      </c>
      <c r="K14" s="3">
        <f>AVERAGE(K9:K11)</f>
        <v>2947.43</v>
      </c>
      <c r="L14" s="3">
        <f>AVERAGE(L10:L12)</f>
        <v>1375.68</v>
      </c>
    </row>
    <row r="16" spans="1:34" x14ac:dyDescent="0.35">
      <c r="A16" s="2" t="s">
        <v>8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34" x14ac:dyDescent="0.35">
      <c r="A17" s="2" t="s">
        <v>0</v>
      </c>
      <c r="B17" s="26" t="s">
        <v>10</v>
      </c>
      <c r="C17" s="26"/>
      <c r="D17" s="26"/>
      <c r="E17" s="26"/>
      <c r="F17" s="2"/>
      <c r="G17" s="26" t="s">
        <v>6</v>
      </c>
      <c r="H17" s="26"/>
      <c r="I17" s="26"/>
      <c r="J17" s="26"/>
      <c r="K17" s="26" t="s">
        <v>9</v>
      </c>
      <c r="L17" s="26"/>
      <c r="M17" t="s">
        <v>17</v>
      </c>
      <c r="N17" t="s">
        <v>14</v>
      </c>
      <c r="O17" s="4" t="s">
        <v>15</v>
      </c>
      <c r="P17" s="4" t="s">
        <v>22</v>
      </c>
    </row>
    <row r="18" spans="1:34" x14ac:dyDescent="0.35">
      <c r="A18" s="2"/>
      <c r="B18" s="2" t="s">
        <v>2</v>
      </c>
      <c r="C18" s="2" t="s">
        <v>3</v>
      </c>
      <c r="D18" s="2" t="s">
        <v>4</v>
      </c>
      <c r="E18" s="2" t="s">
        <v>5</v>
      </c>
      <c r="F18" s="2"/>
      <c r="G18" s="2" t="s">
        <v>2</v>
      </c>
      <c r="H18" s="2" t="s">
        <v>3</v>
      </c>
      <c r="I18" s="2" t="s">
        <v>4</v>
      </c>
      <c r="J18" s="2" t="s">
        <v>5</v>
      </c>
      <c r="K18" s="2" t="s">
        <v>11</v>
      </c>
      <c r="L18" s="2" t="s">
        <v>5</v>
      </c>
      <c r="N18">
        <v>2.48</v>
      </c>
      <c r="O18" s="3">
        <f>I30/K30</f>
        <v>4.798856752916543E-2</v>
      </c>
      <c r="P18" s="3">
        <f>J30/L30</f>
        <v>0.17315336052760011</v>
      </c>
    </row>
    <row r="19" spans="1:34" x14ac:dyDescent="0.35">
      <c r="A19">
        <v>28</v>
      </c>
      <c r="B19">
        <v>0.95</v>
      </c>
      <c r="C19">
        <v>0.98</v>
      </c>
      <c r="D19">
        <v>0.98</v>
      </c>
      <c r="E19">
        <v>0.96</v>
      </c>
      <c r="G19">
        <v>439.65</v>
      </c>
      <c r="H19">
        <v>207.17</v>
      </c>
      <c r="I19">
        <v>129.46</v>
      </c>
      <c r="J19">
        <v>302.91000000000003</v>
      </c>
      <c r="M19">
        <v>0.49</v>
      </c>
    </row>
    <row r="20" spans="1:34" x14ac:dyDescent="0.35">
      <c r="A20">
        <v>27</v>
      </c>
      <c r="B20">
        <v>0.88</v>
      </c>
      <c r="C20">
        <v>0.87</v>
      </c>
      <c r="D20">
        <v>0.89</v>
      </c>
      <c r="E20">
        <v>0.88</v>
      </c>
      <c r="G20">
        <v>401.95</v>
      </c>
      <c r="H20">
        <v>165.65</v>
      </c>
      <c r="I20">
        <v>163.69999999999999</v>
      </c>
      <c r="J20">
        <v>268.93</v>
      </c>
      <c r="M20">
        <v>0.51</v>
      </c>
      <c r="O20" t="s">
        <v>26</v>
      </c>
      <c r="P20" t="s">
        <v>27</v>
      </c>
    </row>
    <row r="21" spans="1:34" x14ac:dyDescent="0.35">
      <c r="A21">
        <v>26</v>
      </c>
      <c r="B21">
        <v>0.79</v>
      </c>
      <c r="C21">
        <v>0.81</v>
      </c>
      <c r="D21">
        <v>0.8</v>
      </c>
      <c r="E21">
        <v>0.81</v>
      </c>
      <c r="G21">
        <v>355.19</v>
      </c>
      <c r="H21">
        <v>150.54</v>
      </c>
      <c r="I21">
        <v>156.35</v>
      </c>
      <c r="J21">
        <v>230.44</v>
      </c>
      <c r="M21">
        <v>0.57999999999999996</v>
      </c>
    </row>
    <row r="22" spans="1:34" s="3" customFormat="1" x14ac:dyDescent="0.35">
      <c r="A22" s="3">
        <v>25</v>
      </c>
      <c r="B22" s="3">
        <v>0.77</v>
      </c>
      <c r="C22" s="3">
        <v>0.75</v>
      </c>
      <c r="D22" s="3">
        <v>0.77</v>
      </c>
      <c r="E22" s="3">
        <v>0.76</v>
      </c>
      <c r="G22" s="3">
        <v>368.42</v>
      </c>
      <c r="H22" s="3">
        <v>124.42</v>
      </c>
      <c r="I22" s="3">
        <v>137.44</v>
      </c>
      <c r="J22" s="3">
        <v>232.43</v>
      </c>
      <c r="K22" s="3">
        <v>2748.53</v>
      </c>
      <c r="L22" s="4"/>
      <c r="M22" s="8">
        <v>0.6</v>
      </c>
      <c r="N22" s="4"/>
      <c r="O22" s="4">
        <f>O18*D29</f>
        <v>3.6791235105693494E-2</v>
      </c>
      <c r="P22" s="4">
        <f>P18*E29</f>
        <v>0.13178894662378457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s="3" customFormat="1" x14ac:dyDescent="0.35">
      <c r="A23" s="3">
        <v>24</v>
      </c>
      <c r="B23" s="3">
        <v>0.73</v>
      </c>
      <c r="C23" s="3">
        <v>0.74</v>
      </c>
      <c r="D23" s="3">
        <v>0.74</v>
      </c>
      <c r="E23" s="3">
        <v>0.73</v>
      </c>
      <c r="G23" s="3">
        <v>370.75</v>
      </c>
      <c r="H23" s="3">
        <v>144.38999999999999</v>
      </c>
      <c r="I23" s="3">
        <v>137.61000000000001</v>
      </c>
      <c r="J23" s="3">
        <v>232.8</v>
      </c>
      <c r="K23" s="3">
        <v>2866.2</v>
      </c>
      <c r="L23" s="4"/>
      <c r="M23" s="8">
        <v>0.6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</row>
    <row r="24" spans="1:34" s="3" customFormat="1" x14ac:dyDescent="0.35">
      <c r="A24" s="3">
        <v>23</v>
      </c>
      <c r="B24" s="3">
        <v>0.71</v>
      </c>
      <c r="C24" s="3">
        <v>0.7</v>
      </c>
      <c r="D24" s="3">
        <v>0.72</v>
      </c>
      <c r="E24" s="3">
        <v>0.71</v>
      </c>
      <c r="G24" s="3">
        <v>353.92</v>
      </c>
      <c r="H24" s="3">
        <v>117.99</v>
      </c>
      <c r="I24" s="3">
        <v>135.63999999999999</v>
      </c>
      <c r="J24" s="3">
        <v>198.24</v>
      </c>
      <c r="K24" s="3">
        <v>2943.35</v>
      </c>
      <c r="L24" s="4"/>
      <c r="M24" s="4">
        <v>0.57999999999999996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35">
      <c r="A25">
        <v>22</v>
      </c>
      <c r="B25">
        <v>0.7</v>
      </c>
      <c r="C25">
        <v>0.7</v>
      </c>
      <c r="D25">
        <v>0.71</v>
      </c>
      <c r="E25">
        <v>0.7</v>
      </c>
      <c r="G25">
        <v>342.54</v>
      </c>
      <c r="H25">
        <v>110.68</v>
      </c>
      <c r="I25">
        <v>143.09</v>
      </c>
      <c r="J25">
        <v>205.1</v>
      </c>
      <c r="K25" s="4"/>
      <c r="L25" s="4"/>
      <c r="M25" s="4">
        <v>0.59</v>
      </c>
    </row>
    <row r="26" spans="1:34" x14ac:dyDescent="0.35">
      <c r="A26">
        <v>21</v>
      </c>
      <c r="B26">
        <v>0.64</v>
      </c>
      <c r="C26">
        <v>0.65</v>
      </c>
      <c r="D26">
        <v>0.65</v>
      </c>
      <c r="E26">
        <v>0.65</v>
      </c>
      <c r="G26">
        <v>276.81</v>
      </c>
      <c r="H26">
        <v>89.6</v>
      </c>
      <c r="I26">
        <v>127.18</v>
      </c>
      <c r="J26">
        <v>178.97</v>
      </c>
      <c r="K26" s="4"/>
      <c r="L26" s="3">
        <v>1278.4000000000001</v>
      </c>
      <c r="M26" s="4">
        <v>0.57999999999999996</v>
      </c>
    </row>
    <row r="27" spans="1:34" x14ac:dyDescent="0.35">
      <c r="A27">
        <v>20</v>
      </c>
      <c r="B27">
        <v>0.64</v>
      </c>
      <c r="C27">
        <v>0.64</v>
      </c>
      <c r="D27">
        <v>0.64</v>
      </c>
      <c r="E27">
        <v>0.65</v>
      </c>
      <c r="G27">
        <v>300.48</v>
      </c>
      <c r="H27">
        <v>84.82</v>
      </c>
      <c r="I27">
        <v>128.68</v>
      </c>
      <c r="J27">
        <v>168.35</v>
      </c>
      <c r="K27" s="4"/>
      <c r="L27" s="3">
        <v>1261.0899999999999</v>
      </c>
      <c r="M27" s="4">
        <v>0.55000000000000004</v>
      </c>
    </row>
    <row r="28" spans="1:34" x14ac:dyDescent="0.35">
      <c r="A28">
        <v>19</v>
      </c>
      <c r="L28" s="3">
        <v>1292.2</v>
      </c>
    </row>
    <row r="29" spans="1:34" x14ac:dyDescent="0.35">
      <c r="A29" s="2" t="s">
        <v>12</v>
      </c>
      <c r="B29">
        <f>AVERAGE(B19:B27)</f>
        <v>0.7566666666666666</v>
      </c>
      <c r="C29">
        <f>AVERAGE(C19:C27)</f>
        <v>0.76000000000000012</v>
      </c>
      <c r="D29">
        <f>AVERAGE(D19:D27)</f>
        <v>0.76666666666666661</v>
      </c>
      <c r="E29">
        <f>AVERAGE(E19:E27)</f>
        <v>0.76111111111111129</v>
      </c>
      <c r="G29">
        <f>AVERAGE(G19:G27)</f>
        <v>356.63444444444445</v>
      </c>
      <c r="H29">
        <f>AVERAGE(H19:H27)</f>
        <v>132.80666666666664</v>
      </c>
      <c r="I29">
        <f>AVERAGE(I19:I27)</f>
        <v>139.90555555555557</v>
      </c>
      <c r="J29">
        <f>AVERAGE(J19:J27)</f>
        <v>224.24111111111108</v>
      </c>
    </row>
    <row r="30" spans="1:34" x14ac:dyDescent="0.35">
      <c r="A30" s="6" t="s">
        <v>21</v>
      </c>
      <c r="I30" s="3">
        <f>AVERAGE(I22:I24)</f>
        <v>136.89666666666668</v>
      </c>
      <c r="J30" s="3">
        <f>AVERAGE(J22:J24)</f>
        <v>221.15666666666667</v>
      </c>
      <c r="K30" s="3">
        <f>AVERAGE(K22:K24)</f>
        <v>2852.6933333333332</v>
      </c>
      <c r="L30" s="3">
        <f>AVERAGE(L26:L28)</f>
        <v>1277.2299999999998</v>
      </c>
    </row>
  </sheetData>
  <mergeCells count="6">
    <mergeCell ref="B2:E2"/>
    <mergeCell ref="G2:J2"/>
    <mergeCell ref="K2:L2"/>
    <mergeCell ref="B17:E17"/>
    <mergeCell ref="G17:J17"/>
    <mergeCell ref="K17:L17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O33"/>
  <sheetViews>
    <sheetView topLeftCell="A10" zoomScale="70" zoomScaleNormal="70" workbookViewId="0">
      <selection activeCell="J27" sqref="J27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9.1640625" customWidth="1"/>
    <col min="15" max="15" width="31.83203125" customWidth="1"/>
    <col min="16" max="16" width="34.83203125" customWidth="1"/>
  </cols>
  <sheetData>
    <row r="1" spans="1:39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9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9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3.88</v>
      </c>
      <c r="O3" s="3">
        <f>I16/K16</f>
        <v>6.7883160385092872E-2</v>
      </c>
      <c r="P3" s="3">
        <f>J16/L16</f>
        <v>0.17201673452294092</v>
      </c>
    </row>
    <row r="4" spans="1:39" x14ac:dyDescent="0.35">
      <c r="A4">
        <v>27</v>
      </c>
      <c r="B4">
        <v>0.66</v>
      </c>
      <c r="C4">
        <v>0.66</v>
      </c>
      <c r="D4">
        <v>0.66</v>
      </c>
      <c r="E4">
        <v>0.65</v>
      </c>
      <c r="G4">
        <v>524.29</v>
      </c>
      <c r="H4">
        <v>226.28</v>
      </c>
      <c r="I4">
        <v>168.65</v>
      </c>
      <c r="J4">
        <v>348.55</v>
      </c>
      <c r="M4">
        <v>0.45</v>
      </c>
    </row>
    <row r="5" spans="1:39" x14ac:dyDescent="0.35">
      <c r="A5">
        <v>26</v>
      </c>
      <c r="B5">
        <v>0.66</v>
      </c>
      <c r="C5">
        <v>0.66</v>
      </c>
      <c r="D5">
        <v>0.65</v>
      </c>
      <c r="E5">
        <v>0.63</v>
      </c>
      <c r="G5">
        <v>553.87</v>
      </c>
      <c r="H5">
        <v>214.62</v>
      </c>
      <c r="I5">
        <v>180.43</v>
      </c>
      <c r="J5">
        <v>324.08</v>
      </c>
      <c r="M5">
        <v>0.49</v>
      </c>
      <c r="O5" t="s">
        <v>26</v>
      </c>
      <c r="P5" t="s">
        <v>27</v>
      </c>
    </row>
    <row r="6" spans="1:39" x14ac:dyDescent="0.35">
      <c r="A6">
        <v>25</v>
      </c>
      <c r="B6">
        <v>0.63</v>
      </c>
      <c r="C6">
        <v>0.62</v>
      </c>
      <c r="D6">
        <v>0.61</v>
      </c>
      <c r="E6">
        <v>0.61</v>
      </c>
      <c r="G6">
        <v>471.43</v>
      </c>
      <c r="H6">
        <v>203.8</v>
      </c>
      <c r="I6">
        <v>149.41</v>
      </c>
      <c r="J6">
        <v>298.55</v>
      </c>
      <c r="K6" s="3">
        <v>3036.21</v>
      </c>
      <c r="M6">
        <v>0.52</v>
      </c>
    </row>
    <row r="7" spans="1:39" x14ac:dyDescent="0.35">
      <c r="A7">
        <v>24</v>
      </c>
      <c r="B7">
        <v>0.57999999999999996</v>
      </c>
      <c r="C7">
        <v>0.57999999999999996</v>
      </c>
      <c r="D7">
        <v>0.59</v>
      </c>
      <c r="E7">
        <v>0.59</v>
      </c>
      <c r="G7">
        <v>451</v>
      </c>
      <c r="H7">
        <v>157.94999999999999</v>
      </c>
      <c r="I7">
        <v>193.01</v>
      </c>
      <c r="J7">
        <v>286.02999999999997</v>
      </c>
      <c r="K7" s="3">
        <v>2929.88</v>
      </c>
      <c r="M7">
        <v>0.5</v>
      </c>
      <c r="O7">
        <f>O3*D15</f>
        <v>3.9063673203421627E-2</v>
      </c>
      <c r="P7">
        <f>P3*E15</f>
        <v>9.7267644430244785E-2</v>
      </c>
    </row>
    <row r="8" spans="1:39" s="3" customFormat="1" x14ac:dyDescent="0.35">
      <c r="A8" s="3">
        <v>23</v>
      </c>
      <c r="B8" s="3">
        <v>0.55000000000000004</v>
      </c>
      <c r="C8" s="3">
        <v>0.55000000000000004</v>
      </c>
      <c r="D8" s="3">
        <v>0.56000000000000005</v>
      </c>
      <c r="E8" s="3">
        <v>0.55000000000000004</v>
      </c>
      <c r="G8" s="3">
        <v>468.18</v>
      </c>
      <c r="H8" s="3">
        <v>160.29</v>
      </c>
      <c r="I8" s="3">
        <v>212.3</v>
      </c>
      <c r="J8" s="3">
        <v>271.61</v>
      </c>
      <c r="K8" s="3">
        <v>2999.02</v>
      </c>
      <c r="L8" s="4"/>
      <c r="M8" s="4">
        <v>0.51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 s="3" customFormat="1" x14ac:dyDescent="0.35">
      <c r="A9" s="3">
        <v>22</v>
      </c>
      <c r="B9" s="3">
        <v>0.53</v>
      </c>
      <c r="C9" s="3">
        <v>0.54</v>
      </c>
      <c r="D9" s="3">
        <v>0.55000000000000004</v>
      </c>
      <c r="E9" s="3">
        <v>0.53</v>
      </c>
      <c r="G9" s="3">
        <v>453.79</v>
      </c>
      <c r="H9" s="3">
        <v>141.63</v>
      </c>
      <c r="I9" s="3">
        <v>203.68</v>
      </c>
      <c r="J9" s="3">
        <v>262.06</v>
      </c>
      <c r="K9" s="4"/>
      <c r="L9" s="4"/>
      <c r="M9" s="4">
        <v>0.53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 s="3" customFormat="1" x14ac:dyDescent="0.35">
      <c r="A10" s="3">
        <v>21</v>
      </c>
      <c r="B10" s="3">
        <v>0.53</v>
      </c>
      <c r="C10" s="3">
        <v>0.55000000000000004</v>
      </c>
      <c r="D10" s="3">
        <v>0.54</v>
      </c>
      <c r="E10" s="3">
        <v>0.52</v>
      </c>
      <c r="G10" s="3">
        <v>440.83</v>
      </c>
      <c r="H10" s="3">
        <v>154.81</v>
      </c>
      <c r="I10" s="3">
        <v>192.6</v>
      </c>
      <c r="J10" s="3">
        <v>263.17</v>
      </c>
      <c r="K10" s="4"/>
      <c r="L10" s="4"/>
      <c r="M10" s="8">
        <v>0.54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x14ac:dyDescent="0.35">
      <c r="A11">
        <v>20</v>
      </c>
      <c r="B11">
        <v>0.53</v>
      </c>
      <c r="C11">
        <v>0.53</v>
      </c>
      <c r="D11">
        <v>0.55000000000000004</v>
      </c>
      <c r="E11">
        <v>0.54</v>
      </c>
      <c r="G11">
        <v>451.03</v>
      </c>
      <c r="H11">
        <v>131.41</v>
      </c>
      <c r="I11">
        <v>189.98</v>
      </c>
      <c r="J11">
        <v>273.52</v>
      </c>
      <c r="K11" s="4"/>
      <c r="L11" s="4"/>
      <c r="M11" s="8">
        <v>0.54</v>
      </c>
    </row>
    <row r="12" spans="1:39" x14ac:dyDescent="0.35">
      <c r="A12">
        <v>19</v>
      </c>
      <c r="B12">
        <v>0.54</v>
      </c>
      <c r="C12">
        <v>0.53</v>
      </c>
      <c r="D12">
        <v>0.54</v>
      </c>
      <c r="E12">
        <v>0.54</v>
      </c>
      <c r="G12">
        <v>460.95</v>
      </c>
      <c r="H12">
        <v>145.35</v>
      </c>
      <c r="I12">
        <v>211.51</v>
      </c>
      <c r="J12">
        <v>247.14</v>
      </c>
      <c r="K12" s="4"/>
      <c r="L12" s="3">
        <v>1513.22</v>
      </c>
      <c r="M12" s="4">
        <v>0.53</v>
      </c>
    </row>
    <row r="13" spans="1:39" x14ac:dyDescent="0.35">
      <c r="A13">
        <v>18</v>
      </c>
      <c r="B13">
        <v>0.52</v>
      </c>
      <c r="C13">
        <v>0.54</v>
      </c>
      <c r="D13">
        <v>0.54</v>
      </c>
      <c r="E13">
        <v>0.53</v>
      </c>
      <c r="G13">
        <v>423.48</v>
      </c>
      <c r="H13">
        <v>141.18</v>
      </c>
      <c r="I13">
        <v>223.03</v>
      </c>
      <c r="J13">
        <v>229.05</v>
      </c>
      <c r="K13" s="4"/>
      <c r="L13" s="3">
        <v>1562.79</v>
      </c>
      <c r="M13" s="4">
        <v>0.48</v>
      </c>
    </row>
    <row r="14" spans="1:39" x14ac:dyDescent="0.35">
      <c r="A14">
        <v>17</v>
      </c>
      <c r="B14">
        <v>0.53</v>
      </c>
      <c r="C14">
        <v>0.53</v>
      </c>
      <c r="D14">
        <v>0.54</v>
      </c>
      <c r="E14">
        <v>0.53</v>
      </c>
      <c r="G14">
        <v>479.5</v>
      </c>
      <c r="H14">
        <v>140.79</v>
      </c>
      <c r="I14">
        <v>236.89</v>
      </c>
      <c r="J14">
        <v>229.27</v>
      </c>
      <c r="K14" s="4"/>
      <c r="L14" s="3">
        <v>1556.33</v>
      </c>
      <c r="M14" s="4">
        <v>0.44</v>
      </c>
    </row>
    <row r="15" spans="1:39" x14ac:dyDescent="0.35">
      <c r="A15" s="2" t="s">
        <v>12</v>
      </c>
      <c r="B15">
        <f>AVERAGE(B4:B14)</f>
        <v>0.5690909090909092</v>
      </c>
      <c r="C15">
        <f>AVERAGE(C4:C14)</f>
        <v>0.57181818181818189</v>
      </c>
      <c r="D15">
        <f>AVERAGE(D4:D14)</f>
        <v>0.57545454545454544</v>
      </c>
      <c r="E15">
        <f>AVERAGE(E4:E14)</f>
        <v>0.56545454545454554</v>
      </c>
      <c r="G15">
        <f>AVERAGE(G4:G14)</f>
        <v>470.75909090909096</v>
      </c>
      <c r="H15">
        <f>AVERAGE(H4:H14)</f>
        <v>165.28272727272727</v>
      </c>
      <c r="I15">
        <f>AVERAGE(I4:I14)</f>
        <v>196.49909090909088</v>
      </c>
      <c r="J15">
        <f>AVERAGE(J4:J14)</f>
        <v>275.73</v>
      </c>
    </row>
    <row r="16" spans="1:39" x14ac:dyDescent="0.35">
      <c r="A16" s="6" t="s">
        <v>21</v>
      </c>
      <c r="I16" s="3">
        <f>AVERAGE(I8:I10)</f>
        <v>202.86</v>
      </c>
      <c r="J16" s="3">
        <f>AVERAGE(J8:J10)</f>
        <v>265.6133333333334</v>
      </c>
      <c r="K16" s="3">
        <f>AVERAGE(K6:K8)</f>
        <v>2988.3700000000003</v>
      </c>
      <c r="L16" s="3">
        <f>AVERAGE(L12:L14)</f>
        <v>1544.1133333333335</v>
      </c>
    </row>
    <row r="18" spans="1:41" x14ac:dyDescent="0.35">
      <c r="A18" s="2" t="s">
        <v>8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41" x14ac:dyDescent="0.35">
      <c r="A19" s="2" t="s">
        <v>0</v>
      </c>
      <c r="B19" s="26" t="s">
        <v>10</v>
      </c>
      <c r="C19" s="26"/>
      <c r="D19" s="26"/>
      <c r="E19" s="26"/>
      <c r="F19" s="2"/>
      <c r="G19" s="26" t="s">
        <v>6</v>
      </c>
      <c r="H19" s="26"/>
      <c r="I19" s="26"/>
      <c r="J19" s="26"/>
      <c r="K19" s="26" t="s">
        <v>9</v>
      </c>
      <c r="L19" s="26"/>
      <c r="M19" t="s">
        <v>17</v>
      </c>
      <c r="N19" t="s">
        <v>14</v>
      </c>
      <c r="O19" s="4" t="s">
        <v>15</v>
      </c>
      <c r="P19" s="4" t="s">
        <v>22</v>
      </c>
    </row>
    <row r="20" spans="1:41" x14ac:dyDescent="0.35">
      <c r="A20" s="2"/>
      <c r="B20" s="2" t="s">
        <v>2</v>
      </c>
      <c r="C20" s="2" t="s">
        <v>3</v>
      </c>
      <c r="D20" s="2" t="s">
        <v>4</v>
      </c>
      <c r="E20" s="2" t="s">
        <v>5</v>
      </c>
      <c r="F20" s="2"/>
      <c r="G20" s="2" t="s">
        <v>2</v>
      </c>
      <c r="H20" s="2" t="s">
        <v>3</v>
      </c>
      <c r="I20" s="2" t="s">
        <v>4</v>
      </c>
      <c r="J20" s="2" t="s">
        <v>5</v>
      </c>
      <c r="K20" s="2" t="s">
        <v>11</v>
      </c>
      <c r="L20" s="2" t="s">
        <v>5</v>
      </c>
      <c r="N20">
        <v>3.74</v>
      </c>
      <c r="O20" s="3">
        <f>I23/K23</f>
        <v>8.0185119306866504E-2</v>
      </c>
      <c r="P20" s="3">
        <f>J33/L33</f>
        <v>0.20023112060789075</v>
      </c>
    </row>
    <row r="21" spans="1:41" x14ac:dyDescent="0.35">
      <c r="A21">
        <v>27</v>
      </c>
      <c r="B21">
        <v>0.76</v>
      </c>
      <c r="C21">
        <v>0.76</v>
      </c>
      <c r="D21">
        <v>0.76</v>
      </c>
      <c r="E21">
        <v>0.76</v>
      </c>
      <c r="G21">
        <v>708.93</v>
      </c>
      <c r="H21">
        <v>296.48</v>
      </c>
      <c r="I21">
        <v>235.49</v>
      </c>
      <c r="J21">
        <v>477.73</v>
      </c>
      <c r="M21">
        <v>0.44</v>
      </c>
    </row>
    <row r="22" spans="1:41" x14ac:dyDescent="0.35">
      <c r="A22">
        <v>26</v>
      </c>
      <c r="B22">
        <v>0.73</v>
      </c>
      <c r="C22">
        <v>0.73</v>
      </c>
      <c r="D22">
        <v>0.73</v>
      </c>
      <c r="E22">
        <v>0.75</v>
      </c>
      <c r="G22">
        <v>664.11</v>
      </c>
      <c r="H22">
        <v>280.18</v>
      </c>
      <c r="I22">
        <v>228.67</v>
      </c>
      <c r="J22">
        <v>444.99</v>
      </c>
      <c r="M22">
        <v>0.5</v>
      </c>
      <c r="O22" t="s">
        <v>26</v>
      </c>
      <c r="P22" t="s">
        <v>27</v>
      </c>
    </row>
    <row r="23" spans="1:41" x14ac:dyDescent="0.35">
      <c r="A23">
        <v>25</v>
      </c>
      <c r="B23">
        <v>0.68</v>
      </c>
      <c r="C23">
        <v>0.68</v>
      </c>
      <c r="D23">
        <v>0.7</v>
      </c>
      <c r="E23">
        <v>0.69</v>
      </c>
      <c r="G23">
        <v>601.09</v>
      </c>
      <c r="H23">
        <v>238.85</v>
      </c>
      <c r="I23">
        <v>241.18</v>
      </c>
      <c r="J23">
        <v>397.74</v>
      </c>
      <c r="K23" s="3">
        <v>3007.79</v>
      </c>
      <c r="M23">
        <v>0.53</v>
      </c>
    </row>
    <row r="24" spans="1:41" x14ac:dyDescent="0.35">
      <c r="A24">
        <v>24</v>
      </c>
      <c r="B24">
        <v>0.6</v>
      </c>
      <c r="C24">
        <v>0.61</v>
      </c>
      <c r="D24">
        <v>0.59</v>
      </c>
      <c r="E24">
        <v>0.59</v>
      </c>
      <c r="G24">
        <v>539.20000000000005</v>
      </c>
      <c r="H24">
        <v>187.04</v>
      </c>
      <c r="I24">
        <v>198.31</v>
      </c>
      <c r="J24">
        <v>327.87</v>
      </c>
      <c r="K24" s="3">
        <v>3068.93</v>
      </c>
      <c r="M24">
        <v>0.55000000000000004</v>
      </c>
      <c r="O24">
        <f>O20*D32</f>
        <v>5.0035514447484698E-2</v>
      </c>
      <c r="P24">
        <f>P20*E32</f>
        <v>0.12434352589750018</v>
      </c>
    </row>
    <row r="25" spans="1:41" s="3" customFormat="1" x14ac:dyDescent="0.35">
      <c r="A25" s="3">
        <v>23</v>
      </c>
      <c r="B25" s="3">
        <v>0.56999999999999995</v>
      </c>
      <c r="C25" s="3">
        <v>0.57999999999999996</v>
      </c>
      <c r="D25" s="3">
        <v>0.57999999999999996</v>
      </c>
      <c r="E25" s="3">
        <v>0.57999999999999996</v>
      </c>
      <c r="G25" s="3">
        <v>490.15</v>
      </c>
      <c r="H25" s="3">
        <v>189.47</v>
      </c>
      <c r="I25" s="3">
        <v>195.48</v>
      </c>
      <c r="J25" s="3">
        <v>324</v>
      </c>
      <c r="K25" s="3">
        <v>3117.43</v>
      </c>
      <c r="L25" s="4"/>
      <c r="M25" s="4">
        <v>0.56999999999999995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</row>
    <row r="26" spans="1:41" s="3" customFormat="1" x14ac:dyDescent="0.35">
      <c r="A26" s="3">
        <v>22</v>
      </c>
      <c r="B26" s="3">
        <v>0.57999999999999996</v>
      </c>
      <c r="C26" s="3">
        <v>0.57999999999999996</v>
      </c>
      <c r="D26" s="3">
        <v>0.59</v>
      </c>
      <c r="E26" s="3">
        <v>0.59</v>
      </c>
      <c r="G26" s="3">
        <v>496.51</v>
      </c>
      <c r="H26" s="3">
        <v>157.16</v>
      </c>
      <c r="I26" s="3">
        <v>208.07</v>
      </c>
      <c r="J26" s="3">
        <v>317</v>
      </c>
      <c r="K26" s="4"/>
      <c r="L26" s="4"/>
      <c r="M26" s="4">
        <v>0.59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</row>
    <row r="27" spans="1:41" s="3" customFormat="1" x14ac:dyDescent="0.35">
      <c r="A27" s="3">
        <v>21</v>
      </c>
      <c r="B27" s="3">
        <v>0.56999999999999995</v>
      </c>
      <c r="C27" s="3">
        <v>0.57999999999999996</v>
      </c>
      <c r="D27" s="3">
        <v>0.56999999999999995</v>
      </c>
      <c r="E27" s="3">
        <v>0.56000000000000005</v>
      </c>
      <c r="G27" s="3">
        <v>478.73</v>
      </c>
      <c r="H27" s="3">
        <v>166.12</v>
      </c>
      <c r="I27" s="3">
        <v>187.17</v>
      </c>
      <c r="J27" s="3">
        <v>277.33</v>
      </c>
      <c r="K27" s="4"/>
      <c r="L27" s="4"/>
      <c r="M27" s="8">
        <v>0.62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</row>
    <row r="28" spans="1:41" x14ac:dyDescent="0.35">
      <c r="A28">
        <v>20</v>
      </c>
      <c r="B28">
        <v>0.57999999999999996</v>
      </c>
      <c r="C28">
        <v>0.59</v>
      </c>
      <c r="D28">
        <v>0.59</v>
      </c>
      <c r="E28">
        <v>0.56999999999999995</v>
      </c>
      <c r="G28">
        <v>456.15</v>
      </c>
      <c r="H28">
        <v>170.77</v>
      </c>
      <c r="I28">
        <v>172.11</v>
      </c>
      <c r="J28">
        <v>276</v>
      </c>
      <c r="K28" s="4"/>
      <c r="L28" s="4"/>
      <c r="M28" s="4">
        <v>0.59</v>
      </c>
    </row>
    <row r="29" spans="1:41" x14ac:dyDescent="0.35">
      <c r="A29">
        <v>19</v>
      </c>
      <c r="B29">
        <v>0.57999999999999996</v>
      </c>
      <c r="C29">
        <v>0.56999999999999995</v>
      </c>
      <c r="D29">
        <v>0.56000000000000005</v>
      </c>
      <c r="E29">
        <v>0.56000000000000005</v>
      </c>
      <c r="G29">
        <v>474.25</v>
      </c>
      <c r="H29">
        <v>138.69999999999999</v>
      </c>
      <c r="I29">
        <v>189.98</v>
      </c>
      <c r="J29">
        <v>264.85000000000002</v>
      </c>
      <c r="K29" s="4"/>
      <c r="L29" s="3">
        <v>1547.56</v>
      </c>
      <c r="M29" s="4">
        <v>0.56000000000000005</v>
      </c>
    </row>
    <row r="30" spans="1:41" x14ac:dyDescent="0.35">
      <c r="A30">
        <v>18</v>
      </c>
      <c r="B30">
        <v>0.56000000000000005</v>
      </c>
      <c r="C30">
        <v>0.55000000000000004</v>
      </c>
      <c r="D30">
        <v>0.56999999999999995</v>
      </c>
      <c r="E30">
        <v>0.56000000000000005</v>
      </c>
      <c r="G30">
        <v>447.48</v>
      </c>
      <c r="H30">
        <v>150.44</v>
      </c>
      <c r="I30">
        <v>180.39</v>
      </c>
      <c r="J30">
        <v>271.35000000000002</v>
      </c>
      <c r="K30" s="4"/>
      <c r="L30" s="3">
        <v>1509.88</v>
      </c>
      <c r="M30" s="4">
        <v>0.5</v>
      </c>
    </row>
    <row r="31" spans="1:41" x14ac:dyDescent="0.35">
      <c r="A31">
        <v>17</v>
      </c>
      <c r="L31" s="3">
        <v>1528.91</v>
      </c>
    </row>
    <row r="32" spans="1:41" x14ac:dyDescent="0.35">
      <c r="A32" s="2" t="s">
        <v>12</v>
      </c>
      <c r="B32">
        <f>AVERAGE(B21:B30)</f>
        <v>0.62100000000000011</v>
      </c>
      <c r="C32">
        <f>AVERAGE(C21:C30)</f>
        <v>0.623</v>
      </c>
      <c r="D32">
        <f>AVERAGE(D21:D30)</f>
        <v>0.624</v>
      </c>
      <c r="E32">
        <f>AVERAGE(E21:E30)</f>
        <v>0.62100000000000011</v>
      </c>
      <c r="G32">
        <f>AVERAGE(G21:G30)</f>
        <v>535.66000000000008</v>
      </c>
      <c r="H32">
        <f>AVERAGE(H21:H30)</f>
        <v>197.52100000000002</v>
      </c>
      <c r="I32">
        <f>AVERAGE(I21:I30)</f>
        <v>203.685</v>
      </c>
      <c r="J32">
        <f>AVERAGE(J21:J30)</f>
        <v>337.88599999999997</v>
      </c>
    </row>
    <row r="33" spans="1:12" x14ac:dyDescent="0.35">
      <c r="A33" s="6" t="s">
        <v>21</v>
      </c>
      <c r="I33" s="3">
        <f>AVERAGE(I25:I27)</f>
        <v>196.90666666666664</v>
      </c>
      <c r="J33" s="3">
        <f>AVERAGE(J25:J27)</f>
        <v>306.10999999999996</v>
      </c>
      <c r="K33" s="3">
        <f>AVERAGE(K23:K25)</f>
        <v>3064.7166666666667</v>
      </c>
      <c r="L33" s="3">
        <f>AVERAGE(L29:L31)</f>
        <v>1528.7833333333335</v>
      </c>
    </row>
  </sheetData>
  <mergeCells count="6">
    <mergeCell ref="B2:E2"/>
    <mergeCell ref="G2:J2"/>
    <mergeCell ref="K2:L2"/>
    <mergeCell ref="B19:E19"/>
    <mergeCell ref="G19:J19"/>
    <mergeCell ref="K19:L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36"/>
  <sheetViews>
    <sheetView topLeftCell="A10" zoomScale="70" zoomScaleNormal="70" workbookViewId="0">
      <selection activeCell="P26" sqref="P26"/>
    </sheetView>
  </sheetViews>
  <sheetFormatPr defaultColWidth="11" defaultRowHeight="15.5" x14ac:dyDescent="0.35"/>
  <cols>
    <col min="1" max="1" width="15" customWidth="1"/>
    <col min="13" max="13" width="18.1640625" customWidth="1"/>
    <col min="14" max="14" width="28.83203125" customWidth="1"/>
    <col min="15" max="15" width="31.83203125" customWidth="1"/>
    <col min="16" max="16" width="31.5" customWidth="1"/>
  </cols>
  <sheetData>
    <row r="1" spans="1:30" x14ac:dyDescent="0.35">
      <c r="A1" t="s">
        <v>7</v>
      </c>
    </row>
    <row r="2" spans="1:30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0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4.6399999999999997</v>
      </c>
      <c r="O3" s="3">
        <f>I17/K17</f>
        <v>4.649296716728181E-2</v>
      </c>
      <c r="P3" s="3">
        <f>J17/L17</f>
        <v>0.24098096473532926</v>
      </c>
    </row>
    <row r="4" spans="1:30" x14ac:dyDescent="0.35">
      <c r="A4">
        <v>25</v>
      </c>
      <c r="B4">
        <v>1.02</v>
      </c>
      <c r="C4">
        <v>1</v>
      </c>
      <c r="D4">
        <v>1.02</v>
      </c>
      <c r="E4">
        <v>1</v>
      </c>
      <c r="G4">
        <v>430.73</v>
      </c>
      <c r="H4">
        <v>186.75</v>
      </c>
      <c r="I4">
        <v>161.47999999999999</v>
      </c>
      <c r="J4">
        <v>295.52</v>
      </c>
      <c r="M4">
        <v>0.53</v>
      </c>
    </row>
    <row r="5" spans="1:30" x14ac:dyDescent="0.35">
      <c r="A5">
        <v>24</v>
      </c>
      <c r="B5">
        <v>1.07</v>
      </c>
      <c r="C5">
        <v>1.1100000000000001</v>
      </c>
      <c r="D5">
        <v>1.08</v>
      </c>
      <c r="E5">
        <v>1.1200000000000001</v>
      </c>
      <c r="G5">
        <v>481.8</v>
      </c>
      <c r="H5">
        <v>225.83</v>
      </c>
      <c r="I5">
        <v>168.55</v>
      </c>
      <c r="J5">
        <v>347.68</v>
      </c>
      <c r="M5">
        <v>0.57999999999999996</v>
      </c>
      <c r="O5" t="s">
        <v>24</v>
      </c>
      <c r="P5" t="s">
        <v>25</v>
      </c>
    </row>
    <row r="6" spans="1:30" x14ac:dyDescent="0.35">
      <c r="A6">
        <v>23</v>
      </c>
      <c r="B6">
        <v>1.03</v>
      </c>
      <c r="C6">
        <v>1.06</v>
      </c>
      <c r="D6">
        <v>0.99</v>
      </c>
      <c r="E6">
        <v>1.02</v>
      </c>
      <c r="G6">
        <v>516.26</v>
      </c>
      <c r="H6">
        <v>248.01</v>
      </c>
      <c r="I6">
        <v>168.24</v>
      </c>
      <c r="J6">
        <v>360.43</v>
      </c>
      <c r="M6">
        <v>0.61</v>
      </c>
      <c r="O6">
        <f>O3*D16</f>
        <v>5.0406125237194697E-2</v>
      </c>
      <c r="P6">
        <f>P3*E16</f>
        <v>0.2632717039733472</v>
      </c>
    </row>
    <row r="7" spans="1:30" x14ac:dyDescent="0.35">
      <c r="A7">
        <v>22</v>
      </c>
      <c r="B7">
        <v>1</v>
      </c>
      <c r="C7">
        <v>1.03</v>
      </c>
      <c r="D7">
        <v>1</v>
      </c>
      <c r="E7">
        <v>1.01</v>
      </c>
      <c r="G7">
        <v>468.66</v>
      </c>
      <c r="H7">
        <v>228.02</v>
      </c>
      <c r="I7">
        <v>140.66</v>
      </c>
      <c r="J7">
        <v>336.84</v>
      </c>
      <c r="M7">
        <v>0.63</v>
      </c>
    </row>
    <row r="8" spans="1:30" s="3" customFormat="1" x14ac:dyDescent="0.35">
      <c r="A8" s="3">
        <v>21</v>
      </c>
      <c r="B8" s="3">
        <v>1</v>
      </c>
      <c r="C8" s="3">
        <v>0.99</v>
      </c>
      <c r="D8" s="3">
        <v>0.97</v>
      </c>
      <c r="E8" s="3">
        <v>0.99</v>
      </c>
      <c r="G8" s="3">
        <v>446.65</v>
      </c>
      <c r="H8" s="3">
        <v>209.1</v>
      </c>
      <c r="I8" s="3">
        <v>123.57</v>
      </c>
      <c r="J8" s="3">
        <v>310.73</v>
      </c>
      <c r="K8" s="4"/>
      <c r="L8" s="4"/>
      <c r="M8" s="4">
        <v>0.64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s="3" customFormat="1" x14ac:dyDescent="0.35">
      <c r="A9" s="3">
        <v>20</v>
      </c>
      <c r="B9" s="3">
        <v>1</v>
      </c>
      <c r="C9" s="3">
        <v>1</v>
      </c>
      <c r="D9" s="3">
        <v>1.01</v>
      </c>
      <c r="E9" s="3">
        <v>1.03</v>
      </c>
      <c r="G9" s="3">
        <v>397.2</v>
      </c>
      <c r="H9" s="3">
        <v>176.1</v>
      </c>
      <c r="I9" s="3">
        <v>139.37</v>
      </c>
      <c r="J9" s="3">
        <v>282.48</v>
      </c>
      <c r="K9" s="3">
        <v>2780.24</v>
      </c>
      <c r="L9" s="4"/>
      <c r="M9" s="4">
        <v>0.66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s="3" customFormat="1" x14ac:dyDescent="0.35">
      <c r="A10" s="3">
        <v>19</v>
      </c>
      <c r="B10" s="3">
        <v>1.17</v>
      </c>
      <c r="C10" s="3">
        <v>1.21</v>
      </c>
      <c r="D10" s="3">
        <v>1.19</v>
      </c>
      <c r="E10" s="3">
        <v>1.22</v>
      </c>
      <c r="G10" s="3">
        <v>339.01</v>
      </c>
      <c r="H10" s="3">
        <v>144.13999999999999</v>
      </c>
      <c r="I10" s="3">
        <v>123.53</v>
      </c>
      <c r="J10" s="3">
        <v>250.18</v>
      </c>
      <c r="K10" s="3">
        <v>2763.76</v>
      </c>
      <c r="L10" s="4"/>
      <c r="M10" s="4">
        <v>0.72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x14ac:dyDescent="0.35">
      <c r="A11">
        <v>18</v>
      </c>
      <c r="B11">
        <v>1.27</v>
      </c>
      <c r="C11">
        <v>1.24</v>
      </c>
      <c r="D11">
        <v>1.27</v>
      </c>
      <c r="E11">
        <v>1.29</v>
      </c>
      <c r="G11">
        <v>321.54000000000002</v>
      </c>
      <c r="H11">
        <v>112.88</v>
      </c>
      <c r="I11">
        <v>118.84</v>
      </c>
      <c r="J11">
        <v>215.2</v>
      </c>
      <c r="K11" s="3">
        <v>2768.44</v>
      </c>
      <c r="L11" s="3">
        <v>1151.18</v>
      </c>
      <c r="M11" s="4">
        <v>0.77</v>
      </c>
    </row>
    <row r="12" spans="1:30" x14ac:dyDescent="0.35">
      <c r="A12">
        <v>17</v>
      </c>
      <c r="B12">
        <v>1.24</v>
      </c>
      <c r="C12">
        <v>1.22</v>
      </c>
      <c r="D12">
        <v>1.24</v>
      </c>
      <c r="E12">
        <v>1.2</v>
      </c>
      <c r="G12">
        <v>333.38</v>
      </c>
      <c r="H12">
        <v>133.52000000000001</v>
      </c>
      <c r="I12">
        <v>116.44</v>
      </c>
      <c r="J12">
        <v>203.21</v>
      </c>
      <c r="L12" s="3">
        <v>1183.21</v>
      </c>
      <c r="M12" s="4">
        <v>0.85</v>
      </c>
    </row>
    <row r="13" spans="1:30" x14ac:dyDescent="0.35">
      <c r="A13">
        <v>16</v>
      </c>
      <c r="B13">
        <v>1.1299999999999999</v>
      </c>
      <c r="C13">
        <v>1.1299999999999999</v>
      </c>
      <c r="D13">
        <v>1.1499999999999999</v>
      </c>
      <c r="E13">
        <v>1.1299999999999999</v>
      </c>
      <c r="G13">
        <v>346.48</v>
      </c>
      <c r="H13">
        <v>137.55000000000001</v>
      </c>
      <c r="I13">
        <v>131.41</v>
      </c>
      <c r="J13">
        <v>224.77</v>
      </c>
      <c r="L13" s="3">
        <v>1165.43</v>
      </c>
      <c r="M13" s="4">
        <v>0.89</v>
      </c>
    </row>
    <row r="14" spans="1:30" x14ac:dyDescent="0.35">
      <c r="A14">
        <v>15</v>
      </c>
      <c r="B14">
        <v>1.07</v>
      </c>
      <c r="C14">
        <v>1.08</v>
      </c>
      <c r="D14">
        <v>1.05</v>
      </c>
      <c r="E14">
        <v>1.06</v>
      </c>
      <c r="G14">
        <v>356.32</v>
      </c>
      <c r="H14">
        <v>153.31</v>
      </c>
      <c r="I14">
        <v>121.82</v>
      </c>
      <c r="J14">
        <v>237.19</v>
      </c>
      <c r="M14" s="8">
        <v>0.92</v>
      </c>
    </row>
    <row r="15" spans="1:30" x14ac:dyDescent="0.35">
      <c r="A15">
        <v>14</v>
      </c>
      <c r="B15">
        <v>1.05</v>
      </c>
      <c r="C15">
        <v>1.05</v>
      </c>
      <c r="D15">
        <v>1.04</v>
      </c>
      <c r="E15">
        <v>1.04</v>
      </c>
      <c r="G15">
        <v>373.94</v>
      </c>
      <c r="H15">
        <v>137.27000000000001</v>
      </c>
      <c r="I15">
        <v>130.02000000000001</v>
      </c>
      <c r="J15">
        <v>237.16</v>
      </c>
      <c r="M15" s="4">
        <v>0.9</v>
      </c>
    </row>
    <row r="16" spans="1:30" x14ac:dyDescent="0.35">
      <c r="A16" t="s">
        <v>12</v>
      </c>
      <c r="B16">
        <f>AVERAGE(B4:B15)</f>
        <v>1.0875000000000001</v>
      </c>
      <c r="C16">
        <f>AVERAGE(C4:C15)</f>
        <v>1.0933333333333335</v>
      </c>
      <c r="D16">
        <f>AVERAGE(D4:D15)</f>
        <v>1.0841666666666667</v>
      </c>
      <c r="E16">
        <f>AVERAGE(E4:E15)</f>
        <v>1.0925</v>
      </c>
      <c r="G16">
        <f>AVERAGE(G4:G15)</f>
        <v>400.99749999999995</v>
      </c>
      <c r="H16">
        <f>AVERAGE(H4:H15)</f>
        <v>174.37333333333333</v>
      </c>
      <c r="I16">
        <f>AVERAGE(I4:I15)</f>
        <v>136.99416666666667</v>
      </c>
      <c r="J16">
        <f>AVERAGE(J4:J15)</f>
        <v>275.11583333333334</v>
      </c>
      <c r="K16">
        <f>AVERAGE(K9:K11)</f>
        <v>2770.8133333333335</v>
      </c>
      <c r="L16">
        <f>AVERAGE(L11:L13)</f>
        <v>1166.6066666666668</v>
      </c>
    </row>
    <row r="17" spans="1:30" s="4" customFormat="1" x14ac:dyDescent="0.35">
      <c r="A17" s="3" t="s">
        <v>21</v>
      </c>
      <c r="I17" s="3">
        <f>AVERAGE(I8:I10)</f>
        <v>128.82333333333335</v>
      </c>
      <c r="J17" s="3">
        <f>AVERAGE(J8:J10)</f>
        <v>281.13000000000005</v>
      </c>
      <c r="K17" s="3">
        <f>AVERAGE(K9:K11)</f>
        <v>2770.8133333333335</v>
      </c>
      <c r="L17" s="3">
        <f>AVERAGE(L11:L13)</f>
        <v>1166.6066666666668</v>
      </c>
    </row>
    <row r="18" spans="1:30" s="4" customFormat="1" x14ac:dyDescent="0.35"/>
    <row r="19" spans="1:30" x14ac:dyDescent="0.35">
      <c r="A19" t="s">
        <v>8</v>
      </c>
    </row>
    <row r="20" spans="1:30" x14ac:dyDescent="0.35">
      <c r="A20" t="s">
        <v>0</v>
      </c>
      <c r="B20" s="25" t="s">
        <v>1</v>
      </c>
      <c r="C20" s="25"/>
      <c r="D20" s="25"/>
      <c r="E20" s="25"/>
      <c r="F20" s="1"/>
      <c r="G20" s="25" t="s">
        <v>6</v>
      </c>
      <c r="H20" s="25"/>
      <c r="I20" s="25"/>
      <c r="J20" s="25"/>
      <c r="K20" t="s">
        <v>9</v>
      </c>
      <c r="M20" t="s">
        <v>17</v>
      </c>
      <c r="N20" t="s">
        <v>14</v>
      </c>
      <c r="O20" s="4" t="s">
        <v>15</v>
      </c>
      <c r="P20" s="4" t="s">
        <v>22</v>
      </c>
    </row>
    <row r="21" spans="1:30" x14ac:dyDescent="0.35">
      <c r="B21" t="s">
        <v>2</v>
      </c>
      <c r="C21" t="s">
        <v>3</v>
      </c>
      <c r="D21" t="s">
        <v>4</v>
      </c>
      <c r="E21" t="s">
        <v>5</v>
      </c>
      <c r="G21" t="s">
        <v>2</v>
      </c>
      <c r="H21" t="s">
        <v>3</v>
      </c>
      <c r="I21" t="s">
        <v>4</v>
      </c>
      <c r="J21" t="s">
        <v>5</v>
      </c>
      <c r="K21" t="s">
        <v>11</v>
      </c>
      <c r="L21" t="s">
        <v>5</v>
      </c>
      <c r="N21">
        <v>5.48</v>
      </c>
      <c r="O21" s="3">
        <f>I36/K36</f>
        <v>4.4895452731124691E-2</v>
      </c>
      <c r="P21" s="3">
        <f>J36/L36</f>
        <v>0.16624353837212863</v>
      </c>
    </row>
    <row r="22" spans="1:30" x14ac:dyDescent="0.35">
      <c r="A22">
        <v>25</v>
      </c>
      <c r="B22">
        <v>1.08</v>
      </c>
      <c r="C22">
        <v>1.08</v>
      </c>
      <c r="D22">
        <v>1.1299999999999999</v>
      </c>
      <c r="E22">
        <v>1.0900000000000001</v>
      </c>
      <c r="G22">
        <v>425.73</v>
      </c>
      <c r="H22">
        <v>195.62</v>
      </c>
      <c r="I22">
        <v>132.28</v>
      </c>
      <c r="J22">
        <v>306.43</v>
      </c>
      <c r="M22">
        <v>0.46</v>
      </c>
    </row>
    <row r="23" spans="1:30" x14ac:dyDescent="0.35">
      <c r="A23">
        <v>24</v>
      </c>
      <c r="B23">
        <v>1.07</v>
      </c>
      <c r="C23">
        <v>1.1100000000000001</v>
      </c>
      <c r="D23">
        <v>1.08</v>
      </c>
      <c r="E23">
        <v>1.07</v>
      </c>
      <c r="G23">
        <v>450.34</v>
      </c>
      <c r="H23">
        <v>230.13</v>
      </c>
      <c r="I23">
        <v>139.88</v>
      </c>
      <c r="J23">
        <v>309.31</v>
      </c>
      <c r="M23">
        <v>0.53</v>
      </c>
    </row>
    <row r="24" spans="1:30" x14ac:dyDescent="0.35">
      <c r="A24">
        <v>23</v>
      </c>
      <c r="B24">
        <v>1.1200000000000001</v>
      </c>
      <c r="C24">
        <v>1.1200000000000001</v>
      </c>
      <c r="D24">
        <v>1.1100000000000001</v>
      </c>
      <c r="E24">
        <v>1.1200000000000001</v>
      </c>
      <c r="G24">
        <v>432.64</v>
      </c>
      <c r="H24">
        <v>219.91</v>
      </c>
      <c r="I24">
        <v>140.03</v>
      </c>
      <c r="J24">
        <v>315.38</v>
      </c>
      <c r="M24">
        <v>0.6</v>
      </c>
      <c r="O24" t="s">
        <v>24</v>
      </c>
      <c r="P24" t="s">
        <v>25</v>
      </c>
    </row>
    <row r="25" spans="1:30" x14ac:dyDescent="0.35">
      <c r="A25">
        <v>22</v>
      </c>
      <c r="B25">
        <v>1.18</v>
      </c>
      <c r="C25">
        <v>1.17</v>
      </c>
      <c r="D25">
        <v>1.18</v>
      </c>
      <c r="E25">
        <v>1.1499999999999999</v>
      </c>
      <c r="G25">
        <v>417.48</v>
      </c>
      <c r="H25">
        <v>198.31</v>
      </c>
      <c r="I25">
        <v>115.75</v>
      </c>
      <c r="J25">
        <v>292.77999999999997</v>
      </c>
      <c r="M25">
        <v>0.75</v>
      </c>
    </row>
    <row r="26" spans="1:30" x14ac:dyDescent="0.35">
      <c r="A26">
        <v>21</v>
      </c>
      <c r="B26">
        <v>1.1299999999999999</v>
      </c>
      <c r="C26">
        <v>1.1499999999999999</v>
      </c>
      <c r="D26">
        <v>1.1200000000000001</v>
      </c>
      <c r="E26">
        <v>1.1200000000000001</v>
      </c>
      <c r="G26">
        <v>352.3</v>
      </c>
      <c r="H26">
        <v>161.44</v>
      </c>
      <c r="I26">
        <v>116.88</v>
      </c>
      <c r="J26">
        <v>241.97</v>
      </c>
      <c r="M26">
        <v>0.8</v>
      </c>
      <c r="O26">
        <f>O21*D35</f>
        <v>5.4634312477414806E-2</v>
      </c>
      <c r="P26">
        <f>P21*E35</f>
        <v>0.20153832036498057</v>
      </c>
    </row>
    <row r="27" spans="1:30" s="3" customFormat="1" x14ac:dyDescent="0.35">
      <c r="A27" s="3">
        <v>20</v>
      </c>
      <c r="B27" s="3">
        <v>1.1499999999999999</v>
      </c>
      <c r="C27" s="3">
        <v>1.1599999999999999</v>
      </c>
      <c r="D27" s="3">
        <v>1.1200000000000001</v>
      </c>
      <c r="E27" s="3">
        <v>1.1299999999999999</v>
      </c>
      <c r="G27" s="3">
        <v>343.93</v>
      </c>
      <c r="H27" s="3">
        <v>136.74</v>
      </c>
      <c r="I27" s="3">
        <v>125.33</v>
      </c>
      <c r="J27" s="3">
        <v>213.54</v>
      </c>
      <c r="K27" s="3">
        <v>2727.91</v>
      </c>
      <c r="L27" s="3">
        <v>1212.8699999999999</v>
      </c>
      <c r="M27" s="4">
        <v>0.85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s="3" customFormat="1" x14ac:dyDescent="0.35">
      <c r="A28" s="3">
        <v>19</v>
      </c>
      <c r="B28" s="3">
        <v>1.17</v>
      </c>
      <c r="C28" s="3">
        <v>1.1599999999999999</v>
      </c>
      <c r="D28" s="3">
        <v>1.1399999999999999</v>
      </c>
      <c r="E28" s="3">
        <v>1.1599999999999999</v>
      </c>
      <c r="G28" s="3">
        <v>320.36</v>
      </c>
      <c r="H28" s="3">
        <v>128.26</v>
      </c>
      <c r="I28" s="3">
        <v>130.02000000000001</v>
      </c>
      <c r="J28" s="3">
        <v>203.83</v>
      </c>
      <c r="K28" s="3">
        <v>2691.88</v>
      </c>
      <c r="L28" s="3">
        <v>1214.1099999999999</v>
      </c>
      <c r="M28" s="4">
        <v>0.92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s="3" customFormat="1" x14ac:dyDescent="0.35">
      <c r="A29" s="3">
        <v>18</v>
      </c>
      <c r="B29" s="3">
        <v>1.26</v>
      </c>
      <c r="C29" s="3">
        <v>1.28</v>
      </c>
      <c r="D29" s="3">
        <v>1.24</v>
      </c>
      <c r="E29" s="3">
        <v>1.23</v>
      </c>
      <c r="G29" s="3">
        <v>296.27999999999997</v>
      </c>
      <c r="H29" s="3">
        <v>110.89</v>
      </c>
      <c r="I29" s="3">
        <v>110.2</v>
      </c>
      <c r="J29" s="3">
        <v>180.48</v>
      </c>
      <c r="K29" s="3">
        <v>2722.46</v>
      </c>
      <c r="L29" s="3">
        <v>1169.25</v>
      </c>
      <c r="M29" s="4">
        <v>0.95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x14ac:dyDescent="0.35">
      <c r="A30">
        <v>17</v>
      </c>
      <c r="B30">
        <v>1.3</v>
      </c>
      <c r="C30">
        <v>1.31</v>
      </c>
      <c r="D30">
        <v>1.28</v>
      </c>
      <c r="E30">
        <v>1.29</v>
      </c>
      <c r="G30">
        <v>336.07</v>
      </c>
      <c r="H30">
        <v>139.19</v>
      </c>
      <c r="I30">
        <v>116.11</v>
      </c>
      <c r="J30">
        <v>218.15</v>
      </c>
      <c r="M30" s="8">
        <v>1.01</v>
      </c>
    </row>
    <row r="31" spans="1:30" x14ac:dyDescent="0.35">
      <c r="A31">
        <v>16</v>
      </c>
      <c r="B31">
        <v>1.31</v>
      </c>
      <c r="C31">
        <v>1.3</v>
      </c>
      <c r="D31">
        <v>1.29</v>
      </c>
      <c r="E31">
        <v>1.31</v>
      </c>
      <c r="G31">
        <v>309.24</v>
      </c>
      <c r="H31">
        <v>132.4</v>
      </c>
      <c r="I31">
        <v>109.28</v>
      </c>
      <c r="J31">
        <v>205.19</v>
      </c>
      <c r="M31" s="4">
        <v>0.96</v>
      </c>
    </row>
    <row r="32" spans="1:30" x14ac:dyDescent="0.35">
      <c r="A32">
        <v>15</v>
      </c>
      <c r="B32">
        <v>1.4</v>
      </c>
      <c r="C32">
        <v>1.37</v>
      </c>
      <c r="D32">
        <v>1.43</v>
      </c>
      <c r="E32">
        <v>1.4</v>
      </c>
      <c r="G32">
        <v>315.58999999999997</v>
      </c>
      <c r="H32">
        <v>120.36</v>
      </c>
      <c r="I32">
        <v>106.41</v>
      </c>
      <c r="J32">
        <v>205.25</v>
      </c>
      <c r="M32" s="4">
        <v>0.91</v>
      </c>
    </row>
    <row r="33" spans="1:13" x14ac:dyDescent="0.35">
      <c r="A33">
        <v>14</v>
      </c>
      <c r="B33">
        <v>1.4</v>
      </c>
      <c r="C33">
        <v>1.39</v>
      </c>
      <c r="D33">
        <v>1.4</v>
      </c>
      <c r="E33">
        <v>1.38</v>
      </c>
      <c r="G33">
        <v>346.86</v>
      </c>
      <c r="H33">
        <v>157.69999999999999</v>
      </c>
      <c r="I33">
        <v>114.97</v>
      </c>
      <c r="J33">
        <v>239.75</v>
      </c>
      <c r="M33" s="4">
        <v>0.89</v>
      </c>
    </row>
    <row r="34" spans="1:13" x14ac:dyDescent="0.35">
      <c r="A34">
        <v>13</v>
      </c>
      <c r="B34">
        <v>1.28</v>
      </c>
      <c r="C34">
        <v>1.28</v>
      </c>
      <c r="D34">
        <v>1.3</v>
      </c>
      <c r="E34">
        <v>1.31</v>
      </c>
      <c r="G34">
        <v>326.44</v>
      </c>
      <c r="H34">
        <v>148.30000000000001</v>
      </c>
      <c r="I34">
        <v>110.37</v>
      </c>
      <c r="J34">
        <v>226.81</v>
      </c>
      <c r="M34" s="4">
        <v>0.83</v>
      </c>
    </row>
    <row r="35" spans="1:13" x14ac:dyDescent="0.35">
      <c r="A35" t="s">
        <v>12</v>
      </c>
      <c r="B35">
        <f>AVERAGE(B22:B34)</f>
        <v>1.2192307692307693</v>
      </c>
      <c r="C35">
        <f>AVERAGE(C22:C34)</f>
        <v>1.2215384615384617</v>
      </c>
      <c r="D35">
        <f>AVERAGE(D22:D34)</f>
        <v>1.2169230769230768</v>
      </c>
      <c r="E35">
        <f>AVERAGE(E22:E34)</f>
        <v>1.2123076923076923</v>
      </c>
      <c r="G35">
        <f>AVERAGE(G22:G34)</f>
        <v>359.48153846153849</v>
      </c>
      <c r="H35">
        <f>AVERAGE(H22:H34)</f>
        <v>159.94230769230774</v>
      </c>
      <c r="I35">
        <f>AVERAGE(I22:I34)</f>
        <v>120.57769230769233</v>
      </c>
      <c r="J35">
        <f>AVERAGE(J22:J34)</f>
        <v>242.98999999999998</v>
      </c>
      <c r="K35">
        <f>AVERAGE(K27:K29)</f>
        <v>2714.0833333333335</v>
      </c>
      <c r="L35">
        <f>AVERAGE(L27:L29)</f>
        <v>1198.7433333333331</v>
      </c>
    </row>
    <row r="36" spans="1:13" s="4" customFormat="1" x14ac:dyDescent="0.35">
      <c r="A36" s="3" t="s">
        <v>21</v>
      </c>
      <c r="I36" s="3">
        <f>AVERAGE(I27:I29)</f>
        <v>121.85000000000001</v>
      </c>
      <c r="J36" s="3">
        <f>AVERAGE(J27:J29)</f>
        <v>199.28333333333333</v>
      </c>
      <c r="K36" s="3">
        <f>AVERAGE(K27:K29)</f>
        <v>2714.0833333333335</v>
      </c>
      <c r="L36" s="3">
        <f>AVERAGE(L27:L29)</f>
        <v>1198.7433333333331</v>
      </c>
    </row>
  </sheetData>
  <mergeCells count="5">
    <mergeCell ref="B2:E2"/>
    <mergeCell ref="G2:J2"/>
    <mergeCell ref="K2:L2"/>
    <mergeCell ref="B20:E20"/>
    <mergeCell ref="G20:J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M37"/>
  <sheetViews>
    <sheetView zoomScale="70" zoomScaleNormal="70" workbookViewId="0">
      <selection activeCell="O2" sqref="O2"/>
    </sheetView>
  </sheetViews>
  <sheetFormatPr defaultColWidth="11" defaultRowHeight="15.5" x14ac:dyDescent="0.35"/>
  <cols>
    <col min="1" max="1" width="14.33203125" bestFit="1" customWidth="1"/>
    <col min="13" max="13" width="17" bestFit="1" customWidth="1"/>
    <col min="14" max="14" width="28.83203125" customWidth="1"/>
    <col min="15" max="15" width="33.1640625" customWidth="1"/>
    <col min="16" max="16" width="32.5" customWidth="1"/>
  </cols>
  <sheetData>
    <row r="1" spans="1:39" x14ac:dyDescent="0.35">
      <c r="A1" s="2" t="s">
        <v>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39" x14ac:dyDescent="0.35">
      <c r="A2" s="2" t="s">
        <v>0</v>
      </c>
      <c r="B2" s="26" t="s">
        <v>10</v>
      </c>
      <c r="C2" s="26"/>
      <c r="D2" s="26"/>
      <c r="E2" s="26"/>
      <c r="F2" s="2"/>
      <c r="G2" s="26" t="s">
        <v>6</v>
      </c>
      <c r="H2" s="26"/>
      <c r="I2" s="26"/>
      <c r="J2" s="26"/>
      <c r="K2" s="26" t="s">
        <v>9</v>
      </c>
      <c r="L2" s="26"/>
      <c r="M2" t="s">
        <v>17</v>
      </c>
      <c r="N2" t="s">
        <v>14</v>
      </c>
      <c r="O2" s="4" t="s">
        <v>15</v>
      </c>
      <c r="P2" s="4" t="s">
        <v>22</v>
      </c>
    </row>
    <row r="3" spans="1:39" x14ac:dyDescent="0.35">
      <c r="A3" s="2"/>
      <c r="B3" s="2" t="s">
        <v>2</v>
      </c>
      <c r="C3" s="2" t="s">
        <v>3</v>
      </c>
      <c r="D3" s="2" t="s">
        <v>4</v>
      </c>
      <c r="E3" s="2" t="s">
        <v>5</v>
      </c>
      <c r="F3" s="2"/>
      <c r="G3" s="2" t="s">
        <v>2</v>
      </c>
      <c r="H3" s="2" t="s">
        <v>3</v>
      </c>
      <c r="I3" s="2" t="s">
        <v>4</v>
      </c>
      <c r="J3" s="2" t="s">
        <v>5</v>
      </c>
      <c r="K3" s="2" t="s">
        <v>11</v>
      </c>
      <c r="L3" s="2" t="s">
        <v>5</v>
      </c>
      <c r="N3">
        <v>5.67</v>
      </c>
      <c r="O3" s="3">
        <f>I20/K20</f>
        <v>5.9282771373392835E-2</v>
      </c>
      <c r="P3" s="3">
        <f>J20/L20</f>
        <v>0.11322554750967677</v>
      </c>
    </row>
    <row r="4" spans="1:39" x14ac:dyDescent="0.35">
      <c r="A4">
        <v>23</v>
      </c>
      <c r="B4">
        <v>0.68</v>
      </c>
      <c r="C4">
        <v>0.66</v>
      </c>
      <c r="D4">
        <v>0.66</v>
      </c>
      <c r="E4">
        <v>0.68</v>
      </c>
      <c r="G4">
        <v>350.9</v>
      </c>
      <c r="H4">
        <v>121.1</v>
      </c>
      <c r="I4">
        <v>120.21</v>
      </c>
      <c r="J4">
        <v>217.58</v>
      </c>
      <c r="M4">
        <v>0.41</v>
      </c>
    </row>
    <row r="5" spans="1:39" x14ac:dyDescent="0.35">
      <c r="A5">
        <v>22</v>
      </c>
      <c r="B5">
        <v>0.61</v>
      </c>
      <c r="C5">
        <v>0.63</v>
      </c>
      <c r="D5">
        <v>0.61</v>
      </c>
      <c r="E5">
        <v>0.61</v>
      </c>
      <c r="G5">
        <v>381.36</v>
      </c>
      <c r="H5">
        <v>134.18</v>
      </c>
      <c r="I5">
        <v>169.43</v>
      </c>
      <c r="J5">
        <v>228.73</v>
      </c>
      <c r="M5">
        <v>0.41</v>
      </c>
      <c r="O5" t="s">
        <v>26</v>
      </c>
      <c r="P5" t="s">
        <v>27</v>
      </c>
    </row>
    <row r="6" spans="1:39" x14ac:dyDescent="0.35">
      <c r="A6">
        <v>21</v>
      </c>
      <c r="B6">
        <v>0.57999999999999996</v>
      </c>
      <c r="C6">
        <v>0.57999999999999996</v>
      </c>
      <c r="D6">
        <v>0.56999999999999995</v>
      </c>
      <c r="E6">
        <v>0.57999999999999996</v>
      </c>
      <c r="G6">
        <v>378.26</v>
      </c>
      <c r="H6">
        <v>124.18</v>
      </c>
      <c r="I6">
        <v>169.93</v>
      </c>
      <c r="J6">
        <v>219.61</v>
      </c>
      <c r="M6">
        <v>0.43</v>
      </c>
    </row>
    <row r="7" spans="1:39" x14ac:dyDescent="0.35">
      <c r="A7">
        <v>20</v>
      </c>
      <c r="B7">
        <v>0.52</v>
      </c>
      <c r="C7">
        <v>0.53</v>
      </c>
      <c r="D7">
        <v>0.51</v>
      </c>
      <c r="E7">
        <v>0.52</v>
      </c>
      <c r="G7">
        <v>248.22</v>
      </c>
      <c r="H7">
        <v>113.64</v>
      </c>
      <c r="I7">
        <v>160.86000000000001</v>
      </c>
      <c r="J7">
        <v>196.57</v>
      </c>
      <c r="M7">
        <v>0.44</v>
      </c>
      <c r="O7">
        <f>O3*D19</f>
        <v>2.8692861344722129E-2</v>
      </c>
      <c r="P7">
        <f>P3*E19</f>
        <v>5.4725681296343774E-2</v>
      </c>
    </row>
    <row r="8" spans="1:39" x14ac:dyDescent="0.35">
      <c r="A8">
        <v>19</v>
      </c>
      <c r="B8">
        <v>0.47</v>
      </c>
      <c r="C8">
        <v>0.46</v>
      </c>
      <c r="D8">
        <v>0.47</v>
      </c>
      <c r="E8">
        <v>0.47</v>
      </c>
      <c r="G8">
        <v>354.13</v>
      </c>
      <c r="H8">
        <v>127.93</v>
      </c>
      <c r="I8">
        <v>169.63</v>
      </c>
      <c r="J8">
        <v>204.42</v>
      </c>
      <c r="M8">
        <v>0.45</v>
      </c>
    </row>
    <row r="9" spans="1:39" x14ac:dyDescent="0.35">
      <c r="A9">
        <v>18</v>
      </c>
      <c r="B9">
        <v>0.47</v>
      </c>
      <c r="C9">
        <v>0.48</v>
      </c>
      <c r="D9">
        <v>0.48</v>
      </c>
      <c r="E9">
        <v>0.46</v>
      </c>
      <c r="G9">
        <v>362.66</v>
      </c>
      <c r="H9">
        <v>128.37</v>
      </c>
      <c r="I9">
        <v>177.35</v>
      </c>
      <c r="J9">
        <v>191.9</v>
      </c>
      <c r="K9" s="3">
        <v>3057.58</v>
      </c>
      <c r="M9">
        <v>0.47</v>
      </c>
    </row>
    <row r="10" spans="1:39" s="3" customFormat="1" x14ac:dyDescent="0.35">
      <c r="A10" s="3">
        <v>17</v>
      </c>
      <c r="B10" s="3">
        <v>0.46</v>
      </c>
      <c r="C10" s="3">
        <v>0.47</v>
      </c>
      <c r="D10" s="3">
        <v>0.47</v>
      </c>
      <c r="E10" s="3">
        <v>0.47</v>
      </c>
      <c r="G10" s="3">
        <v>353.85</v>
      </c>
      <c r="H10" s="3">
        <v>128.31</v>
      </c>
      <c r="I10" s="3">
        <v>186</v>
      </c>
      <c r="J10" s="3">
        <v>181.17</v>
      </c>
      <c r="K10" s="3">
        <v>2943.2</v>
      </c>
      <c r="L10" s="4"/>
      <c r="M10" s="4">
        <v>0.47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s="3" customFormat="1" x14ac:dyDescent="0.35">
      <c r="A11" s="3">
        <v>16</v>
      </c>
      <c r="B11" s="3">
        <v>0.43</v>
      </c>
      <c r="C11" s="3">
        <v>0.43</v>
      </c>
      <c r="D11" s="3">
        <v>0.43</v>
      </c>
      <c r="E11" s="3">
        <v>0.44</v>
      </c>
      <c r="G11" s="3">
        <v>324.89999999999998</v>
      </c>
      <c r="H11" s="3">
        <v>112.63</v>
      </c>
      <c r="I11" s="3">
        <v>163.1</v>
      </c>
      <c r="J11" s="3">
        <v>185.97</v>
      </c>
      <c r="K11" s="3">
        <v>2889.83</v>
      </c>
      <c r="L11" s="4"/>
      <c r="M11" s="4">
        <v>0.46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s="3" customFormat="1" x14ac:dyDescent="0.35">
      <c r="A12" s="3">
        <v>15</v>
      </c>
      <c r="B12" s="3">
        <v>0.43</v>
      </c>
      <c r="C12" s="3">
        <v>0.44</v>
      </c>
      <c r="D12" s="3">
        <v>0.42</v>
      </c>
      <c r="E12" s="3">
        <v>0.43</v>
      </c>
      <c r="G12" s="3">
        <v>331.81</v>
      </c>
      <c r="H12" s="3">
        <v>105.78</v>
      </c>
      <c r="I12" s="3">
        <v>177.96</v>
      </c>
      <c r="J12" s="3">
        <v>171.68</v>
      </c>
      <c r="K12" s="4"/>
      <c r="L12" s="4"/>
      <c r="M12" s="4">
        <v>0.46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x14ac:dyDescent="0.35">
      <c r="A13">
        <v>14</v>
      </c>
      <c r="B13">
        <v>0.42</v>
      </c>
      <c r="C13">
        <v>0.44</v>
      </c>
      <c r="D13">
        <v>0.43</v>
      </c>
      <c r="E13">
        <v>0.43</v>
      </c>
      <c r="G13">
        <v>356.72</v>
      </c>
      <c r="H13">
        <v>104.95</v>
      </c>
      <c r="I13">
        <v>188.92</v>
      </c>
      <c r="J13">
        <v>171.6</v>
      </c>
      <c r="K13" s="4"/>
      <c r="L13" s="3">
        <v>1563.08</v>
      </c>
      <c r="M13" s="4">
        <v>0.43</v>
      </c>
    </row>
    <row r="14" spans="1:39" x14ac:dyDescent="0.35">
      <c r="A14">
        <v>13</v>
      </c>
      <c r="B14">
        <v>0.41</v>
      </c>
      <c r="C14">
        <v>0.42</v>
      </c>
      <c r="D14">
        <v>0.41</v>
      </c>
      <c r="E14">
        <v>0.41</v>
      </c>
      <c r="G14">
        <v>301.81</v>
      </c>
      <c r="H14">
        <v>102.47</v>
      </c>
      <c r="I14">
        <v>158.71</v>
      </c>
      <c r="J14">
        <v>157.69</v>
      </c>
      <c r="K14" s="4"/>
      <c r="L14" s="3">
        <v>1578.08</v>
      </c>
      <c r="M14" s="4">
        <v>0.44</v>
      </c>
    </row>
    <row r="15" spans="1:39" x14ac:dyDescent="0.35">
      <c r="A15">
        <v>12</v>
      </c>
      <c r="B15">
        <v>0.42</v>
      </c>
      <c r="C15">
        <v>0.42</v>
      </c>
      <c r="D15">
        <v>0.43</v>
      </c>
      <c r="E15">
        <v>0.42</v>
      </c>
      <c r="G15">
        <v>329.12</v>
      </c>
      <c r="H15">
        <v>107.8</v>
      </c>
      <c r="I15">
        <v>171.35</v>
      </c>
      <c r="J15">
        <v>170.34</v>
      </c>
      <c r="K15" s="4"/>
      <c r="L15" s="3">
        <v>1617.66</v>
      </c>
      <c r="M15" s="4">
        <v>0.47</v>
      </c>
    </row>
    <row r="16" spans="1:39" x14ac:dyDescent="0.35">
      <c r="A16">
        <v>11</v>
      </c>
      <c r="B16">
        <v>0.44</v>
      </c>
      <c r="C16">
        <v>0.44</v>
      </c>
      <c r="D16">
        <v>0.45</v>
      </c>
      <c r="E16">
        <v>0.43</v>
      </c>
      <c r="G16">
        <v>326.2</v>
      </c>
      <c r="H16">
        <v>105.61</v>
      </c>
      <c r="I16">
        <v>165.6</v>
      </c>
      <c r="J16">
        <v>163.38</v>
      </c>
      <c r="K16" s="4"/>
      <c r="L16" s="4"/>
      <c r="M16" s="4">
        <v>0.49</v>
      </c>
    </row>
    <row r="17" spans="1:39" x14ac:dyDescent="0.35">
      <c r="A17">
        <v>10</v>
      </c>
      <c r="B17">
        <v>0.45</v>
      </c>
      <c r="C17">
        <v>0.43</v>
      </c>
      <c r="D17">
        <v>0.45</v>
      </c>
      <c r="E17">
        <v>0.44</v>
      </c>
      <c r="G17">
        <v>326.3</v>
      </c>
      <c r="H17">
        <v>93.13</v>
      </c>
      <c r="I17">
        <v>143.57</v>
      </c>
      <c r="J17">
        <v>170.7</v>
      </c>
      <c r="K17" s="4"/>
      <c r="L17" s="4"/>
      <c r="M17" s="4">
        <v>0.48</v>
      </c>
    </row>
    <row r="18" spans="1:39" x14ac:dyDescent="0.35">
      <c r="A18">
        <v>9</v>
      </c>
      <c r="B18">
        <v>0.46</v>
      </c>
      <c r="C18">
        <v>0.46</v>
      </c>
      <c r="D18">
        <v>0.47</v>
      </c>
      <c r="E18">
        <v>0.46</v>
      </c>
      <c r="G18">
        <v>336.82</v>
      </c>
      <c r="H18">
        <v>105.68</v>
      </c>
      <c r="I18">
        <v>154.19999999999999</v>
      </c>
      <c r="J18">
        <v>168.84</v>
      </c>
      <c r="K18" s="4"/>
      <c r="L18" s="4"/>
      <c r="M18" s="8">
        <v>0.52</v>
      </c>
    </row>
    <row r="19" spans="1:39" x14ac:dyDescent="0.35">
      <c r="A19" s="2" t="s">
        <v>12</v>
      </c>
      <c r="B19">
        <f>AVERAGE(B4:B18)</f>
        <v>0.48333333333333334</v>
      </c>
      <c r="C19">
        <f>AVERAGE(C4:C18)</f>
        <v>0.48600000000000004</v>
      </c>
      <c r="D19">
        <f>AVERAGE(D4:D18)</f>
        <v>0.48399999999999993</v>
      </c>
      <c r="E19">
        <f>AVERAGE(E4:E18)</f>
        <v>0.48333333333333334</v>
      </c>
      <c r="G19">
        <f>AVERAGE(G4:G18)</f>
        <v>337.53733333333332</v>
      </c>
      <c r="H19">
        <f>AVERAGE(H4:H18)</f>
        <v>114.384</v>
      </c>
      <c r="I19">
        <f>AVERAGE(I4:I18)</f>
        <v>165.12133333333335</v>
      </c>
      <c r="J19">
        <f>AVERAGE(J4:J18)</f>
        <v>186.67866666666669</v>
      </c>
    </row>
    <row r="20" spans="1:39" x14ac:dyDescent="0.35">
      <c r="A20" s="6" t="s">
        <v>21</v>
      </c>
      <c r="I20" s="3">
        <f>AVERAGE(I10:I12)</f>
        <v>175.6866666666667</v>
      </c>
      <c r="J20" s="3">
        <f>AVERAGE(J10:J12)</f>
        <v>179.60666666666665</v>
      </c>
      <c r="K20" s="3">
        <f>AVERAGE(K9:K11)</f>
        <v>2963.5366666666669</v>
      </c>
      <c r="L20" s="3">
        <f>AVERAGE(L13:L15)</f>
        <v>1586.2733333333333</v>
      </c>
    </row>
    <row r="22" spans="1:39" x14ac:dyDescent="0.35">
      <c r="A22" s="2" t="s">
        <v>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39" x14ac:dyDescent="0.35">
      <c r="A23" s="2" t="s">
        <v>0</v>
      </c>
      <c r="B23" s="26" t="s">
        <v>10</v>
      </c>
      <c r="C23" s="26"/>
      <c r="D23" s="26"/>
      <c r="E23" s="26"/>
      <c r="F23" s="2"/>
      <c r="G23" s="26" t="s">
        <v>6</v>
      </c>
      <c r="H23" s="26"/>
      <c r="I23" s="26"/>
      <c r="J23" s="26"/>
      <c r="K23" s="26" t="s">
        <v>9</v>
      </c>
      <c r="L23" s="26"/>
      <c r="M23" t="s">
        <v>17</v>
      </c>
      <c r="N23" t="s">
        <v>14</v>
      </c>
      <c r="O23" s="4" t="s">
        <v>15</v>
      </c>
      <c r="P23" s="4" t="s">
        <v>22</v>
      </c>
    </row>
    <row r="24" spans="1:39" x14ac:dyDescent="0.35">
      <c r="A24" s="2"/>
      <c r="B24" s="2" t="s">
        <v>2</v>
      </c>
      <c r="C24" s="2" t="s">
        <v>3</v>
      </c>
      <c r="D24" s="2" t="s">
        <v>4</v>
      </c>
      <c r="E24" s="2" t="s">
        <v>5</v>
      </c>
      <c r="F24" s="2"/>
      <c r="G24" s="2" t="s">
        <v>2</v>
      </c>
      <c r="H24" s="2" t="s">
        <v>3</v>
      </c>
      <c r="I24" s="2" t="s">
        <v>4</v>
      </c>
      <c r="J24" s="2" t="s">
        <v>5</v>
      </c>
      <c r="K24" s="2" t="s">
        <v>11</v>
      </c>
      <c r="L24" s="2" t="s">
        <v>5</v>
      </c>
      <c r="N24">
        <v>5.81</v>
      </c>
      <c r="O24" s="3">
        <f>I37/K37</f>
        <v>8.0229304920948458E-2</v>
      </c>
      <c r="P24" s="3">
        <f>J37/L37</f>
        <v>0.13298798692067104</v>
      </c>
    </row>
    <row r="25" spans="1:39" x14ac:dyDescent="0.35">
      <c r="A25">
        <v>25</v>
      </c>
      <c r="B25">
        <v>0.68</v>
      </c>
      <c r="C25">
        <v>0.67</v>
      </c>
      <c r="D25">
        <v>0.7</v>
      </c>
      <c r="E25">
        <v>0.69</v>
      </c>
      <c r="G25">
        <v>359.78</v>
      </c>
      <c r="H25">
        <v>123.91</v>
      </c>
      <c r="I25">
        <v>143.63999999999999</v>
      </c>
      <c r="J25">
        <v>216.04</v>
      </c>
      <c r="M25">
        <v>0.48</v>
      </c>
    </row>
    <row r="26" spans="1:39" x14ac:dyDescent="0.35">
      <c r="A26">
        <v>24</v>
      </c>
      <c r="B26">
        <v>0.64</v>
      </c>
      <c r="C26">
        <v>0.65</v>
      </c>
      <c r="D26">
        <v>0.65</v>
      </c>
      <c r="E26">
        <v>0.64</v>
      </c>
      <c r="G26">
        <v>427.18</v>
      </c>
      <c r="H26">
        <v>147.93</v>
      </c>
      <c r="I26">
        <v>194.07</v>
      </c>
      <c r="J26">
        <v>239.27</v>
      </c>
      <c r="M26">
        <v>0.45</v>
      </c>
      <c r="O26" t="s">
        <v>26</v>
      </c>
      <c r="P26" t="s">
        <v>27</v>
      </c>
    </row>
    <row r="27" spans="1:39" x14ac:dyDescent="0.35">
      <c r="A27">
        <v>23</v>
      </c>
      <c r="B27">
        <v>0.61</v>
      </c>
      <c r="C27">
        <v>0.61</v>
      </c>
      <c r="D27">
        <v>0.62</v>
      </c>
      <c r="E27">
        <v>0.61</v>
      </c>
      <c r="G27">
        <v>450.79</v>
      </c>
      <c r="H27">
        <v>127.49</v>
      </c>
      <c r="I27">
        <v>222.74</v>
      </c>
      <c r="J27">
        <v>232.34</v>
      </c>
      <c r="M27">
        <v>0.48</v>
      </c>
    </row>
    <row r="28" spans="1:39" x14ac:dyDescent="0.35">
      <c r="A28">
        <v>22</v>
      </c>
      <c r="B28">
        <v>0.59</v>
      </c>
      <c r="C28">
        <v>0.61</v>
      </c>
      <c r="D28">
        <v>0.6</v>
      </c>
      <c r="E28">
        <v>0.61</v>
      </c>
      <c r="G28">
        <v>448.63</v>
      </c>
      <c r="H28">
        <v>146.07</v>
      </c>
      <c r="I28">
        <v>224.79</v>
      </c>
      <c r="J28">
        <v>237.05</v>
      </c>
      <c r="M28">
        <v>0.51</v>
      </c>
      <c r="O28">
        <f>O24*D36</f>
        <v>4.4607493536047343E-2</v>
      </c>
      <c r="P28">
        <f>P24*E36</f>
        <v>7.4074308714813783E-2</v>
      </c>
    </row>
    <row r="29" spans="1:39" s="3" customFormat="1" x14ac:dyDescent="0.35">
      <c r="A29" s="3">
        <v>21</v>
      </c>
      <c r="B29" s="3">
        <v>0.53</v>
      </c>
      <c r="C29" s="3">
        <v>0.54</v>
      </c>
      <c r="D29" s="3">
        <v>0.54</v>
      </c>
      <c r="E29" s="3">
        <v>0.54</v>
      </c>
      <c r="G29" s="3">
        <v>424.75</v>
      </c>
      <c r="H29" s="3">
        <v>151.44999999999999</v>
      </c>
      <c r="I29" s="3">
        <v>234.62</v>
      </c>
      <c r="J29" s="3">
        <v>203.15</v>
      </c>
      <c r="K29" s="4"/>
      <c r="L29" s="4"/>
      <c r="M29" s="4">
        <v>0.49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 s="3" customFormat="1" x14ac:dyDescent="0.35">
      <c r="A30" s="3">
        <v>20</v>
      </c>
      <c r="B30" s="3">
        <v>0.51</v>
      </c>
      <c r="C30" s="3">
        <v>0.52</v>
      </c>
      <c r="D30" s="3">
        <v>0.5</v>
      </c>
      <c r="E30" s="3">
        <v>0.51</v>
      </c>
      <c r="G30" s="3">
        <v>428.75</v>
      </c>
      <c r="H30" s="3">
        <v>142.75</v>
      </c>
      <c r="I30" s="3">
        <v>233.03</v>
      </c>
      <c r="J30" s="3">
        <v>199.29</v>
      </c>
      <c r="K30" s="3">
        <v>2829.12</v>
      </c>
      <c r="L30" s="4"/>
      <c r="M30" s="4">
        <v>0.49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 s="3" customFormat="1" x14ac:dyDescent="0.35">
      <c r="A31" s="3">
        <v>19</v>
      </c>
      <c r="B31" s="3">
        <v>0.49</v>
      </c>
      <c r="C31" s="3">
        <v>0.5</v>
      </c>
      <c r="D31" s="3">
        <v>0.48</v>
      </c>
      <c r="E31" s="3">
        <v>0.49</v>
      </c>
      <c r="G31" s="3">
        <v>399.69</v>
      </c>
      <c r="H31" s="3">
        <v>120.58</v>
      </c>
      <c r="I31" s="3">
        <v>205.38</v>
      </c>
      <c r="J31" s="3">
        <v>196.24</v>
      </c>
      <c r="K31" s="3">
        <v>2783.15</v>
      </c>
      <c r="L31" s="4"/>
      <c r="M31" s="4">
        <v>0.51</v>
      </c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 x14ac:dyDescent="0.35">
      <c r="A32">
        <v>18</v>
      </c>
      <c r="B32">
        <v>0.48</v>
      </c>
      <c r="C32">
        <v>0.5</v>
      </c>
      <c r="D32">
        <v>0.49</v>
      </c>
      <c r="E32">
        <v>0.5</v>
      </c>
      <c r="G32">
        <v>342.17</v>
      </c>
      <c r="H32">
        <v>125.45</v>
      </c>
      <c r="I32">
        <v>182.05</v>
      </c>
      <c r="J32">
        <v>196.79</v>
      </c>
      <c r="K32" s="3">
        <v>2776.56</v>
      </c>
      <c r="L32" s="4"/>
      <c r="M32" s="4">
        <v>0.5</v>
      </c>
    </row>
    <row r="33" spans="1:13" x14ac:dyDescent="0.35">
      <c r="A33">
        <v>17</v>
      </c>
      <c r="B33">
        <v>0.49</v>
      </c>
      <c r="C33">
        <v>0.49</v>
      </c>
      <c r="D33">
        <v>0.5</v>
      </c>
      <c r="E33">
        <v>0.49</v>
      </c>
      <c r="G33">
        <v>389.95</v>
      </c>
      <c r="H33">
        <v>128.83000000000001</v>
      </c>
      <c r="I33">
        <v>203.45</v>
      </c>
      <c r="J33">
        <v>177.95</v>
      </c>
      <c r="K33" s="4"/>
      <c r="L33" s="3">
        <v>1527.18</v>
      </c>
      <c r="M33" s="8">
        <v>0.54</v>
      </c>
    </row>
    <row r="34" spans="1:13" x14ac:dyDescent="0.35">
      <c r="A34">
        <v>16</v>
      </c>
      <c r="B34">
        <v>0.5</v>
      </c>
      <c r="C34">
        <v>0.5</v>
      </c>
      <c r="D34">
        <v>0.48</v>
      </c>
      <c r="E34">
        <v>0.49</v>
      </c>
      <c r="G34">
        <v>358.53</v>
      </c>
      <c r="H34">
        <v>105.58</v>
      </c>
      <c r="I34">
        <v>172.3</v>
      </c>
      <c r="J34">
        <v>176.73</v>
      </c>
      <c r="K34" s="4"/>
      <c r="L34" s="3">
        <v>1492.38</v>
      </c>
      <c r="M34" s="8">
        <v>0.54</v>
      </c>
    </row>
    <row r="35" spans="1:13" x14ac:dyDescent="0.35">
      <c r="A35">
        <v>15</v>
      </c>
      <c r="L35" s="3">
        <v>1482.2</v>
      </c>
    </row>
    <row r="36" spans="1:13" x14ac:dyDescent="0.35">
      <c r="A36" s="2" t="s">
        <v>12</v>
      </c>
      <c r="B36">
        <f>AVERAGE(B25:B34)</f>
        <v>0.55199999999999994</v>
      </c>
      <c r="C36">
        <f>AVERAGE(C25:C34)</f>
        <v>0.55899999999999994</v>
      </c>
      <c r="D36">
        <f>AVERAGE(D25:D34)</f>
        <v>0.55600000000000005</v>
      </c>
      <c r="E36">
        <f>AVERAGE(E25:E34)</f>
        <v>0.55700000000000005</v>
      </c>
      <c r="G36">
        <f>AVERAGE(G25:G34)</f>
        <v>403.02200000000005</v>
      </c>
      <c r="H36">
        <f>AVERAGE(H25:H34)</f>
        <v>132.00399999999999</v>
      </c>
      <c r="I36">
        <f>AVERAGE(I25:I34)</f>
        <v>201.607</v>
      </c>
      <c r="J36">
        <f>AVERAGE(J25:J34)</f>
        <v>207.48499999999999</v>
      </c>
    </row>
    <row r="37" spans="1:13" x14ac:dyDescent="0.35">
      <c r="A37" s="6" t="s">
        <v>21</v>
      </c>
      <c r="I37" s="3">
        <f>AVERAGE(I29:I31)</f>
        <v>224.34333333333333</v>
      </c>
      <c r="J37" s="3">
        <f>AVERAGE(J29:J31)</f>
        <v>199.56000000000003</v>
      </c>
      <c r="K37" s="3">
        <f>AVERAGE(K30:K32)</f>
        <v>2796.2766666666666</v>
      </c>
      <c r="L37" s="3">
        <f>AVERAGE(L33:L35)</f>
        <v>1500.5866666666668</v>
      </c>
    </row>
  </sheetData>
  <mergeCells count="6">
    <mergeCell ref="B2:E2"/>
    <mergeCell ref="G2:J2"/>
    <mergeCell ref="K2:L2"/>
    <mergeCell ref="B23:E23"/>
    <mergeCell ref="G23:J23"/>
    <mergeCell ref="K23:L23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0AED5-92F0-4534-98F5-A636177838DC}">
  <dimension ref="A1:G13"/>
  <sheetViews>
    <sheetView workbookViewId="0">
      <selection activeCell="C15" sqref="C15"/>
    </sheetView>
  </sheetViews>
  <sheetFormatPr defaultRowHeight="15.5" x14ac:dyDescent="0.35"/>
  <sheetData>
    <row r="1" spans="1:7" ht="16" thickBot="1" x14ac:dyDescent="0.4">
      <c r="A1" t="s">
        <v>43</v>
      </c>
    </row>
    <row r="2" spans="1:7" ht="16" thickBot="1" x14ac:dyDescent="0.4">
      <c r="A2" s="13" t="s">
        <v>44</v>
      </c>
      <c r="B2" s="27" t="s">
        <v>40</v>
      </c>
      <c r="C2" s="28"/>
      <c r="D2" s="29" t="s">
        <v>41</v>
      </c>
      <c r="E2" s="28"/>
      <c r="F2" s="29" t="s">
        <v>45</v>
      </c>
      <c r="G2" s="28"/>
    </row>
    <row r="3" spans="1:7" ht="16" thickBot="1" x14ac:dyDescent="0.4">
      <c r="A3" s="19" t="s">
        <v>28</v>
      </c>
      <c r="B3" s="10" t="s">
        <v>29</v>
      </c>
      <c r="C3" s="10" t="s">
        <v>30</v>
      </c>
      <c r="D3" s="10" t="s">
        <v>29</v>
      </c>
      <c r="E3" s="10" t="s">
        <v>30</v>
      </c>
      <c r="F3" s="10" t="s">
        <v>29</v>
      </c>
      <c r="G3" s="10" t="s">
        <v>30</v>
      </c>
    </row>
    <row r="4" spans="1:7" ht="16" thickBot="1" x14ac:dyDescent="0.4">
      <c r="A4" s="11" t="s">
        <v>31</v>
      </c>
      <c r="B4" s="12">
        <v>0.05</v>
      </c>
      <c r="C4" s="12">
        <v>0.06</v>
      </c>
      <c r="D4" s="14">
        <v>0.55000000000000004</v>
      </c>
      <c r="E4" s="14">
        <v>0.57999999999999996</v>
      </c>
      <c r="F4" s="15">
        <v>0.46</v>
      </c>
      <c r="G4" s="11"/>
    </row>
    <row r="5" spans="1:7" ht="16" thickBot="1" x14ac:dyDescent="0.4">
      <c r="A5" s="18" t="s">
        <v>32</v>
      </c>
      <c r="B5" s="14">
        <v>0.21</v>
      </c>
      <c r="C5" s="14">
        <v>0.14000000000000001</v>
      </c>
      <c r="D5" s="16">
        <v>0.38</v>
      </c>
      <c r="E5" s="16">
        <v>0.24</v>
      </c>
      <c r="F5" s="16">
        <v>0.39</v>
      </c>
      <c r="G5" s="16">
        <v>0.38</v>
      </c>
    </row>
    <row r="6" spans="1:7" ht="16" thickBot="1" x14ac:dyDescent="0.4">
      <c r="A6" s="18" t="s">
        <v>33</v>
      </c>
      <c r="B6" s="16">
        <v>0.41</v>
      </c>
      <c r="C6" s="16">
        <v>0.36</v>
      </c>
      <c r="D6" s="16">
        <v>0.46</v>
      </c>
      <c r="E6" s="16">
        <v>0.5</v>
      </c>
      <c r="F6" s="16">
        <v>0.48</v>
      </c>
      <c r="G6" s="16">
        <v>0.61</v>
      </c>
    </row>
    <row r="7" spans="1:7" ht="16" thickBot="1" x14ac:dyDescent="0.4">
      <c r="A7" s="18" t="s">
        <v>34</v>
      </c>
      <c r="B7" s="16">
        <v>0.51</v>
      </c>
      <c r="C7" s="16">
        <v>0.42</v>
      </c>
      <c r="D7" s="16">
        <v>0.59</v>
      </c>
      <c r="E7" s="16">
        <v>0.6</v>
      </c>
      <c r="F7" s="16">
        <v>0.4</v>
      </c>
      <c r="G7" s="16">
        <v>0.46</v>
      </c>
    </row>
    <row r="8" spans="1:7" ht="16" thickBot="1" x14ac:dyDescent="0.4">
      <c r="A8" s="18" t="s">
        <v>35</v>
      </c>
      <c r="B8" s="16">
        <v>0.25</v>
      </c>
      <c r="C8" s="16">
        <v>0.22</v>
      </c>
      <c r="D8" s="16">
        <v>0.52</v>
      </c>
      <c r="E8" s="16">
        <v>0.46</v>
      </c>
      <c r="F8" s="16">
        <v>0.55000000000000004</v>
      </c>
      <c r="G8" s="16">
        <v>0.53</v>
      </c>
    </row>
    <row r="9" spans="1:7" ht="16" thickBot="1" x14ac:dyDescent="0.4">
      <c r="A9" s="18" t="s">
        <v>36</v>
      </c>
      <c r="B9" s="16">
        <v>0.19</v>
      </c>
      <c r="C9" s="16">
        <v>0.17</v>
      </c>
      <c r="D9" s="16">
        <v>0.55000000000000004</v>
      </c>
      <c r="E9" s="16">
        <v>0.6</v>
      </c>
      <c r="F9" s="16">
        <v>0.28999999999999998</v>
      </c>
      <c r="G9" s="16">
        <v>0.28000000000000003</v>
      </c>
    </row>
    <row r="10" spans="1:7" ht="16" thickBot="1" x14ac:dyDescent="0.4">
      <c r="A10" s="18" t="s">
        <v>37</v>
      </c>
      <c r="B10" s="16">
        <v>0.35</v>
      </c>
      <c r="C10" s="16">
        <v>0.28999999999999998</v>
      </c>
      <c r="D10" s="16">
        <v>0.5</v>
      </c>
      <c r="E10" s="16">
        <v>0.49</v>
      </c>
      <c r="F10" s="16">
        <v>0.8</v>
      </c>
      <c r="G10" s="16">
        <v>0.74</v>
      </c>
    </row>
    <row r="11" spans="1:7" ht="16" thickBot="1" x14ac:dyDescent="0.4">
      <c r="A11" s="18" t="s">
        <v>38</v>
      </c>
      <c r="B11" s="16">
        <v>0.6</v>
      </c>
      <c r="C11" s="16">
        <v>0.62</v>
      </c>
      <c r="D11" s="16">
        <v>0.42</v>
      </c>
      <c r="E11" s="16">
        <v>0.38</v>
      </c>
      <c r="F11" s="16">
        <v>0.23</v>
      </c>
      <c r="G11" s="16">
        <v>0.11</v>
      </c>
    </row>
    <row r="12" spans="1:7" ht="16" thickBot="1" x14ac:dyDescent="0.4">
      <c r="A12" s="18" t="s">
        <v>42</v>
      </c>
      <c r="B12" s="16">
        <v>0.28000000000000003</v>
      </c>
      <c r="C12" s="16">
        <v>0.28000000000000003</v>
      </c>
      <c r="D12" s="16">
        <v>0.22</v>
      </c>
      <c r="E12" s="16">
        <v>0.23</v>
      </c>
      <c r="F12" s="16">
        <v>0.36</v>
      </c>
      <c r="G12" s="16">
        <v>0.46</v>
      </c>
    </row>
    <row r="13" spans="1:7" ht="31.5" thickBot="1" x14ac:dyDescent="0.4">
      <c r="A13" s="13" t="s">
        <v>39</v>
      </c>
      <c r="B13" s="17">
        <v>0.2</v>
      </c>
      <c r="C13" s="17">
        <v>0.23</v>
      </c>
      <c r="D13" s="17">
        <v>0.52</v>
      </c>
      <c r="E13" s="17">
        <v>0.45</v>
      </c>
      <c r="F13" s="17">
        <v>0.38</v>
      </c>
      <c r="G13" s="17">
        <v>0.68</v>
      </c>
    </row>
  </sheetData>
  <mergeCells count="3">
    <mergeCell ref="B2:C2"/>
    <mergeCell ref="D2:E2"/>
    <mergeCell ref="F2:G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E5F44-35AC-41C7-8C3C-2A737FC440C0}">
  <dimension ref="A1:J18"/>
  <sheetViews>
    <sheetView topLeftCell="A13" workbookViewId="0">
      <selection activeCell="L7" sqref="L7"/>
    </sheetView>
  </sheetViews>
  <sheetFormatPr defaultRowHeight="15.5" x14ac:dyDescent="0.35"/>
  <sheetData>
    <row r="1" spans="1:10" ht="16" thickBot="1" x14ac:dyDescent="0.4">
      <c r="A1" s="21" t="s">
        <v>48</v>
      </c>
      <c r="B1" s="22" t="s">
        <v>49</v>
      </c>
      <c r="C1" s="22" t="s">
        <v>50</v>
      </c>
      <c r="D1" s="22" t="s">
        <v>51</v>
      </c>
      <c r="E1" s="22" t="s">
        <v>52</v>
      </c>
      <c r="F1" s="22" t="s">
        <v>53</v>
      </c>
      <c r="G1" s="22" t="s">
        <v>54</v>
      </c>
      <c r="H1" s="22" t="s">
        <v>55</v>
      </c>
      <c r="I1" s="22" t="s">
        <v>56</v>
      </c>
      <c r="J1" s="22" t="s">
        <v>57</v>
      </c>
    </row>
    <row r="2" spans="1:10" ht="16" thickBot="1" x14ac:dyDescent="0.4">
      <c r="A2" s="23" t="s">
        <v>58</v>
      </c>
      <c r="B2" s="24">
        <v>9</v>
      </c>
      <c r="C2" s="24">
        <v>10</v>
      </c>
      <c r="D2" s="24">
        <v>10</v>
      </c>
      <c r="E2" s="24">
        <v>8</v>
      </c>
      <c r="F2" s="24">
        <v>8</v>
      </c>
      <c r="G2" s="24">
        <v>8</v>
      </c>
      <c r="H2" s="24">
        <v>10</v>
      </c>
      <c r="I2" s="24">
        <v>30</v>
      </c>
      <c r="J2" s="24">
        <v>93</v>
      </c>
    </row>
    <row r="3" spans="1:10" ht="16" thickBot="1" x14ac:dyDescent="0.4">
      <c r="A3" s="23" t="s">
        <v>59</v>
      </c>
      <c r="B3" s="24">
        <v>7</v>
      </c>
      <c r="C3" s="24">
        <v>10</v>
      </c>
      <c r="D3" s="24">
        <v>8</v>
      </c>
      <c r="E3" s="24">
        <v>10</v>
      </c>
      <c r="F3" s="24">
        <v>9</v>
      </c>
      <c r="G3" s="24">
        <v>10</v>
      </c>
      <c r="H3" s="24">
        <v>10</v>
      </c>
      <c r="I3" s="24">
        <v>20</v>
      </c>
      <c r="J3" s="24">
        <v>84</v>
      </c>
    </row>
    <row r="4" spans="1:10" ht="16" thickBot="1" x14ac:dyDescent="0.4">
      <c r="A4" s="23" t="s">
        <v>60</v>
      </c>
      <c r="B4" s="24">
        <v>9</v>
      </c>
      <c r="C4" s="24">
        <v>10</v>
      </c>
      <c r="D4" s="24">
        <v>10</v>
      </c>
      <c r="E4" s="24">
        <v>10</v>
      </c>
      <c r="F4" s="24">
        <v>9</v>
      </c>
      <c r="G4" s="24">
        <v>10</v>
      </c>
      <c r="H4" s="24">
        <v>7</v>
      </c>
      <c r="I4" s="24">
        <v>30</v>
      </c>
      <c r="J4" s="24">
        <v>95</v>
      </c>
    </row>
    <row r="5" spans="1:10" ht="16" thickBot="1" x14ac:dyDescent="0.4">
      <c r="A5" s="23" t="s">
        <v>61</v>
      </c>
      <c r="B5" s="24">
        <v>8</v>
      </c>
      <c r="C5" s="24">
        <v>7</v>
      </c>
      <c r="D5" s="24">
        <v>7</v>
      </c>
      <c r="E5" s="24">
        <v>4</v>
      </c>
      <c r="F5" s="24">
        <v>9</v>
      </c>
      <c r="G5" s="24">
        <v>4</v>
      </c>
      <c r="H5" s="24">
        <v>7</v>
      </c>
      <c r="I5" s="24">
        <v>30</v>
      </c>
      <c r="J5" s="24">
        <v>76</v>
      </c>
    </row>
    <row r="6" spans="1:10" ht="16" thickBot="1" x14ac:dyDescent="0.4">
      <c r="A6" s="23" t="s">
        <v>12</v>
      </c>
      <c r="B6" s="24">
        <v>8.3000000000000007</v>
      </c>
      <c r="C6" s="24">
        <v>9.3000000000000007</v>
      </c>
      <c r="D6" s="24">
        <v>8.8000000000000007</v>
      </c>
      <c r="E6" s="24">
        <v>8</v>
      </c>
      <c r="F6" s="24">
        <v>8.8000000000000007</v>
      </c>
      <c r="G6" s="24">
        <v>8</v>
      </c>
      <c r="H6" s="24">
        <v>8.5</v>
      </c>
      <c r="I6" s="24">
        <v>27</v>
      </c>
      <c r="J6" s="24">
        <v>87</v>
      </c>
    </row>
    <row r="7" spans="1:10" ht="16" thickBot="1" x14ac:dyDescent="0.4">
      <c r="A7" s="23"/>
      <c r="B7" s="24"/>
      <c r="C7" s="24"/>
      <c r="D7" s="24"/>
      <c r="E7" s="24"/>
      <c r="F7" s="24"/>
      <c r="G7" s="24"/>
      <c r="H7" s="24"/>
      <c r="I7" s="24"/>
      <c r="J7" s="24"/>
    </row>
    <row r="8" spans="1:10" ht="16" thickBot="1" x14ac:dyDescent="0.4">
      <c r="A8" s="23" t="s">
        <v>62</v>
      </c>
      <c r="B8" s="24">
        <v>9</v>
      </c>
      <c r="C8" s="24">
        <v>7</v>
      </c>
      <c r="D8" s="24">
        <v>9</v>
      </c>
      <c r="E8" s="24">
        <v>10</v>
      </c>
      <c r="F8" s="24">
        <v>6</v>
      </c>
      <c r="G8" s="24">
        <v>0</v>
      </c>
      <c r="H8" s="24">
        <v>10</v>
      </c>
      <c r="I8" s="24">
        <v>20</v>
      </c>
      <c r="J8" s="24">
        <v>71</v>
      </c>
    </row>
    <row r="9" spans="1:10" ht="16" thickBot="1" x14ac:dyDescent="0.4">
      <c r="A9" s="23" t="s">
        <v>63</v>
      </c>
      <c r="B9" s="24">
        <v>7</v>
      </c>
      <c r="C9" s="24">
        <v>6</v>
      </c>
      <c r="D9" s="24">
        <v>6</v>
      </c>
      <c r="E9" s="24">
        <v>9</v>
      </c>
      <c r="F9" s="24">
        <v>9</v>
      </c>
      <c r="G9" s="24">
        <v>4</v>
      </c>
      <c r="H9" s="24">
        <v>7</v>
      </c>
      <c r="I9" s="24">
        <v>20</v>
      </c>
      <c r="J9" s="24">
        <v>68</v>
      </c>
    </row>
    <row r="10" spans="1:10" ht="16" thickBot="1" x14ac:dyDescent="0.4">
      <c r="A10" s="23" t="s">
        <v>64</v>
      </c>
      <c r="B10" s="24">
        <v>9</v>
      </c>
      <c r="C10" s="24">
        <v>10</v>
      </c>
      <c r="D10" s="24">
        <v>10</v>
      </c>
      <c r="E10" s="24">
        <v>9</v>
      </c>
      <c r="F10" s="24">
        <v>8</v>
      </c>
      <c r="G10" s="24">
        <v>5</v>
      </c>
      <c r="H10" s="24">
        <v>7</v>
      </c>
      <c r="I10" s="24">
        <v>20</v>
      </c>
      <c r="J10" s="24">
        <v>78</v>
      </c>
    </row>
    <row r="11" spans="1:10" ht="16" thickBot="1" x14ac:dyDescent="0.4">
      <c r="A11" s="23" t="s">
        <v>65</v>
      </c>
      <c r="B11" s="24">
        <v>0</v>
      </c>
      <c r="C11" s="24">
        <v>7</v>
      </c>
      <c r="D11" s="24">
        <v>8</v>
      </c>
      <c r="E11" s="24">
        <v>10</v>
      </c>
      <c r="F11" s="24">
        <v>7</v>
      </c>
      <c r="G11" s="24">
        <v>3</v>
      </c>
      <c r="H11" s="24">
        <v>4</v>
      </c>
      <c r="I11" s="24">
        <v>7</v>
      </c>
      <c r="J11" s="24">
        <v>46</v>
      </c>
    </row>
    <row r="12" spans="1:10" ht="16" thickBot="1" x14ac:dyDescent="0.4">
      <c r="A12" s="23" t="s">
        <v>66</v>
      </c>
      <c r="B12" s="24">
        <v>9</v>
      </c>
      <c r="C12" s="24">
        <v>7</v>
      </c>
      <c r="D12" s="24">
        <v>8</v>
      </c>
      <c r="E12" s="24">
        <v>0</v>
      </c>
      <c r="F12" s="24">
        <v>7</v>
      </c>
      <c r="G12" s="24">
        <v>8</v>
      </c>
      <c r="H12" s="24">
        <v>7</v>
      </c>
      <c r="I12" s="24">
        <v>30</v>
      </c>
      <c r="J12" s="24">
        <v>76</v>
      </c>
    </row>
    <row r="13" spans="1:10" ht="16" thickBot="1" x14ac:dyDescent="0.4">
      <c r="A13" s="23" t="s">
        <v>67</v>
      </c>
      <c r="B13" s="24">
        <v>6</v>
      </c>
      <c r="C13" s="24">
        <v>6</v>
      </c>
      <c r="D13" s="24">
        <v>7.5</v>
      </c>
      <c r="E13" s="24">
        <v>7</v>
      </c>
      <c r="F13" s="24">
        <v>10</v>
      </c>
      <c r="G13" s="24">
        <v>10</v>
      </c>
      <c r="H13" s="24">
        <v>4</v>
      </c>
      <c r="I13" s="24">
        <v>30</v>
      </c>
      <c r="J13" s="24">
        <v>80.5</v>
      </c>
    </row>
    <row r="14" spans="1:10" ht="16" thickBot="1" x14ac:dyDescent="0.4">
      <c r="A14" s="23" t="s">
        <v>68</v>
      </c>
      <c r="B14" s="24">
        <v>5</v>
      </c>
      <c r="C14" s="24">
        <v>7</v>
      </c>
      <c r="D14" s="24">
        <v>2</v>
      </c>
      <c r="E14" s="24">
        <v>7</v>
      </c>
      <c r="F14" s="24">
        <v>9</v>
      </c>
      <c r="G14" s="24">
        <v>0</v>
      </c>
      <c r="H14" s="24">
        <v>7</v>
      </c>
      <c r="I14" s="24">
        <v>14</v>
      </c>
      <c r="J14" s="24">
        <v>51</v>
      </c>
    </row>
    <row r="15" spans="1:10" ht="16" thickBot="1" x14ac:dyDescent="0.4">
      <c r="A15" s="23" t="s">
        <v>69</v>
      </c>
      <c r="B15" s="24">
        <v>9</v>
      </c>
      <c r="C15" s="24">
        <v>10</v>
      </c>
      <c r="D15" s="24">
        <v>10</v>
      </c>
      <c r="E15" s="24">
        <v>0</v>
      </c>
      <c r="F15" s="24">
        <v>10</v>
      </c>
      <c r="G15" s="24">
        <v>10</v>
      </c>
      <c r="H15" s="24">
        <v>4</v>
      </c>
      <c r="I15" s="24">
        <v>30</v>
      </c>
      <c r="J15" s="24">
        <v>83</v>
      </c>
    </row>
    <row r="16" spans="1:10" ht="16" thickBot="1" x14ac:dyDescent="0.4">
      <c r="A16" s="23" t="s">
        <v>70</v>
      </c>
      <c r="B16" s="24">
        <v>8</v>
      </c>
      <c r="C16" s="24">
        <v>7</v>
      </c>
      <c r="D16" s="24">
        <v>3</v>
      </c>
      <c r="E16" s="24">
        <v>9</v>
      </c>
      <c r="F16" s="24">
        <v>10</v>
      </c>
      <c r="G16" s="24">
        <v>1</v>
      </c>
      <c r="H16" s="24">
        <v>7</v>
      </c>
      <c r="I16" s="24">
        <v>5</v>
      </c>
      <c r="J16" s="24">
        <v>50</v>
      </c>
    </row>
    <row r="17" spans="1:10" ht="16" thickBot="1" x14ac:dyDescent="0.4">
      <c r="A17" s="23" t="s">
        <v>71</v>
      </c>
      <c r="B17" s="24">
        <v>4</v>
      </c>
      <c r="C17" s="24">
        <v>3</v>
      </c>
      <c r="D17" s="24">
        <v>4</v>
      </c>
      <c r="E17" s="24">
        <v>9</v>
      </c>
      <c r="F17" s="24">
        <v>6</v>
      </c>
      <c r="G17" s="24">
        <v>0</v>
      </c>
      <c r="H17" s="24">
        <v>4</v>
      </c>
      <c r="I17" s="24">
        <v>14</v>
      </c>
      <c r="J17" s="24">
        <v>44</v>
      </c>
    </row>
    <row r="18" spans="1:10" ht="16" thickBot="1" x14ac:dyDescent="0.4">
      <c r="A18" s="23" t="s">
        <v>12</v>
      </c>
      <c r="B18" s="24">
        <v>6.6</v>
      </c>
      <c r="C18" s="24">
        <v>7</v>
      </c>
      <c r="D18" s="24">
        <v>6.8</v>
      </c>
      <c r="E18" s="24">
        <v>7</v>
      </c>
      <c r="F18" s="24">
        <v>8.1999999999999993</v>
      </c>
      <c r="G18" s="24">
        <v>4.0999999999999996</v>
      </c>
      <c r="H18" s="24">
        <v>6.1</v>
      </c>
      <c r="I18" s="24">
        <v>19</v>
      </c>
      <c r="J18" s="24">
        <v>65</v>
      </c>
    </row>
  </sheetData>
  <pageMargins left="0.7" right="0.7" top="0.75" bottom="0.75" header="0.3" footer="0.3"/>
  <pageSetup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3AA11-D1D9-4F0E-BBAB-6E5E819FB988}">
  <dimension ref="A1:G15"/>
  <sheetViews>
    <sheetView workbookViewId="0">
      <selection activeCell="F15" sqref="F15"/>
    </sheetView>
  </sheetViews>
  <sheetFormatPr defaultRowHeight="15.5" x14ac:dyDescent="0.35"/>
  <sheetData>
    <row r="1" spans="1:7" ht="16" thickBot="1" x14ac:dyDescent="0.4">
      <c r="A1" s="13" t="s">
        <v>44</v>
      </c>
      <c r="B1" s="27" t="s">
        <v>40</v>
      </c>
      <c r="C1" s="28"/>
      <c r="D1" s="29" t="s">
        <v>41</v>
      </c>
      <c r="E1" s="28"/>
      <c r="F1" s="29" t="s">
        <v>45</v>
      </c>
      <c r="G1" s="28"/>
    </row>
    <row r="2" spans="1:7" ht="16" thickBot="1" x14ac:dyDescent="0.4">
      <c r="A2" s="19" t="s">
        <v>28</v>
      </c>
      <c r="B2" s="10" t="s">
        <v>72</v>
      </c>
      <c r="C2" s="10" t="s">
        <v>73</v>
      </c>
      <c r="D2" s="10" t="s">
        <v>72</v>
      </c>
      <c r="E2" s="10" t="s">
        <v>73</v>
      </c>
      <c r="F2" s="10" t="s">
        <v>72</v>
      </c>
      <c r="G2" s="10" t="s">
        <v>73</v>
      </c>
    </row>
    <row r="3" spans="1:7" ht="16" thickBot="1" x14ac:dyDescent="0.4">
      <c r="A3" s="11" t="s">
        <v>31</v>
      </c>
      <c r="B3" s="12">
        <v>1.28</v>
      </c>
      <c r="C3" s="12">
        <v>1.22</v>
      </c>
      <c r="D3" s="12">
        <v>0.66</v>
      </c>
      <c r="E3" s="12">
        <v>0.83</v>
      </c>
      <c r="F3" s="12">
        <v>0.6</v>
      </c>
      <c r="G3" s="10"/>
    </row>
    <row r="4" spans="1:7" ht="16" thickBot="1" x14ac:dyDescent="0.4">
      <c r="A4" s="18" t="s">
        <v>32</v>
      </c>
      <c r="B4" s="12">
        <v>0.73</v>
      </c>
      <c r="C4" s="12">
        <v>0.65</v>
      </c>
      <c r="D4" s="12">
        <v>0.65</v>
      </c>
      <c r="E4" s="12">
        <v>0.71</v>
      </c>
      <c r="F4" s="12">
        <v>0.39</v>
      </c>
      <c r="G4" s="12">
        <v>0.39</v>
      </c>
    </row>
    <row r="5" spans="1:7" ht="16" thickBot="1" x14ac:dyDescent="0.4">
      <c r="A5" s="18" t="s">
        <v>33</v>
      </c>
      <c r="B5" s="12">
        <v>0.66</v>
      </c>
      <c r="C5" s="12">
        <v>0.92</v>
      </c>
      <c r="D5" s="12">
        <v>0.67</v>
      </c>
      <c r="E5" s="12">
        <v>0.7</v>
      </c>
      <c r="F5" s="12">
        <v>0.55000000000000004</v>
      </c>
      <c r="G5" s="12">
        <v>0.53</v>
      </c>
    </row>
    <row r="6" spans="1:7" ht="16" thickBot="1" x14ac:dyDescent="0.4">
      <c r="A6" s="18" t="s">
        <v>34</v>
      </c>
      <c r="B6" s="12">
        <v>0.59</v>
      </c>
      <c r="C6" s="12">
        <v>0.75</v>
      </c>
      <c r="D6" s="12">
        <v>0.56000000000000005</v>
      </c>
      <c r="E6" s="12">
        <v>0.6</v>
      </c>
      <c r="F6" s="12">
        <v>0.63</v>
      </c>
      <c r="G6" s="12">
        <v>0.64</v>
      </c>
    </row>
    <row r="7" spans="1:7" ht="16" thickBot="1" x14ac:dyDescent="0.4">
      <c r="A7" s="18" t="s">
        <v>35</v>
      </c>
      <c r="B7" s="12">
        <v>0.66</v>
      </c>
      <c r="C7" s="12">
        <v>0.87</v>
      </c>
      <c r="D7" s="12">
        <v>0.55000000000000004</v>
      </c>
      <c r="E7" s="12">
        <v>0.57999999999999996</v>
      </c>
      <c r="F7" s="12">
        <v>0.7</v>
      </c>
      <c r="G7" s="12">
        <v>0.63</v>
      </c>
    </row>
    <row r="8" spans="1:7" ht="16" thickBot="1" x14ac:dyDescent="0.4">
      <c r="A8" s="18" t="s">
        <v>36</v>
      </c>
      <c r="B8" s="12">
        <v>0.75</v>
      </c>
      <c r="C8" s="12">
        <v>0.74</v>
      </c>
      <c r="D8" s="12">
        <v>0.48</v>
      </c>
      <c r="E8" s="12">
        <v>0.55000000000000004</v>
      </c>
      <c r="F8" s="12">
        <v>0.51</v>
      </c>
      <c r="G8" s="12">
        <v>0.55000000000000004</v>
      </c>
    </row>
    <row r="9" spans="1:7" ht="16" thickBot="1" x14ac:dyDescent="0.4">
      <c r="A9" s="18" t="s">
        <v>37</v>
      </c>
      <c r="B9" s="12">
        <v>1.28</v>
      </c>
      <c r="C9" s="12">
        <v>1.27</v>
      </c>
      <c r="D9" s="12">
        <v>0.91</v>
      </c>
      <c r="E9" s="12">
        <v>0.78</v>
      </c>
      <c r="F9" s="12">
        <v>0.48</v>
      </c>
      <c r="G9" s="12">
        <v>0.43</v>
      </c>
    </row>
    <row r="10" spans="1:7" ht="16" thickBot="1" x14ac:dyDescent="0.4">
      <c r="A10" s="18" t="s">
        <v>38</v>
      </c>
      <c r="B10" s="12">
        <v>0.73</v>
      </c>
      <c r="C10" s="12">
        <v>0.69</v>
      </c>
      <c r="D10" s="12">
        <v>0.75</v>
      </c>
      <c r="E10" s="12">
        <v>0.89</v>
      </c>
      <c r="F10" s="12">
        <v>0.6</v>
      </c>
      <c r="G10" s="12">
        <v>0.6</v>
      </c>
    </row>
    <row r="11" spans="1:7" ht="16" thickBot="1" x14ac:dyDescent="0.4">
      <c r="A11" s="18" t="s">
        <v>42</v>
      </c>
      <c r="B11" s="12">
        <v>1.27</v>
      </c>
      <c r="C11" s="12">
        <v>1.24</v>
      </c>
      <c r="D11" s="12">
        <v>0.63</v>
      </c>
      <c r="E11" s="12">
        <v>0.79</v>
      </c>
      <c r="F11" s="12">
        <v>0.53</v>
      </c>
      <c r="G11" s="12">
        <v>0.59</v>
      </c>
    </row>
    <row r="12" spans="1:7" ht="31.5" thickBot="1" x14ac:dyDescent="0.4">
      <c r="A12" s="13" t="s">
        <v>39</v>
      </c>
      <c r="B12" s="12">
        <v>1.06</v>
      </c>
      <c r="C12" s="12">
        <v>0.81</v>
      </c>
      <c r="D12" s="12">
        <v>0.44</v>
      </c>
      <c r="E12" s="12">
        <v>0.54</v>
      </c>
      <c r="F12" s="12">
        <v>0.49</v>
      </c>
      <c r="G12" s="12">
        <v>0.46</v>
      </c>
    </row>
    <row r="13" spans="1:7" ht="16" thickBot="1" x14ac:dyDescent="0.4">
      <c r="A13" s="19" t="s">
        <v>12</v>
      </c>
      <c r="B13" s="10">
        <v>0.90100000000000002</v>
      </c>
      <c r="C13" s="10">
        <v>0.91600000000000004</v>
      </c>
      <c r="D13" s="10">
        <v>0.63</v>
      </c>
      <c r="E13" s="10">
        <v>0.69699999999999995</v>
      </c>
      <c r="F13" s="10">
        <v>0.54800000000000004</v>
      </c>
      <c r="G13" s="10">
        <v>0.53600000000000003</v>
      </c>
    </row>
    <row r="14" spans="1:7" ht="31.5" thickBot="1" x14ac:dyDescent="0.4">
      <c r="A14" s="19" t="s">
        <v>74</v>
      </c>
      <c r="B14" s="27">
        <v>0.90900000000000003</v>
      </c>
      <c r="C14" s="30"/>
      <c r="D14" s="27">
        <v>0.66400000000000003</v>
      </c>
      <c r="E14" s="30"/>
      <c r="F14" s="27">
        <v>0.54200000000000004</v>
      </c>
      <c r="G14" s="30"/>
    </row>
    <row r="15" spans="1:7" x14ac:dyDescent="0.35">
      <c r="B15">
        <f>STDEV(B3:C12)</f>
        <v>0.25756501478676341</v>
      </c>
      <c r="D15">
        <f>STDEV(D3:E12)</f>
        <v>0.13140035247889972</v>
      </c>
      <c r="F15">
        <f>STDEV(F3:G12)</f>
        <v>8.6895783516707639E-2</v>
      </c>
    </row>
  </sheetData>
  <mergeCells count="6">
    <mergeCell ref="B1:C1"/>
    <mergeCell ref="D1:E1"/>
    <mergeCell ref="F1:G1"/>
    <mergeCell ref="B14:C14"/>
    <mergeCell ref="D14:E14"/>
    <mergeCell ref="F14:G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42F72-5D1A-4D0C-BE27-D07DE1934A3D}">
  <dimension ref="A1:I14"/>
  <sheetViews>
    <sheetView tabSelected="1" topLeftCell="A10" workbookViewId="0">
      <selection activeCell="B12" sqref="B12"/>
    </sheetView>
  </sheetViews>
  <sheetFormatPr defaultRowHeight="15.5" x14ac:dyDescent="0.35"/>
  <cols>
    <col min="1" max="1" width="11.58203125" customWidth="1"/>
    <col min="2" max="2" width="12.1640625" customWidth="1"/>
    <col min="3" max="3" width="17" customWidth="1"/>
    <col min="4" max="4" width="11.33203125" customWidth="1"/>
    <col min="5" max="5" width="13.33203125" customWidth="1"/>
    <col min="6" max="6" width="12.5" customWidth="1"/>
    <col min="7" max="7" width="14.6640625" customWidth="1"/>
  </cols>
  <sheetData>
    <row r="1" spans="1:9" x14ac:dyDescent="0.35">
      <c r="A1" t="s">
        <v>75</v>
      </c>
    </row>
    <row r="2" spans="1:9" x14ac:dyDescent="0.35">
      <c r="F2" s="20"/>
      <c r="G2" s="20"/>
      <c r="H2" s="20"/>
      <c r="I2" s="20"/>
    </row>
    <row r="3" spans="1:9" x14ac:dyDescent="0.35">
      <c r="A3" s="20" t="s">
        <v>77</v>
      </c>
      <c r="B3" s="20" t="s">
        <v>78</v>
      </c>
      <c r="C3" s="20" t="s">
        <v>76</v>
      </c>
      <c r="D3" t="s">
        <v>46</v>
      </c>
      <c r="E3" t="s">
        <v>47</v>
      </c>
      <c r="F3" s="20"/>
      <c r="G3" s="20"/>
      <c r="H3" s="20"/>
      <c r="I3" s="20"/>
    </row>
    <row r="4" spans="1:9" x14ac:dyDescent="0.35">
      <c r="A4" s="31">
        <v>9.2003828999999995E-2</v>
      </c>
      <c r="B4" s="31">
        <v>0.10112528699999999</v>
      </c>
      <c r="C4" s="20">
        <f>AVERAGE(A4:B4)</f>
        <v>9.6564557999999995E-2</v>
      </c>
      <c r="D4">
        <v>4.24</v>
      </c>
      <c r="E4">
        <v>2.46</v>
      </c>
      <c r="F4" s="31"/>
      <c r="G4" s="31"/>
      <c r="H4" s="20"/>
      <c r="I4" s="20"/>
    </row>
    <row r="5" spans="1:9" x14ac:dyDescent="0.35">
      <c r="A5" s="31">
        <v>7.8098944000000003E-2</v>
      </c>
      <c r="B5" s="31">
        <v>7.5067312999999997E-2</v>
      </c>
      <c r="C5" s="20">
        <f t="shared" ref="C5:C13" si="0">AVERAGE(A5:B5)</f>
        <v>7.65831285E-2</v>
      </c>
      <c r="D5">
        <v>4.1500000000000004</v>
      </c>
      <c r="E5">
        <v>2.87</v>
      </c>
      <c r="F5" s="31"/>
      <c r="G5" s="31"/>
      <c r="H5" s="20"/>
      <c r="I5" s="20"/>
    </row>
    <row r="6" spans="1:9" x14ac:dyDescent="0.35">
      <c r="A6" s="31">
        <v>5.0406125000000003E-2</v>
      </c>
      <c r="B6" s="31">
        <v>5.4634311999999997E-2</v>
      </c>
      <c r="C6" s="20">
        <f t="shared" si="0"/>
        <v>5.25202185E-2</v>
      </c>
      <c r="D6">
        <v>2.7</v>
      </c>
      <c r="E6">
        <v>1.27</v>
      </c>
      <c r="F6" s="31"/>
      <c r="G6" s="31"/>
      <c r="H6" s="20"/>
      <c r="I6" s="20"/>
    </row>
    <row r="7" spans="1:9" x14ac:dyDescent="0.35">
      <c r="A7" s="31">
        <v>5.74005E-2</v>
      </c>
      <c r="B7" s="31">
        <v>4.5514561000000002E-2</v>
      </c>
      <c r="C7" s="20">
        <f t="shared" si="0"/>
        <v>5.1457530500000001E-2</v>
      </c>
      <c r="D7">
        <v>5.81</v>
      </c>
      <c r="E7">
        <v>3.85</v>
      </c>
      <c r="F7" s="31"/>
      <c r="G7" s="31"/>
      <c r="H7" s="20"/>
      <c r="I7" s="20"/>
    </row>
    <row r="8" spans="1:9" x14ac:dyDescent="0.35">
      <c r="A8" s="31">
        <v>0.10433427300000001</v>
      </c>
      <c r="B8" s="31">
        <v>8.9767999000000001E-2</v>
      </c>
      <c r="C8" s="20">
        <f t="shared" si="0"/>
        <v>9.705113600000001E-2</v>
      </c>
      <c r="D8">
        <v>5.07</v>
      </c>
      <c r="E8">
        <v>3.54</v>
      </c>
      <c r="F8" s="31"/>
      <c r="G8" s="31"/>
      <c r="H8" s="20"/>
      <c r="I8" s="20"/>
    </row>
    <row r="9" spans="1:9" x14ac:dyDescent="0.35">
      <c r="A9" s="31">
        <v>7.1985409E-2</v>
      </c>
      <c r="B9" s="31">
        <v>4.7630780999999997E-2</v>
      </c>
      <c r="C9" s="20">
        <f t="shared" si="0"/>
        <v>5.9808094999999999E-2</v>
      </c>
      <c r="D9">
        <v>3.98</v>
      </c>
      <c r="E9">
        <v>2.5499999999999998</v>
      </c>
      <c r="F9" s="20"/>
      <c r="G9" s="20"/>
      <c r="H9" s="20"/>
      <c r="I9" s="20"/>
    </row>
    <row r="10" spans="1:9" x14ac:dyDescent="0.35">
      <c r="A10" s="31">
        <v>0.15268726599999999</v>
      </c>
      <c r="B10" s="31">
        <v>0.16278832500000001</v>
      </c>
      <c r="C10" s="20">
        <f t="shared" si="0"/>
        <v>0.1577377955</v>
      </c>
      <c r="D10">
        <v>7.07</v>
      </c>
      <c r="E10">
        <v>5.19</v>
      </c>
      <c r="F10" s="20"/>
      <c r="G10" s="20"/>
      <c r="H10" s="20"/>
      <c r="I10" s="20"/>
    </row>
    <row r="11" spans="1:9" x14ac:dyDescent="0.35">
      <c r="A11" s="31">
        <v>7.1961799000000007E-2</v>
      </c>
      <c r="B11" s="31">
        <v>5.7680277000000002E-2</v>
      </c>
      <c r="C11" s="20">
        <f t="shared" si="0"/>
        <v>6.4821037999999997E-2</v>
      </c>
      <c r="D11">
        <v>5.7</v>
      </c>
      <c r="E11">
        <v>4.0199999999999996</v>
      </c>
      <c r="F11" s="31"/>
      <c r="G11" s="31"/>
      <c r="H11" s="20"/>
      <c r="I11" s="20"/>
    </row>
    <row r="12" spans="1:9" x14ac:dyDescent="0.35">
      <c r="A12" s="31">
        <v>7.2483902000000003E-2</v>
      </c>
      <c r="B12" s="31">
        <v>8.6678296000000002E-2</v>
      </c>
      <c r="C12" s="20">
        <f t="shared" si="0"/>
        <v>7.9581099000000002E-2</v>
      </c>
      <c r="D12">
        <v>5.89</v>
      </c>
      <c r="E12">
        <v>4.03</v>
      </c>
      <c r="F12" s="31"/>
      <c r="G12" s="31"/>
      <c r="H12" s="20"/>
      <c r="I12" s="20"/>
    </row>
    <row r="13" spans="1:9" x14ac:dyDescent="0.35">
      <c r="A13" s="31">
        <v>0.16817072999999999</v>
      </c>
      <c r="B13" s="31">
        <v>7.2889841999999996E-2</v>
      </c>
      <c r="C13" s="20">
        <f t="shared" si="0"/>
        <v>0.12053028599999999</v>
      </c>
      <c r="D13">
        <v>7.6</v>
      </c>
      <c r="E13">
        <v>6.2</v>
      </c>
      <c r="F13" s="31"/>
      <c r="G13" s="31"/>
      <c r="H13" s="20"/>
      <c r="I13" s="20"/>
    </row>
    <row r="14" spans="1:9" x14ac:dyDescent="0.35">
      <c r="A14" s="20"/>
      <c r="B14" s="20"/>
      <c r="C14" s="2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36"/>
  <sheetViews>
    <sheetView topLeftCell="A7" zoomScale="70" zoomScaleNormal="70" workbookViewId="0">
      <selection activeCell="P23" sqref="P23"/>
    </sheetView>
  </sheetViews>
  <sheetFormatPr defaultColWidth="11" defaultRowHeight="15.5" x14ac:dyDescent="0.35"/>
  <cols>
    <col min="1" max="1" width="14.5" customWidth="1"/>
    <col min="13" max="13" width="16.83203125" customWidth="1"/>
    <col min="14" max="14" width="28.83203125" customWidth="1"/>
    <col min="15" max="15" width="31.6640625" customWidth="1"/>
    <col min="16" max="16" width="34.33203125" customWidth="1"/>
  </cols>
  <sheetData>
    <row r="1" spans="1:28" x14ac:dyDescent="0.35">
      <c r="A1" t="s">
        <v>7</v>
      </c>
    </row>
    <row r="2" spans="1:28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28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 s="4">
        <v>3.27</v>
      </c>
      <c r="O3" s="3">
        <f>I16/K16</f>
        <v>7.1551870343308663E-2</v>
      </c>
      <c r="P3" s="3">
        <f>J16/L16</f>
        <v>0.17396510396343162</v>
      </c>
    </row>
    <row r="4" spans="1:28" x14ac:dyDescent="0.35">
      <c r="A4">
        <v>25</v>
      </c>
      <c r="B4">
        <v>0.93</v>
      </c>
      <c r="C4">
        <v>0.98</v>
      </c>
      <c r="D4">
        <v>0.94</v>
      </c>
      <c r="E4">
        <v>0.94</v>
      </c>
      <c r="G4">
        <v>638.19000000000005</v>
      </c>
      <c r="H4">
        <v>244.81</v>
      </c>
      <c r="I4">
        <v>254.57</v>
      </c>
      <c r="J4">
        <v>413.2</v>
      </c>
      <c r="M4">
        <v>0.44</v>
      </c>
    </row>
    <row r="5" spans="1:28" x14ac:dyDescent="0.35">
      <c r="A5">
        <v>24</v>
      </c>
      <c r="B5">
        <v>0.87</v>
      </c>
      <c r="C5">
        <v>0.86</v>
      </c>
      <c r="D5">
        <v>0.9</v>
      </c>
      <c r="E5">
        <v>0.9</v>
      </c>
      <c r="G5">
        <v>578.20000000000005</v>
      </c>
      <c r="H5">
        <v>165.78</v>
      </c>
      <c r="I5">
        <v>233.72</v>
      </c>
      <c r="J5">
        <v>343.86</v>
      </c>
      <c r="M5">
        <v>0.52</v>
      </c>
      <c r="O5" t="s">
        <v>26</v>
      </c>
      <c r="P5" t="s">
        <v>27</v>
      </c>
    </row>
    <row r="6" spans="1:28" x14ac:dyDescent="0.35">
      <c r="A6">
        <v>23</v>
      </c>
      <c r="B6">
        <v>0.85</v>
      </c>
      <c r="C6">
        <v>0.85</v>
      </c>
      <c r="D6">
        <v>0.87</v>
      </c>
      <c r="E6">
        <v>0.83</v>
      </c>
      <c r="G6">
        <v>518.12</v>
      </c>
      <c r="H6">
        <v>149.36000000000001</v>
      </c>
      <c r="I6">
        <v>225.83</v>
      </c>
      <c r="J6">
        <v>287.67</v>
      </c>
      <c r="M6">
        <v>0.61</v>
      </c>
      <c r="O6">
        <f>O3*D15</f>
        <v>5.7400500430965382E-2</v>
      </c>
      <c r="P6">
        <f>P3*E15</f>
        <v>0.13859219949086718</v>
      </c>
    </row>
    <row r="7" spans="1:28" s="3" customFormat="1" x14ac:dyDescent="0.35">
      <c r="A7" s="3">
        <v>22</v>
      </c>
      <c r="B7" s="3">
        <v>0.84</v>
      </c>
      <c r="C7" s="3">
        <v>0.82</v>
      </c>
      <c r="D7" s="3">
        <v>0.84</v>
      </c>
      <c r="E7" s="3">
        <v>0.83</v>
      </c>
      <c r="G7" s="3">
        <v>479.84</v>
      </c>
      <c r="H7" s="3">
        <v>162.44999999999999</v>
      </c>
      <c r="I7" s="3">
        <v>214.75</v>
      </c>
      <c r="J7" s="3">
        <v>259.76</v>
      </c>
      <c r="K7" s="3">
        <v>2916</v>
      </c>
      <c r="L7" s="4"/>
      <c r="M7" s="4">
        <v>0.6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s="3" customFormat="1" x14ac:dyDescent="0.35">
      <c r="A8" s="3">
        <v>21</v>
      </c>
      <c r="B8" s="3">
        <v>0.82</v>
      </c>
      <c r="C8" s="3">
        <v>0.81</v>
      </c>
      <c r="D8" s="3">
        <v>0.83</v>
      </c>
      <c r="E8" s="3">
        <v>0.82</v>
      </c>
      <c r="G8" s="3">
        <v>472.34</v>
      </c>
      <c r="H8" s="3">
        <v>181.01</v>
      </c>
      <c r="I8" s="3">
        <v>208.71</v>
      </c>
      <c r="J8" s="3">
        <v>266.70999999999998</v>
      </c>
      <c r="K8" s="3">
        <v>2857.39</v>
      </c>
      <c r="L8" s="4"/>
      <c r="M8" s="4">
        <v>0.59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s="3" customFormat="1" x14ac:dyDescent="0.35">
      <c r="A9" s="3">
        <v>20</v>
      </c>
      <c r="B9" s="3">
        <v>0.74</v>
      </c>
      <c r="C9" s="3">
        <v>0.75</v>
      </c>
      <c r="D9" s="3">
        <v>0.76</v>
      </c>
      <c r="E9" s="3">
        <v>0.76</v>
      </c>
      <c r="G9" s="3">
        <v>433.96</v>
      </c>
      <c r="H9" s="3">
        <v>162.88</v>
      </c>
      <c r="I9" s="3">
        <v>192.5</v>
      </c>
      <c r="J9" s="3">
        <v>253.72</v>
      </c>
      <c r="K9" s="3">
        <v>2835.19</v>
      </c>
      <c r="L9" s="4"/>
      <c r="M9" s="4">
        <v>0.63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x14ac:dyDescent="0.35">
      <c r="A10">
        <v>19</v>
      </c>
      <c r="B10">
        <v>0.71</v>
      </c>
      <c r="C10">
        <v>0.72</v>
      </c>
      <c r="D10">
        <v>0.71</v>
      </c>
      <c r="E10">
        <v>0.72</v>
      </c>
      <c r="G10">
        <v>434.32</v>
      </c>
      <c r="H10">
        <v>157.04</v>
      </c>
      <c r="I10">
        <v>198.53</v>
      </c>
      <c r="J10">
        <v>242.98</v>
      </c>
      <c r="M10" s="4">
        <v>0.63</v>
      </c>
    </row>
    <row r="11" spans="1:28" x14ac:dyDescent="0.35">
      <c r="A11">
        <v>18</v>
      </c>
      <c r="B11">
        <v>0.66</v>
      </c>
      <c r="C11">
        <v>0.67</v>
      </c>
      <c r="D11">
        <v>0.68</v>
      </c>
      <c r="E11">
        <v>0.68</v>
      </c>
      <c r="G11">
        <v>415.18</v>
      </c>
      <c r="H11">
        <v>162.13</v>
      </c>
      <c r="I11">
        <v>175.19</v>
      </c>
      <c r="J11">
        <v>234.75</v>
      </c>
      <c r="M11" s="4">
        <v>0.66</v>
      </c>
    </row>
    <row r="12" spans="1:28" x14ac:dyDescent="0.35">
      <c r="A12">
        <v>17</v>
      </c>
      <c r="B12">
        <v>0.68</v>
      </c>
      <c r="C12">
        <v>0.7</v>
      </c>
      <c r="D12">
        <v>0.69</v>
      </c>
      <c r="E12">
        <v>0.69</v>
      </c>
      <c r="G12">
        <v>425.75</v>
      </c>
      <c r="H12">
        <v>144.34</v>
      </c>
      <c r="I12">
        <v>137.09</v>
      </c>
      <c r="J12">
        <v>257.67</v>
      </c>
      <c r="L12" s="3">
        <v>1552.8</v>
      </c>
      <c r="M12" s="8">
        <v>0.67</v>
      </c>
    </row>
    <row r="13" spans="1:28" x14ac:dyDescent="0.35">
      <c r="A13">
        <v>16</v>
      </c>
      <c r="L13" s="3">
        <v>1489.14</v>
      </c>
    </row>
    <row r="14" spans="1:28" x14ac:dyDescent="0.35">
      <c r="A14">
        <v>15</v>
      </c>
      <c r="L14" s="3">
        <v>1442.81</v>
      </c>
    </row>
    <row r="15" spans="1:28" x14ac:dyDescent="0.35">
      <c r="A15" t="s">
        <v>12</v>
      </c>
      <c r="B15">
        <f>AVERAGE(B4:B12)</f>
        <v>0.78888888888888886</v>
      </c>
      <c r="C15">
        <f>AVERAGE(C4:C12)</f>
        <v>0.79555555555555557</v>
      </c>
      <c r="D15">
        <f>AVERAGE(D4:D12)</f>
        <v>0.80222222222222206</v>
      </c>
      <c r="E15">
        <f>AVERAGE(E4:E12)</f>
        <v>0.79666666666666663</v>
      </c>
      <c r="G15">
        <f>AVERAGE(G4:G12)</f>
        <v>488.43333333333339</v>
      </c>
      <c r="H15">
        <f>AVERAGE(H4:H12)</f>
        <v>169.97777777777776</v>
      </c>
      <c r="I15">
        <f>AVERAGE(I4:I12)</f>
        <v>204.54333333333332</v>
      </c>
      <c r="J15">
        <f>AVERAGE(J4:J12)</f>
        <v>284.48</v>
      </c>
      <c r="K15">
        <f>AVERAGE(K7:K9)</f>
        <v>2869.5266666666666</v>
      </c>
      <c r="L15">
        <f>AVERAGE(L12:L14)</f>
        <v>1494.9166666666667</v>
      </c>
    </row>
    <row r="16" spans="1:28" s="4" customFormat="1" x14ac:dyDescent="0.35">
      <c r="A16" s="3" t="s">
        <v>21</v>
      </c>
      <c r="I16" s="3">
        <f>AVERAGE(I7:I9)</f>
        <v>205.32000000000002</v>
      </c>
      <c r="J16" s="3">
        <f>AVERAGE(J7:J9)</f>
        <v>260.06333333333333</v>
      </c>
      <c r="K16" s="3">
        <f>AVERAGE(K7:K9)</f>
        <v>2869.5266666666666</v>
      </c>
      <c r="L16" s="3">
        <f>AVERAGE(L12:L14)</f>
        <v>1494.9166666666667</v>
      </c>
    </row>
    <row r="18" spans="1:28" x14ac:dyDescent="0.35">
      <c r="A18" t="s">
        <v>8</v>
      </c>
    </row>
    <row r="19" spans="1:28" x14ac:dyDescent="0.35">
      <c r="A19" t="s">
        <v>0</v>
      </c>
      <c r="B19" s="25" t="s">
        <v>10</v>
      </c>
      <c r="C19" s="25"/>
      <c r="D19" s="25"/>
      <c r="E19" s="25"/>
      <c r="F19" s="1"/>
      <c r="G19" s="25" t="s">
        <v>6</v>
      </c>
      <c r="H19" s="25"/>
      <c r="I19" s="25"/>
      <c r="J19" s="25"/>
      <c r="K19" s="25" t="s">
        <v>9</v>
      </c>
      <c r="L19" s="25"/>
      <c r="M19" t="s">
        <v>17</v>
      </c>
      <c r="N19" t="s">
        <v>14</v>
      </c>
      <c r="O19" s="4" t="s">
        <v>15</v>
      </c>
      <c r="P19" s="4" t="s">
        <v>22</v>
      </c>
    </row>
    <row r="20" spans="1:28" x14ac:dyDescent="0.35">
      <c r="B20" t="s">
        <v>2</v>
      </c>
      <c r="C20" t="s">
        <v>3</v>
      </c>
      <c r="D20" t="s">
        <v>4</v>
      </c>
      <c r="E20" t="s">
        <v>5</v>
      </c>
      <c r="G20" t="s">
        <v>2</v>
      </c>
      <c r="H20" t="s">
        <v>3</v>
      </c>
      <c r="I20" t="s">
        <v>4</v>
      </c>
      <c r="J20" t="s">
        <v>5</v>
      </c>
      <c r="K20" t="s">
        <v>11</v>
      </c>
      <c r="L20" t="s">
        <v>5</v>
      </c>
      <c r="N20" s="4">
        <v>2.52</v>
      </c>
      <c r="O20" s="3">
        <f>I36/K36</f>
        <v>4.105033654375069E-2</v>
      </c>
      <c r="P20" s="3">
        <f>J36/L36</f>
        <v>0.15091702551670791</v>
      </c>
    </row>
    <row r="21" spans="1:28" x14ac:dyDescent="0.35">
      <c r="A21">
        <v>25</v>
      </c>
      <c r="B21">
        <v>1.04</v>
      </c>
      <c r="C21">
        <v>1.04</v>
      </c>
      <c r="D21">
        <v>1.06</v>
      </c>
      <c r="E21">
        <v>1.02</v>
      </c>
      <c r="G21">
        <v>405.8</v>
      </c>
      <c r="H21">
        <v>163.72999999999999</v>
      </c>
      <c r="I21">
        <v>134.1</v>
      </c>
      <c r="J21">
        <v>263.95999999999998</v>
      </c>
      <c r="M21">
        <v>0.52</v>
      </c>
    </row>
    <row r="22" spans="1:28" x14ac:dyDescent="0.35">
      <c r="A22">
        <v>24</v>
      </c>
      <c r="B22">
        <v>1.05</v>
      </c>
      <c r="C22">
        <v>1.07</v>
      </c>
      <c r="D22">
        <v>1.05</v>
      </c>
      <c r="E22">
        <v>1.06</v>
      </c>
      <c r="G22">
        <v>337.76</v>
      </c>
      <c r="H22">
        <v>139.88999999999999</v>
      </c>
      <c r="I22">
        <v>128.37</v>
      </c>
      <c r="J22">
        <v>228.85</v>
      </c>
      <c r="M22">
        <v>0.61</v>
      </c>
      <c r="O22" t="s">
        <v>26</v>
      </c>
      <c r="P22" t="s">
        <v>27</v>
      </c>
    </row>
    <row r="23" spans="1:28" s="3" customFormat="1" x14ac:dyDescent="0.35">
      <c r="A23" s="3">
        <v>23</v>
      </c>
      <c r="B23" s="3">
        <v>1.1399999999999999</v>
      </c>
      <c r="C23" s="3">
        <v>1.1599999999999999</v>
      </c>
      <c r="D23" s="3">
        <v>1.17</v>
      </c>
      <c r="E23" s="3">
        <v>1.1399999999999999</v>
      </c>
      <c r="G23" s="3">
        <v>333.54</v>
      </c>
      <c r="H23" s="3">
        <v>134.63</v>
      </c>
      <c r="I23" s="3">
        <v>121.12</v>
      </c>
      <c r="J23" s="3">
        <v>219.24</v>
      </c>
      <c r="K23" s="3">
        <v>2544.84</v>
      </c>
      <c r="L23" s="4"/>
      <c r="M23" s="4">
        <v>0.67</v>
      </c>
      <c r="N23" s="4"/>
      <c r="O23" s="4">
        <f>O20*D35</f>
        <v>4.5514560642883582E-2</v>
      </c>
      <c r="P23" s="4">
        <f>P20*E35</f>
        <v>0.16544278922269104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s="3" customFormat="1" x14ac:dyDescent="0.35">
      <c r="A24" s="3">
        <v>22</v>
      </c>
      <c r="B24" s="3">
        <v>1.19</v>
      </c>
      <c r="C24" s="3">
        <v>1.18</v>
      </c>
      <c r="D24" s="3">
        <v>1.19</v>
      </c>
      <c r="E24" s="3">
        <v>1.19</v>
      </c>
      <c r="G24" s="3">
        <v>307.22000000000003</v>
      </c>
      <c r="H24" s="3">
        <v>140.93</v>
      </c>
      <c r="I24" s="3">
        <v>101.62</v>
      </c>
      <c r="J24" s="3">
        <v>210.25</v>
      </c>
      <c r="K24" s="3">
        <v>2801.73</v>
      </c>
      <c r="L24" s="4"/>
      <c r="M24" s="4">
        <v>0.75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s="3" customFormat="1" x14ac:dyDescent="0.35">
      <c r="A25" s="3">
        <v>21</v>
      </c>
      <c r="B25" s="3">
        <v>1.19</v>
      </c>
      <c r="C25" s="3">
        <v>1.17</v>
      </c>
      <c r="D25" s="3">
        <v>1.2</v>
      </c>
      <c r="E25" s="3">
        <v>1.18</v>
      </c>
      <c r="G25" s="3">
        <v>312.85000000000002</v>
      </c>
      <c r="H25" s="3">
        <v>133.07</v>
      </c>
      <c r="I25" s="3">
        <v>105.62</v>
      </c>
      <c r="J25" s="3">
        <v>196.79</v>
      </c>
      <c r="K25" s="3">
        <v>2652.39</v>
      </c>
      <c r="L25" s="4"/>
      <c r="M25" s="4">
        <v>0.77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x14ac:dyDescent="0.35">
      <c r="A26">
        <v>20</v>
      </c>
      <c r="B26">
        <v>1.1299999999999999</v>
      </c>
      <c r="C26">
        <v>1.1399999999999999</v>
      </c>
      <c r="D26">
        <v>1.1299999999999999</v>
      </c>
      <c r="E26">
        <v>1.1399999999999999</v>
      </c>
      <c r="G26">
        <v>311.35000000000002</v>
      </c>
      <c r="H26">
        <v>129.41</v>
      </c>
      <c r="I26">
        <v>105.21</v>
      </c>
      <c r="J26">
        <v>209.18</v>
      </c>
      <c r="M26" s="4">
        <v>0.83</v>
      </c>
    </row>
    <row r="27" spans="1:28" x14ac:dyDescent="0.35">
      <c r="A27">
        <v>19</v>
      </c>
      <c r="B27">
        <v>1.06</v>
      </c>
      <c r="C27">
        <v>1.05</v>
      </c>
      <c r="D27">
        <v>1.07</v>
      </c>
      <c r="E27">
        <v>1.06</v>
      </c>
      <c r="G27">
        <v>287.45999999999998</v>
      </c>
      <c r="H27">
        <v>122.16</v>
      </c>
      <c r="I27">
        <v>100.07</v>
      </c>
      <c r="J27">
        <v>194.28</v>
      </c>
      <c r="M27" s="8">
        <v>0.84</v>
      </c>
    </row>
    <row r="28" spans="1:28" x14ac:dyDescent="0.35">
      <c r="A28">
        <v>18</v>
      </c>
      <c r="B28">
        <v>1.01</v>
      </c>
      <c r="C28">
        <v>0.97</v>
      </c>
      <c r="D28">
        <v>1</v>
      </c>
      <c r="E28">
        <v>0.98</v>
      </c>
      <c r="G28">
        <v>296.76</v>
      </c>
      <c r="H28">
        <v>126.01</v>
      </c>
      <c r="I28">
        <v>96.4</v>
      </c>
      <c r="J28">
        <v>197.34</v>
      </c>
      <c r="M28" s="4">
        <v>0.83</v>
      </c>
    </row>
    <row r="29" spans="1:28" x14ac:dyDescent="0.35">
      <c r="A29">
        <v>17</v>
      </c>
    </row>
    <row r="30" spans="1:28" x14ac:dyDescent="0.35">
      <c r="A30">
        <v>16</v>
      </c>
    </row>
    <row r="31" spans="1:28" x14ac:dyDescent="0.35">
      <c r="A31">
        <v>15</v>
      </c>
    </row>
    <row r="32" spans="1:28" x14ac:dyDescent="0.35">
      <c r="A32">
        <v>14</v>
      </c>
      <c r="L32" s="3">
        <v>1441.51</v>
      </c>
    </row>
    <row r="33" spans="1:12" x14ac:dyDescent="0.35">
      <c r="A33">
        <v>13</v>
      </c>
      <c r="L33" s="3">
        <v>1388.99</v>
      </c>
    </row>
    <row r="34" spans="1:12" x14ac:dyDescent="0.35">
      <c r="A34">
        <v>12</v>
      </c>
      <c r="L34" s="3">
        <v>1319.33</v>
      </c>
    </row>
    <row r="35" spans="1:12" x14ac:dyDescent="0.35">
      <c r="A35" t="s">
        <v>13</v>
      </c>
      <c r="B35">
        <f>AVERAGE(B21:B28)</f>
        <v>1.1012499999999998</v>
      </c>
      <c r="C35">
        <f>AVERAGE(C21:C28)</f>
        <v>1.0974999999999999</v>
      </c>
      <c r="D35">
        <f>AVERAGE(D21:D28)</f>
        <v>1.1087500000000001</v>
      </c>
      <c r="E35">
        <f>AVERAGE(E21:E28)</f>
        <v>1.0962499999999999</v>
      </c>
      <c r="G35">
        <f>AVERAGE(G21:G28)</f>
        <v>324.09249999999997</v>
      </c>
      <c r="H35">
        <f>AVERAGE(H21:H28)</f>
        <v>136.22874999999999</v>
      </c>
      <c r="I35">
        <f>AVERAGE(I21:I28)</f>
        <v>111.56375000000001</v>
      </c>
      <c r="J35">
        <f>AVERAGE(J21:J28)</f>
        <v>214.98624999999998</v>
      </c>
      <c r="K35">
        <f>AVERAGE(K23:K25)</f>
        <v>2666.3199999999997</v>
      </c>
      <c r="L35">
        <f>AVERAGE(L32:L34)</f>
        <v>1383.2766666666666</v>
      </c>
    </row>
    <row r="36" spans="1:12" s="4" customFormat="1" x14ac:dyDescent="0.35">
      <c r="A36" s="3" t="s">
        <v>21</v>
      </c>
      <c r="I36" s="3">
        <f>AVERAGE(I23:I25)</f>
        <v>109.45333333333333</v>
      </c>
      <c r="J36" s="3">
        <f>AVERAGE(J23:J25)</f>
        <v>208.76</v>
      </c>
      <c r="K36" s="3">
        <f>AVERAGE(K23:K25)</f>
        <v>2666.3199999999997</v>
      </c>
      <c r="L36" s="3">
        <f>AVERAGE(L32:L34)</f>
        <v>1383.2766666666666</v>
      </c>
    </row>
  </sheetData>
  <mergeCells count="6">
    <mergeCell ref="B2:E2"/>
    <mergeCell ref="G2:J2"/>
    <mergeCell ref="K2:L2"/>
    <mergeCell ref="B19:E19"/>
    <mergeCell ref="G19:J19"/>
    <mergeCell ref="K19:L19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8"/>
  <sheetViews>
    <sheetView topLeftCell="A13" zoomScale="70" zoomScaleNormal="70" workbookViewId="0">
      <selection activeCell="K23" sqref="K23"/>
    </sheetView>
  </sheetViews>
  <sheetFormatPr defaultColWidth="11" defaultRowHeight="15.5" x14ac:dyDescent="0.35"/>
  <cols>
    <col min="1" max="1" width="14.1640625" customWidth="1"/>
    <col min="13" max="13" width="16.33203125" customWidth="1"/>
    <col min="14" max="14" width="29.1640625" customWidth="1"/>
    <col min="15" max="15" width="32.83203125" customWidth="1"/>
    <col min="16" max="16" width="32.1640625" customWidth="1"/>
  </cols>
  <sheetData>
    <row r="1" spans="1:29" x14ac:dyDescent="0.35">
      <c r="A1" t="s">
        <v>7</v>
      </c>
    </row>
    <row r="2" spans="1:29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29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 s="4">
        <v>4.16</v>
      </c>
      <c r="O3" s="3">
        <f>I17/K17</f>
        <v>0.1102122599028704</v>
      </c>
      <c r="P3" s="3">
        <f>J17/L17</f>
        <v>0.30621570595439701</v>
      </c>
    </row>
    <row r="4" spans="1:29" x14ac:dyDescent="0.35">
      <c r="A4">
        <v>26</v>
      </c>
      <c r="B4">
        <v>0.7</v>
      </c>
      <c r="C4">
        <v>0.67</v>
      </c>
      <c r="D4">
        <v>0.72</v>
      </c>
      <c r="E4">
        <v>0.69</v>
      </c>
      <c r="G4">
        <v>837.92</v>
      </c>
      <c r="H4">
        <v>190.91</v>
      </c>
      <c r="I4">
        <v>379.57</v>
      </c>
      <c r="J4">
        <v>459.43</v>
      </c>
      <c r="M4">
        <v>0.45</v>
      </c>
    </row>
    <row r="5" spans="1:29" x14ac:dyDescent="0.35">
      <c r="A5">
        <v>25</v>
      </c>
      <c r="B5">
        <v>0.69</v>
      </c>
      <c r="C5">
        <v>0.71</v>
      </c>
      <c r="D5">
        <v>0.72</v>
      </c>
      <c r="E5">
        <v>0.69</v>
      </c>
      <c r="G5">
        <v>837.66</v>
      </c>
      <c r="H5">
        <v>245.47</v>
      </c>
      <c r="I5">
        <v>368.03</v>
      </c>
      <c r="J5">
        <v>478.11</v>
      </c>
      <c r="M5">
        <v>0.5</v>
      </c>
      <c r="O5" t="s">
        <v>26</v>
      </c>
      <c r="P5" t="s">
        <v>27</v>
      </c>
    </row>
    <row r="6" spans="1:29" x14ac:dyDescent="0.35">
      <c r="A6">
        <v>24</v>
      </c>
      <c r="B6">
        <v>0.68</v>
      </c>
      <c r="C6">
        <v>0.69</v>
      </c>
      <c r="D6">
        <v>0.68</v>
      </c>
      <c r="E6">
        <v>0.67</v>
      </c>
      <c r="G6">
        <v>812.93</v>
      </c>
      <c r="H6">
        <v>246.72</v>
      </c>
      <c r="I6">
        <v>394.24</v>
      </c>
      <c r="J6">
        <v>470.72</v>
      </c>
      <c r="M6">
        <v>0.53</v>
      </c>
    </row>
    <row r="7" spans="1:29" x14ac:dyDescent="0.35">
      <c r="A7">
        <v>23</v>
      </c>
      <c r="B7">
        <v>0.72</v>
      </c>
      <c r="C7">
        <v>0.7</v>
      </c>
      <c r="D7">
        <v>0.7</v>
      </c>
      <c r="E7">
        <v>0.68</v>
      </c>
      <c r="G7">
        <v>877.6</v>
      </c>
      <c r="H7">
        <v>245.98</v>
      </c>
      <c r="I7">
        <v>367.31</v>
      </c>
      <c r="J7">
        <v>450.98</v>
      </c>
      <c r="M7">
        <v>0.59</v>
      </c>
      <c r="O7">
        <f>O3*D16</f>
        <v>0.10433427270805065</v>
      </c>
      <c r="P7">
        <f>P3*E16</f>
        <v>0.28171844947804525</v>
      </c>
    </row>
    <row r="8" spans="1:29" s="3" customFormat="1" x14ac:dyDescent="0.35">
      <c r="A8" s="3">
        <v>22</v>
      </c>
      <c r="B8" s="3">
        <v>0.74</v>
      </c>
      <c r="C8" s="3">
        <v>0.75</v>
      </c>
      <c r="D8" s="3">
        <v>0.76</v>
      </c>
      <c r="E8" s="3">
        <v>0.72</v>
      </c>
      <c r="G8" s="3">
        <v>832.58</v>
      </c>
      <c r="H8" s="3">
        <v>270.44</v>
      </c>
      <c r="I8" s="3">
        <v>361.43</v>
      </c>
      <c r="J8" s="3">
        <v>450.4</v>
      </c>
      <c r="K8" s="4"/>
      <c r="L8" s="4"/>
      <c r="M8" s="4">
        <v>0.63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3" customFormat="1" x14ac:dyDescent="0.35">
      <c r="A9" s="3">
        <v>21</v>
      </c>
      <c r="B9" s="3">
        <v>0.84</v>
      </c>
      <c r="C9" s="3">
        <v>0.82</v>
      </c>
      <c r="D9" s="3">
        <v>0.83</v>
      </c>
      <c r="E9" s="3">
        <v>0.81</v>
      </c>
      <c r="G9" s="3">
        <v>827.41</v>
      </c>
      <c r="H9" s="3">
        <v>248.87</v>
      </c>
      <c r="I9" s="3">
        <v>330.16</v>
      </c>
      <c r="J9" s="3">
        <v>482.05</v>
      </c>
      <c r="K9" s="4"/>
      <c r="L9" s="4"/>
      <c r="M9" s="4">
        <v>0.66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s="3" customFormat="1" x14ac:dyDescent="0.35">
      <c r="A10" s="3">
        <v>20</v>
      </c>
      <c r="B10" s="3">
        <v>1.02</v>
      </c>
      <c r="C10" s="3">
        <v>1.02</v>
      </c>
      <c r="D10" s="3">
        <v>1.05</v>
      </c>
      <c r="E10" s="3">
        <v>1.01</v>
      </c>
      <c r="G10" s="3">
        <v>739.46</v>
      </c>
      <c r="H10" s="3">
        <v>226.07</v>
      </c>
      <c r="I10" s="3">
        <v>293.55</v>
      </c>
      <c r="J10" s="3">
        <v>452.68</v>
      </c>
      <c r="K10" s="3">
        <v>3085.65</v>
      </c>
      <c r="L10" s="4"/>
      <c r="M10" s="4">
        <v>0.71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 spans="1:29" x14ac:dyDescent="0.35">
      <c r="A11">
        <v>19</v>
      </c>
      <c r="B11">
        <v>1.1499999999999999</v>
      </c>
      <c r="C11">
        <v>1.19</v>
      </c>
      <c r="D11">
        <v>1.17</v>
      </c>
      <c r="E11">
        <v>1.1399999999999999</v>
      </c>
      <c r="G11">
        <v>702.79</v>
      </c>
      <c r="H11">
        <v>232.55</v>
      </c>
      <c r="I11">
        <v>272.95999999999998</v>
      </c>
      <c r="J11">
        <v>415.8</v>
      </c>
      <c r="K11" s="3">
        <v>2958.78</v>
      </c>
      <c r="M11" s="4">
        <v>0.85</v>
      </c>
    </row>
    <row r="12" spans="1:29" x14ac:dyDescent="0.35">
      <c r="A12">
        <v>18</v>
      </c>
      <c r="B12">
        <v>1.21</v>
      </c>
      <c r="C12">
        <v>1.2</v>
      </c>
      <c r="D12">
        <v>1.24</v>
      </c>
      <c r="E12">
        <v>1.21</v>
      </c>
      <c r="G12">
        <v>647.59</v>
      </c>
      <c r="H12">
        <v>196.55</v>
      </c>
      <c r="I12">
        <v>279.29000000000002</v>
      </c>
      <c r="J12">
        <v>355.14</v>
      </c>
      <c r="K12" s="3">
        <v>2894.14</v>
      </c>
      <c r="M12" s="4">
        <v>0.92</v>
      </c>
    </row>
    <row r="13" spans="1:29" x14ac:dyDescent="0.35">
      <c r="A13">
        <v>17</v>
      </c>
      <c r="B13">
        <v>1.19</v>
      </c>
      <c r="C13">
        <v>1.21</v>
      </c>
      <c r="D13">
        <v>1.19</v>
      </c>
      <c r="E13">
        <v>1.19</v>
      </c>
      <c r="G13">
        <v>586.55999999999995</v>
      </c>
      <c r="H13">
        <v>196.79</v>
      </c>
      <c r="I13">
        <v>241.69</v>
      </c>
      <c r="J13">
        <v>353.16</v>
      </c>
      <c r="L13" s="3">
        <v>1557.99</v>
      </c>
      <c r="M13" s="8">
        <v>0.97</v>
      </c>
    </row>
    <row r="14" spans="1:29" x14ac:dyDescent="0.35">
      <c r="A14">
        <v>16</v>
      </c>
      <c r="B14">
        <v>1.17</v>
      </c>
      <c r="C14">
        <v>1.22</v>
      </c>
      <c r="D14">
        <v>1.23</v>
      </c>
      <c r="E14">
        <v>1.17</v>
      </c>
      <c r="G14">
        <v>558.25</v>
      </c>
      <c r="H14">
        <v>258.52999999999997</v>
      </c>
      <c r="I14">
        <v>211.2</v>
      </c>
      <c r="J14">
        <v>328.76</v>
      </c>
      <c r="L14" s="3">
        <v>1493.29</v>
      </c>
      <c r="M14" s="4">
        <v>0.95</v>
      </c>
    </row>
    <row r="15" spans="1:29" x14ac:dyDescent="0.35">
      <c r="A15">
        <v>15</v>
      </c>
      <c r="B15">
        <v>1.0900000000000001</v>
      </c>
      <c r="C15">
        <v>1.1000000000000001</v>
      </c>
      <c r="D15">
        <v>1.07</v>
      </c>
      <c r="E15">
        <v>1.06</v>
      </c>
      <c r="G15">
        <v>495.97</v>
      </c>
      <c r="H15">
        <v>191.11</v>
      </c>
      <c r="I15">
        <v>191.59</v>
      </c>
      <c r="J15">
        <v>305.06</v>
      </c>
      <c r="L15" s="3">
        <v>1472.1</v>
      </c>
      <c r="M15" s="4">
        <v>0.91</v>
      </c>
    </row>
    <row r="16" spans="1:29" x14ac:dyDescent="0.35">
      <c r="A16" s="2" t="s">
        <v>12</v>
      </c>
      <c r="B16">
        <f>AVERAGE(B4:B15)</f>
        <v>0.93333333333333346</v>
      </c>
      <c r="C16">
        <f>AVERAGE(C4:C15)</f>
        <v>0.94</v>
      </c>
      <c r="D16">
        <f>AVERAGE(D4:D15)</f>
        <v>0.94666666666666677</v>
      </c>
      <c r="E16">
        <f>AVERAGE(E4:E15)</f>
        <v>0.91999999999999993</v>
      </c>
      <c r="G16">
        <f>AVERAGE(G4:G15)</f>
        <v>729.72666666666657</v>
      </c>
      <c r="H16">
        <f>AVERAGE(H4:H15)</f>
        <v>229.16583333333335</v>
      </c>
      <c r="I16">
        <f>AVERAGE(I4:I15)</f>
        <v>307.58499999999998</v>
      </c>
      <c r="J16">
        <f>AVERAGE(J4:J15)</f>
        <v>416.85750000000007</v>
      </c>
      <c r="K16">
        <f>AVERAGE(K10:K12)</f>
        <v>2979.5233333333331</v>
      </c>
      <c r="L16">
        <f>AVERAGE(L13:L15)</f>
        <v>1507.7933333333331</v>
      </c>
    </row>
    <row r="17" spans="1:29" s="4" customFormat="1" x14ac:dyDescent="0.35">
      <c r="A17" s="6" t="s">
        <v>21</v>
      </c>
      <c r="I17" s="3">
        <f>AVERAGE(I8:I10)</f>
        <v>328.38000000000005</v>
      </c>
      <c r="J17" s="3">
        <f>AVERAGE(J8:J10)</f>
        <v>461.71000000000004</v>
      </c>
      <c r="K17" s="3">
        <f>AVERAGE(K10:K12)</f>
        <v>2979.5233333333331</v>
      </c>
      <c r="L17" s="3">
        <f>AVERAGE(L13:L15)</f>
        <v>1507.7933333333331</v>
      </c>
    </row>
    <row r="19" spans="1:29" x14ac:dyDescent="0.35">
      <c r="A19" t="s">
        <v>8</v>
      </c>
    </row>
    <row r="20" spans="1:29" x14ac:dyDescent="0.35">
      <c r="A20" t="s">
        <v>0</v>
      </c>
      <c r="B20" s="25" t="s">
        <v>10</v>
      </c>
      <c r="C20" s="25"/>
      <c r="D20" s="25"/>
      <c r="E20" s="25"/>
      <c r="F20" s="1"/>
      <c r="G20" s="25" t="s">
        <v>6</v>
      </c>
      <c r="H20" s="25"/>
      <c r="I20" s="25"/>
      <c r="J20" s="25"/>
      <c r="K20" s="25" t="s">
        <v>9</v>
      </c>
      <c r="L20" s="25"/>
      <c r="M20" t="s">
        <v>17</v>
      </c>
      <c r="N20" t="s">
        <v>14</v>
      </c>
      <c r="O20" s="4" t="s">
        <v>15</v>
      </c>
      <c r="P20" s="4" t="s">
        <v>22</v>
      </c>
    </row>
    <row r="21" spans="1:29" x14ac:dyDescent="0.35">
      <c r="B21" t="s">
        <v>2</v>
      </c>
      <c r="C21" t="s">
        <v>3</v>
      </c>
      <c r="D21" t="s">
        <v>4</v>
      </c>
      <c r="E21" t="s">
        <v>5</v>
      </c>
      <c r="G21" t="s">
        <v>2</v>
      </c>
      <c r="H21" t="s">
        <v>3</v>
      </c>
      <c r="I21" t="s">
        <v>4</v>
      </c>
      <c r="J21" t="s">
        <v>5</v>
      </c>
      <c r="K21" t="s">
        <v>11</v>
      </c>
      <c r="L21" t="s">
        <v>5</v>
      </c>
      <c r="N21" s="4">
        <v>4.4000000000000004</v>
      </c>
      <c r="O21" s="3">
        <f>I38/K38</f>
        <v>8.6893818391898331E-2</v>
      </c>
      <c r="P21" s="3">
        <f>J38/L38</f>
        <v>0.32069037637879766</v>
      </c>
    </row>
    <row r="22" spans="1:29" x14ac:dyDescent="0.35">
      <c r="A22">
        <v>28</v>
      </c>
      <c r="B22">
        <v>0.64</v>
      </c>
      <c r="C22">
        <v>0.66</v>
      </c>
      <c r="D22">
        <v>0.66</v>
      </c>
      <c r="E22">
        <v>0.64</v>
      </c>
      <c r="G22">
        <v>674.22</v>
      </c>
      <c r="H22">
        <v>247.25</v>
      </c>
      <c r="I22">
        <v>258.62</v>
      </c>
      <c r="J22">
        <v>413.56</v>
      </c>
      <c r="M22">
        <v>0.44</v>
      </c>
    </row>
    <row r="23" spans="1:29" x14ac:dyDescent="0.35">
      <c r="A23">
        <v>27</v>
      </c>
      <c r="B23">
        <v>0.7</v>
      </c>
      <c r="C23">
        <v>0.68</v>
      </c>
      <c r="D23">
        <v>0.68</v>
      </c>
      <c r="E23">
        <v>0.7</v>
      </c>
      <c r="G23">
        <v>689.32</v>
      </c>
      <c r="H23">
        <v>195.39</v>
      </c>
      <c r="I23">
        <v>271.35000000000002</v>
      </c>
      <c r="J23">
        <v>395.59</v>
      </c>
      <c r="M23">
        <v>0.5</v>
      </c>
      <c r="O23" t="s">
        <v>26</v>
      </c>
      <c r="P23" t="s">
        <v>27</v>
      </c>
    </row>
    <row r="24" spans="1:29" x14ac:dyDescent="0.35">
      <c r="A24">
        <v>26</v>
      </c>
      <c r="B24">
        <v>0.71</v>
      </c>
      <c r="C24">
        <v>0.72</v>
      </c>
      <c r="D24">
        <v>0.72</v>
      </c>
      <c r="E24">
        <v>0.68</v>
      </c>
      <c r="G24">
        <v>790.09</v>
      </c>
      <c r="H24">
        <v>229.25</v>
      </c>
      <c r="I24">
        <v>342</v>
      </c>
      <c r="J24">
        <v>471.35</v>
      </c>
      <c r="M24">
        <v>0.56999999999999995</v>
      </c>
    </row>
    <row r="25" spans="1:29" x14ac:dyDescent="0.35">
      <c r="A25">
        <v>25</v>
      </c>
      <c r="B25">
        <v>0.76</v>
      </c>
      <c r="C25">
        <v>0.77</v>
      </c>
      <c r="D25">
        <v>0.75</v>
      </c>
      <c r="E25">
        <v>0.75</v>
      </c>
      <c r="G25">
        <v>812.12</v>
      </c>
      <c r="H25">
        <v>251.58</v>
      </c>
      <c r="I25">
        <v>315.56</v>
      </c>
      <c r="J25">
        <v>504.12</v>
      </c>
      <c r="M25">
        <v>0.57999999999999996</v>
      </c>
      <c r="O25">
        <f>O21*D37</f>
        <v>8.9767998538707275E-2</v>
      </c>
      <c r="P25">
        <f>P21*E37</f>
        <v>0.32661081409656001</v>
      </c>
    </row>
    <row r="26" spans="1:29" x14ac:dyDescent="0.35">
      <c r="A26">
        <v>24</v>
      </c>
      <c r="B26">
        <v>0.89</v>
      </c>
      <c r="C26">
        <v>0.88</v>
      </c>
      <c r="D26">
        <v>0.88</v>
      </c>
      <c r="E26">
        <v>0.9</v>
      </c>
      <c r="G26">
        <v>809.44</v>
      </c>
      <c r="H26">
        <v>246.81</v>
      </c>
      <c r="I26">
        <v>343.02</v>
      </c>
      <c r="J26">
        <v>482.88</v>
      </c>
      <c r="M26">
        <v>0.64</v>
      </c>
    </row>
    <row r="27" spans="1:29" s="3" customFormat="1" x14ac:dyDescent="0.35">
      <c r="A27" s="3">
        <v>23</v>
      </c>
      <c r="B27" s="3">
        <v>1.05</v>
      </c>
      <c r="C27" s="3">
        <v>1.03</v>
      </c>
      <c r="D27" s="3">
        <v>1.05</v>
      </c>
      <c r="E27" s="3">
        <v>1.02</v>
      </c>
      <c r="G27" s="3">
        <v>838.17</v>
      </c>
      <c r="H27" s="3">
        <v>292.20999999999998</v>
      </c>
      <c r="I27" s="3">
        <v>322.95</v>
      </c>
      <c r="J27" s="3">
        <v>515.53</v>
      </c>
      <c r="K27" s="4"/>
      <c r="L27" s="4"/>
      <c r="M27" s="4">
        <v>0.75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spans="1:29" s="3" customFormat="1" x14ac:dyDescent="0.35">
      <c r="A28" s="3">
        <v>22</v>
      </c>
      <c r="B28" s="3">
        <v>1.1599999999999999</v>
      </c>
      <c r="C28" s="3">
        <v>1.1299999999999999</v>
      </c>
      <c r="D28" s="3">
        <v>1.1299999999999999</v>
      </c>
      <c r="E28" s="3">
        <v>1.1399999999999999</v>
      </c>
      <c r="G28" s="3">
        <v>774.11</v>
      </c>
      <c r="H28" s="3">
        <v>259.69</v>
      </c>
      <c r="I28" s="3">
        <v>285.06</v>
      </c>
      <c r="J28" s="3">
        <v>498.78</v>
      </c>
      <c r="K28" s="4"/>
      <c r="L28" s="4"/>
      <c r="M28" s="4">
        <v>0.87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spans="1:29" s="3" customFormat="1" x14ac:dyDescent="0.35">
      <c r="A29" s="3">
        <v>21</v>
      </c>
      <c r="B29" s="3">
        <v>1.28</v>
      </c>
      <c r="C29" s="3">
        <v>1.25</v>
      </c>
      <c r="D29" s="3">
        <v>1.24</v>
      </c>
      <c r="E29" s="3">
        <v>1.26</v>
      </c>
      <c r="G29" s="3">
        <v>608.03</v>
      </c>
      <c r="H29" s="3">
        <v>234.1</v>
      </c>
      <c r="I29" s="3">
        <v>210.21</v>
      </c>
      <c r="J29" s="3">
        <v>396.33</v>
      </c>
      <c r="K29" s="4"/>
      <c r="L29" s="4"/>
      <c r="M29" s="4">
        <v>0.94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spans="1:29" x14ac:dyDescent="0.35">
      <c r="A30">
        <v>20</v>
      </c>
      <c r="B30">
        <v>1.33</v>
      </c>
      <c r="C30">
        <v>1.32</v>
      </c>
      <c r="D30">
        <v>1.31</v>
      </c>
      <c r="E30">
        <v>1.29</v>
      </c>
      <c r="G30">
        <v>540.84</v>
      </c>
      <c r="H30">
        <v>177.1</v>
      </c>
      <c r="I30">
        <v>209.84</v>
      </c>
      <c r="J30">
        <v>316.72000000000003</v>
      </c>
      <c r="K30" s="3">
        <v>3302.94</v>
      </c>
      <c r="M30" s="4">
        <v>0.98</v>
      </c>
    </row>
    <row r="31" spans="1:29" x14ac:dyDescent="0.35">
      <c r="A31">
        <v>19</v>
      </c>
      <c r="B31">
        <v>1.34</v>
      </c>
      <c r="C31">
        <v>1.35</v>
      </c>
      <c r="D31">
        <v>1.38</v>
      </c>
      <c r="E31">
        <v>1.32</v>
      </c>
      <c r="G31">
        <v>525.79</v>
      </c>
      <c r="H31">
        <v>164.42</v>
      </c>
      <c r="I31">
        <v>223.66</v>
      </c>
      <c r="J31">
        <v>307.8</v>
      </c>
      <c r="K31" s="3">
        <v>3076.6</v>
      </c>
      <c r="M31" s="8">
        <v>1.05</v>
      </c>
    </row>
    <row r="32" spans="1:29" x14ac:dyDescent="0.35">
      <c r="A32">
        <v>18</v>
      </c>
      <c r="B32">
        <v>1.25</v>
      </c>
      <c r="C32">
        <v>1.28</v>
      </c>
      <c r="D32">
        <v>1.28</v>
      </c>
      <c r="E32">
        <v>1.24</v>
      </c>
      <c r="G32">
        <v>546.11</v>
      </c>
      <c r="H32">
        <v>159.91999999999999</v>
      </c>
      <c r="I32">
        <v>239.5</v>
      </c>
      <c r="J32">
        <v>301.77</v>
      </c>
      <c r="K32" s="3">
        <v>3036.78</v>
      </c>
      <c r="M32" s="4">
        <v>0.98</v>
      </c>
    </row>
    <row r="33" spans="1:13" x14ac:dyDescent="0.35">
      <c r="A33">
        <v>17</v>
      </c>
      <c r="B33">
        <v>1.23</v>
      </c>
      <c r="C33">
        <v>1.21</v>
      </c>
      <c r="D33">
        <v>1.22</v>
      </c>
      <c r="E33">
        <v>1.18</v>
      </c>
      <c r="G33">
        <v>617.34</v>
      </c>
      <c r="H33">
        <v>219.08</v>
      </c>
      <c r="I33">
        <v>227.94</v>
      </c>
      <c r="J33">
        <v>346.29</v>
      </c>
      <c r="M33" s="4">
        <v>0.92</v>
      </c>
    </row>
    <row r="34" spans="1:13" x14ac:dyDescent="0.35">
      <c r="A34">
        <v>16</v>
      </c>
      <c r="B34">
        <v>1.1499999999999999</v>
      </c>
      <c r="C34">
        <v>1.1299999999999999</v>
      </c>
      <c r="D34">
        <v>1.1299999999999999</v>
      </c>
      <c r="E34">
        <v>1.1200000000000001</v>
      </c>
      <c r="G34">
        <v>657.94</v>
      </c>
      <c r="H34">
        <v>287.69</v>
      </c>
      <c r="I34">
        <v>203.93</v>
      </c>
      <c r="J34">
        <v>435.99</v>
      </c>
      <c r="L34" s="3">
        <v>1478.01</v>
      </c>
      <c r="M34" s="4">
        <v>0.82</v>
      </c>
    </row>
    <row r="35" spans="1:13" x14ac:dyDescent="0.35">
      <c r="A35">
        <v>15</v>
      </c>
      <c r="L35" s="3">
        <v>1481.9</v>
      </c>
    </row>
    <row r="36" spans="1:13" x14ac:dyDescent="0.35">
      <c r="A36">
        <v>14</v>
      </c>
      <c r="L36" s="3">
        <v>1438.85</v>
      </c>
    </row>
    <row r="37" spans="1:13" x14ac:dyDescent="0.35">
      <c r="A37" s="2" t="s">
        <v>12</v>
      </c>
      <c r="B37">
        <f>AVERAGE(B22:B34)</f>
        <v>1.0376923076923077</v>
      </c>
      <c r="C37">
        <f>AVERAGE(C22:C34)</f>
        <v>1.0315384615384613</v>
      </c>
      <c r="D37">
        <f>AVERAGE(D22:D34)</f>
        <v>1.033076923076923</v>
      </c>
      <c r="E37">
        <f>AVERAGE(E22:E34)</f>
        <v>1.0184615384615383</v>
      </c>
      <c r="G37">
        <f>AVERAGE(G22:G34)</f>
        <v>683.34769230769223</v>
      </c>
      <c r="H37">
        <f>AVERAGE(H22:H34)</f>
        <v>228.03769230769234</v>
      </c>
      <c r="I37">
        <f>AVERAGE(I22:I34)</f>
        <v>265.66461538461539</v>
      </c>
      <c r="J37">
        <f>AVERAGE(J22:J34)</f>
        <v>414.3623076923077</v>
      </c>
      <c r="K37">
        <f>AVERAGE(K30:K32)</f>
        <v>3138.7733333333331</v>
      </c>
      <c r="L37">
        <f>AVERAGE(L34:L36)</f>
        <v>1466.2533333333333</v>
      </c>
    </row>
    <row r="38" spans="1:13" s="4" customFormat="1" x14ac:dyDescent="0.35">
      <c r="A38" s="6" t="s">
        <v>21</v>
      </c>
      <c r="I38" s="3">
        <f>AVERAGE(I27:I29)</f>
        <v>272.74</v>
      </c>
      <c r="J38" s="3">
        <f>AVERAGE(J27:J29)</f>
        <v>470.21333333333331</v>
      </c>
      <c r="K38" s="3">
        <f>AVERAGE(K30:K32)</f>
        <v>3138.7733333333331</v>
      </c>
      <c r="L38" s="3">
        <f>AVERAGE(L34:L36)</f>
        <v>1466.2533333333333</v>
      </c>
    </row>
  </sheetData>
  <mergeCells count="6">
    <mergeCell ref="B2:E2"/>
    <mergeCell ref="G2:J2"/>
    <mergeCell ref="K2:L2"/>
    <mergeCell ref="B20:E20"/>
    <mergeCell ref="G20:J20"/>
    <mergeCell ref="K20:L20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G30"/>
  <sheetViews>
    <sheetView topLeftCell="A4" zoomScale="70" zoomScaleNormal="70" workbookViewId="0">
      <selection activeCell="K24" sqref="K24"/>
    </sheetView>
  </sheetViews>
  <sheetFormatPr defaultColWidth="11" defaultRowHeight="15.5" x14ac:dyDescent="0.35"/>
  <cols>
    <col min="1" max="1" width="14.1640625" customWidth="1"/>
    <col min="13" max="13" width="16.83203125" customWidth="1"/>
    <col min="14" max="14" width="28.83203125" customWidth="1"/>
    <col min="15" max="15" width="31.6640625" customWidth="1"/>
    <col min="16" max="16" width="34.5" customWidth="1"/>
  </cols>
  <sheetData>
    <row r="1" spans="1:33" x14ac:dyDescent="0.35">
      <c r="A1" t="s">
        <v>7</v>
      </c>
    </row>
    <row r="2" spans="1:33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3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 s="4">
        <v>2.68</v>
      </c>
      <c r="O3" s="3">
        <f>I15/K15</f>
        <v>7.7486985318418855E-2</v>
      </c>
      <c r="P3" s="3">
        <f>J15/L15</f>
        <v>0.1960087002644966</v>
      </c>
    </row>
    <row r="4" spans="1:33" x14ac:dyDescent="0.35">
      <c r="A4">
        <v>25</v>
      </c>
      <c r="B4">
        <v>0.97</v>
      </c>
      <c r="C4">
        <v>1.01</v>
      </c>
      <c r="D4">
        <v>1.01</v>
      </c>
      <c r="E4">
        <v>0.96</v>
      </c>
      <c r="G4">
        <v>442.12</v>
      </c>
      <c r="H4">
        <v>223.97</v>
      </c>
      <c r="I4">
        <v>162.88999999999999</v>
      </c>
      <c r="J4">
        <v>303.38</v>
      </c>
      <c r="M4">
        <v>0.6</v>
      </c>
    </row>
    <row r="5" spans="1:33" x14ac:dyDescent="0.35">
      <c r="A5">
        <v>24</v>
      </c>
      <c r="B5">
        <v>0.85</v>
      </c>
      <c r="C5">
        <v>0.83</v>
      </c>
      <c r="D5">
        <v>0.86</v>
      </c>
      <c r="E5">
        <v>0.85</v>
      </c>
      <c r="G5">
        <v>368.95</v>
      </c>
      <c r="H5">
        <v>152.31</v>
      </c>
      <c r="I5">
        <v>136.34</v>
      </c>
      <c r="J5">
        <v>246.79</v>
      </c>
      <c r="M5">
        <v>0.61</v>
      </c>
      <c r="O5" t="s">
        <v>26</v>
      </c>
      <c r="P5" t="s">
        <v>27</v>
      </c>
    </row>
    <row r="6" spans="1:33" x14ac:dyDescent="0.35">
      <c r="A6">
        <v>23</v>
      </c>
      <c r="B6">
        <v>0.92</v>
      </c>
      <c r="C6">
        <v>0.9</v>
      </c>
      <c r="D6">
        <v>0.88</v>
      </c>
      <c r="E6">
        <v>0.89</v>
      </c>
      <c r="G6">
        <v>337.24</v>
      </c>
      <c r="H6">
        <v>144.13</v>
      </c>
      <c r="I6">
        <v>122.84</v>
      </c>
      <c r="J6">
        <v>228.83</v>
      </c>
      <c r="M6">
        <v>0.67</v>
      </c>
      <c r="O6">
        <f>O3*D14</f>
        <v>7.1985409360811117E-2</v>
      </c>
      <c r="P6">
        <f>P3*E14</f>
        <v>0.17699585633884041</v>
      </c>
    </row>
    <row r="7" spans="1:33" s="3" customFormat="1" x14ac:dyDescent="0.35">
      <c r="A7" s="3">
        <v>22</v>
      </c>
      <c r="B7" s="3">
        <v>0.95</v>
      </c>
      <c r="C7" s="3">
        <v>0.92</v>
      </c>
      <c r="D7" s="3">
        <v>0.93</v>
      </c>
      <c r="E7" s="3">
        <v>0.9</v>
      </c>
      <c r="G7" s="3">
        <v>309.2</v>
      </c>
      <c r="H7" s="3">
        <v>109.82</v>
      </c>
      <c r="I7" s="3">
        <v>123.62</v>
      </c>
      <c r="J7" s="3">
        <v>178.73</v>
      </c>
      <c r="K7" s="3">
        <v>1573.53</v>
      </c>
      <c r="L7" s="4"/>
      <c r="M7" s="4">
        <v>0.73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</row>
    <row r="8" spans="1:33" s="3" customFormat="1" x14ac:dyDescent="0.35">
      <c r="A8" s="3">
        <v>21</v>
      </c>
      <c r="B8" s="3">
        <v>0.9</v>
      </c>
      <c r="C8" s="3">
        <v>0.91</v>
      </c>
      <c r="D8" s="3">
        <v>0.92</v>
      </c>
      <c r="E8" s="3">
        <v>0.89</v>
      </c>
      <c r="G8" s="3">
        <v>292.01</v>
      </c>
      <c r="H8" s="3">
        <v>111.78</v>
      </c>
      <c r="I8" s="3">
        <v>110.28</v>
      </c>
      <c r="J8" s="3">
        <v>189.14</v>
      </c>
      <c r="K8" s="3">
        <v>1529.55</v>
      </c>
      <c r="L8" s="4"/>
      <c r="M8" s="8">
        <v>0.75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</row>
    <row r="9" spans="1:33" s="3" customFormat="1" x14ac:dyDescent="0.35">
      <c r="A9" s="3">
        <v>20</v>
      </c>
      <c r="B9" s="3">
        <v>0.92</v>
      </c>
      <c r="C9" s="3">
        <v>0.92</v>
      </c>
      <c r="D9" s="3">
        <v>0.91</v>
      </c>
      <c r="E9" s="3">
        <v>0.89</v>
      </c>
      <c r="G9" s="3">
        <v>300.12</v>
      </c>
      <c r="H9" s="3">
        <v>109.27</v>
      </c>
      <c r="I9" s="3">
        <v>115.44</v>
      </c>
      <c r="J9" s="3">
        <v>182.74</v>
      </c>
      <c r="K9" s="3">
        <v>1405.29</v>
      </c>
      <c r="L9" s="4"/>
      <c r="M9" s="4">
        <v>0.72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</row>
    <row r="10" spans="1:33" x14ac:dyDescent="0.35">
      <c r="A10">
        <v>19</v>
      </c>
      <c r="B10">
        <v>0.88</v>
      </c>
      <c r="C10">
        <v>0.88</v>
      </c>
      <c r="D10">
        <v>0.91</v>
      </c>
      <c r="E10">
        <v>0.89</v>
      </c>
      <c r="G10">
        <v>273.64999999999998</v>
      </c>
      <c r="H10">
        <v>97.43</v>
      </c>
      <c r="I10">
        <v>104.96</v>
      </c>
      <c r="J10">
        <v>176.1</v>
      </c>
      <c r="L10" s="3">
        <v>1022.89</v>
      </c>
      <c r="M10" s="4">
        <v>0.71</v>
      </c>
    </row>
    <row r="11" spans="1:33" x14ac:dyDescent="0.35">
      <c r="A11">
        <v>18</v>
      </c>
      <c r="B11">
        <v>0.91</v>
      </c>
      <c r="C11">
        <v>0.9</v>
      </c>
      <c r="D11">
        <v>0.92</v>
      </c>
      <c r="E11">
        <v>0.88</v>
      </c>
      <c r="G11">
        <v>247.46</v>
      </c>
      <c r="H11">
        <v>73.69</v>
      </c>
      <c r="I11">
        <v>106.06</v>
      </c>
      <c r="J11">
        <v>144.87</v>
      </c>
      <c r="L11" s="3">
        <v>941.73</v>
      </c>
      <c r="M11" s="4">
        <v>0.67</v>
      </c>
    </row>
    <row r="12" spans="1:33" x14ac:dyDescent="0.35">
      <c r="A12">
        <v>17</v>
      </c>
      <c r="B12">
        <v>0.97</v>
      </c>
      <c r="C12">
        <v>0.95</v>
      </c>
      <c r="D12">
        <v>1</v>
      </c>
      <c r="E12">
        <v>0.97</v>
      </c>
      <c r="G12">
        <v>220.99</v>
      </c>
      <c r="H12">
        <v>69.180000000000007</v>
      </c>
      <c r="I12">
        <v>92.53</v>
      </c>
      <c r="J12">
        <v>129.15</v>
      </c>
      <c r="L12" s="3">
        <v>844.49</v>
      </c>
      <c r="M12" s="4">
        <v>0.68</v>
      </c>
    </row>
    <row r="13" spans="1:33" x14ac:dyDescent="0.35">
      <c r="A13">
        <v>16</v>
      </c>
      <c r="B13">
        <v>0.92</v>
      </c>
      <c r="C13">
        <v>0.91</v>
      </c>
      <c r="D13">
        <v>0.95</v>
      </c>
      <c r="E13">
        <v>0.91</v>
      </c>
      <c r="G13">
        <v>198.53</v>
      </c>
      <c r="H13">
        <v>62.41</v>
      </c>
      <c r="I13">
        <v>88.89</v>
      </c>
      <c r="J13">
        <v>113.74</v>
      </c>
      <c r="M13" s="4">
        <v>0.73</v>
      </c>
    </row>
    <row r="14" spans="1:33" x14ac:dyDescent="0.35">
      <c r="A14" s="2" t="s">
        <v>12</v>
      </c>
      <c r="B14">
        <f>AVERAGE(B4:B13)</f>
        <v>0.91899999999999993</v>
      </c>
      <c r="C14">
        <f>AVERAGE(C4:C13)</f>
        <v>0.91299999999999992</v>
      </c>
      <c r="D14">
        <f>AVERAGE(D4:D13)</f>
        <v>0.92899999999999994</v>
      </c>
      <c r="E14">
        <f>AVERAGE(E4:E13)</f>
        <v>0.90299999999999991</v>
      </c>
      <c r="G14">
        <f>AVERAGE(G4:G13)</f>
        <v>299.02699999999999</v>
      </c>
      <c r="H14">
        <f>AVERAGE(H4:H13)</f>
        <v>115.39900000000003</v>
      </c>
      <c r="I14">
        <f>AVERAGE(I4:I13)</f>
        <v>116.38500000000002</v>
      </c>
      <c r="J14">
        <f>AVERAGE(J4:J13)</f>
        <v>189.34700000000001</v>
      </c>
      <c r="K14">
        <f>AVERAGE(K7:K9)</f>
        <v>1502.79</v>
      </c>
      <c r="L14">
        <f>AVERAGE(L10:L12)</f>
        <v>936.36999999999989</v>
      </c>
    </row>
    <row r="15" spans="1:33" s="4" customFormat="1" x14ac:dyDescent="0.35">
      <c r="A15" s="6" t="s">
        <v>21</v>
      </c>
      <c r="I15" s="3">
        <f>AVERAGE(I7:I9)</f>
        <v>116.44666666666667</v>
      </c>
      <c r="J15" s="3">
        <f>AVERAGE(J7:J9)</f>
        <v>183.53666666666666</v>
      </c>
      <c r="K15" s="3">
        <f>AVERAGE(K7:K9)</f>
        <v>1502.79</v>
      </c>
      <c r="L15" s="3">
        <f>AVERAGE(L10:L12)</f>
        <v>936.36999999999989</v>
      </c>
    </row>
    <row r="17" spans="1:33" x14ac:dyDescent="0.35">
      <c r="A17" t="s">
        <v>8</v>
      </c>
    </row>
    <row r="18" spans="1:33" x14ac:dyDescent="0.35">
      <c r="A18" t="s">
        <v>0</v>
      </c>
      <c r="B18" s="25" t="s">
        <v>10</v>
      </c>
      <c r="C18" s="25"/>
      <c r="D18" s="25"/>
      <c r="E18" s="25"/>
      <c r="F18" s="1"/>
      <c r="G18" s="25" t="s">
        <v>6</v>
      </c>
      <c r="H18" s="25"/>
      <c r="I18" s="25"/>
      <c r="J18" s="25"/>
      <c r="K18" s="25" t="s">
        <v>9</v>
      </c>
      <c r="L18" s="25"/>
      <c r="M18" t="s">
        <v>17</v>
      </c>
      <c r="N18" t="s">
        <v>14</v>
      </c>
      <c r="O18" s="4" t="s">
        <v>15</v>
      </c>
      <c r="P18" s="4" t="s">
        <v>22</v>
      </c>
    </row>
    <row r="19" spans="1:33" x14ac:dyDescent="0.35">
      <c r="B19" t="s">
        <v>2</v>
      </c>
      <c r="C19" t="s">
        <v>3</v>
      </c>
      <c r="D19" t="s">
        <v>4</v>
      </c>
      <c r="E19" t="s">
        <v>5</v>
      </c>
      <c r="G19" t="s">
        <v>2</v>
      </c>
      <c r="H19" t="s">
        <v>3</v>
      </c>
      <c r="I19" t="s">
        <v>4</v>
      </c>
      <c r="J19" t="s">
        <v>5</v>
      </c>
      <c r="K19" t="s">
        <v>11</v>
      </c>
      <c r="L19" t="s">
        <v>5</v>
      </c>
      <c r="N19" s="4">
        <v>3.07</v>
      </c>
      <c r="O19" s="3">
        <f>I30/K30</f>
        <v>4.7107365757444064E-2</v>
      </c>
      <c r="P19" s="3">
        <f>J30/L30</f>
        <v>0.16191491044796957</v>
      </c>
    </row>
    <row r="20" spans="1:33" x14ac:dyDescent="0.35">
      <c r="A20">
        <v>22</v>
      </c>
      <c r="B20">
        <v>1.1399999999999999</v>
      </c>
      <c r="C20">
        <v>1.1200000000000001</v>
      </c>
      <c r="D20">
        <v>1.1100000000000001</v>
      </c>
      <c r="E20">
        <v>1.1100000000000001</v>
      </c>
      <c r="G20">
        <v>541.73</v>
      </c>
      <c r="H20">
        <v>274.02</v>
      </c>
      <c r="I20">
        <v>144.81</v>
      </c>
      <c r="J20">
        <v>377.91</v>
      </c>
      <c r="M20">
        <v>0.64</v>
      </c>
    </row>
    <row r="21" spans="1:33" x14ac:dyDescent="0.35">
      <c r="A21">
        <v>21</v>
      </c>
      <c r="B21">
        <v>1.1000000000000001</v>
      </c>
      <c r="C21">
        <v>1.1200000000000001</v>
      </c>
      <c r="D21">
        <v>1.08</v>
      </c>
      <c r="E21">
        <v>1.1000000000000001</v>
      </c>
      <c r="G21">
        <v>437.42</v>
      </c>
      <c r="H21">
        <v>199.41</v>
      </c>
      <c r="I21">
        <v>149.56</v>
      </c>
      <c r="J21">
        <v>324.45999999999998</v>
      </c>
      <c r="M21">
        <v>0.65</v>
      </c>
      <c r="O21" t="s">
        <v>26</v>
      </c>
      <c r="P21" t="s">
        <v>27</v>
      </c>
    </row>
    <row r="22" spans="1:33" x14ac:dyDescent="0.35">
      <c r="A22">
        <v>20</v>
      </c>
      <c r="B22">
        <v>1.18</v>
      </c>
      <c r="C22">
        <v>1.2</v>
      </c>
      <c r="D22">
        <v>1.17</v>
      </c>
      <c r="E22">
        <v>1.19</v>
      </c>
      <c r="G22">
        <v>429.55</v>
      </c>
      <c r="H22">
        <v>190.4</v>
      </c>
      <c r="I22">
        <v>139.19999999999999</v>
      </c>
      <c r="J22">
        <v>309.24</v>
      </c>
      <c r="M22">
        <v>0.75</v>
      </c>
      <c r="O22">
        <f>O19*D29</f>
        <v>4.7630780932526776E-2</v>
      </c>
      <c r="P22">
        <f>P19*E29</f>
        <v>0.16299434318428935</v>
      </c>
    </row>
    <row r="23" spans="1:33" s="3" customFormat="1" x14ac:dyDescent="0.35">
      <c r="A23" s="3">
        <v>19</v>
      </c>
      <c r="B23" s="3">
        <v>1.1299999999999999</v>
      </c>
      <c r="C23" s="3">
        <v>1.1399999999999999</v>
      </c>
      <c r="D23" s="3">
        <v>1.1599999999999999</v>
      </c>
      <c r="E23" s="3">
        <v>1.1200000000000001</v>
      </c>
      <c r="G23" s="3">
        <v>384.34</v>
      </c>
      <c r="H23" s="3">
        <v>158.37</v>
      </c>
      <c r="I23" s="3">
        <v>129.36000000000001</v>
      </c>
      <c r="J23" s="3">
        <v>250.02</v>
      </c>
      <c r="K23" s="4"/>
      <c r="L23" s="4"/>
      <c r="M23" s="4">
        <v>0.74</v>
      </c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s="3" customFormat="1" x14ac:dyDescent="0.35">
      <c r="A24" s="3">
        <v>18</v>
      </c>
      <c r="B24" s="3">
        <v>1.02</v>
      </c>
      <c r="C24" s="3">
        <v>1.02</v>
      </c>
      <c r="D24" s="3">
        <v>0.98</v>
      </c>
      <c r="E24" s="3">
        <v>1.02</v>
      </c>
      <c r="G24" s="3">
        <v>322.89999999999998</v>
      </c>
      <c r="H24" s="3">
        <v>142.27000000000001</v>
      </c>
      <c r="I24" s="3">
        <v>110.46</v>
      </c>
      <c r="J24" s="3">
        <v>224.51</v>
      </c>
      <c r="K24" s="3">
        <v>2704.3</v>
      </c>
      <c r="L24" s="4"/>
      <c r="M24" s="4">
        <v>0.74</v>
      </c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</row>
    <row r="25" spans="1:33" s="3" customFormat="1" x14ac:dyDescent="0.35">
      <c r="A25" s="3">
        <v>17</v>
      </c>
      <c r="B25" s="3">
        <v>0.94</v>
      </c>
      <c r="C25" s="3">
        <v>0.93</v>
      </c>
      <c r="D25" s="3">
        <v>0.94</v>
      </c>
      <c r="E25" s="3">
        <v>0.93</v>
      </c>
      <c r="G25" s="3">
        <v>346.17</v>
      </c>
      <c r="H25" s="3">
        <v>136.69</v>
      </c>
      <c r="I25" s="3">
        <v>126.55</v>
      </c>
      <c r="J25" s="3">
        <v>221.39</v>
      </c>
      <c r="K25" s="3">
        <v>2567.6999999999998</v>
      </c>
      <c r="L25" s="4"/>
      <c r="M25" s="8">
        <v>0.77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</row>
    <row r="26" spans="1:33" x14ac:dyDescent="0.35">
      <c r="A26">
        <v>16</v>
      </c>
      <c r="B26">
        <v>0.87</v>
      </c>
      <c r="C26">
        <v>0.89</v>
      </c>
      <c r="D26">
        <v>0.88</v>
      </c>
      <c r="E26">
        <v>0.87</v>
      </c>
      <c r="G26">
        <v>344.21</v>
      </c>
      <c r="H26">
        <v>150.01</v>
      </c>
      <c r="I26">
        <v>115.54</v>
      </c>
      <c r="J26">
        <v>235.25</v>
      </c>
      <c r="K26" s="3">
        <v>2505.34</v>
      </c>
      <c r="L26" s="3">
        <v>1448.07</v>
      </c>
      <c r="M26" s="4">
        <v>0.74</v>
      </c>
    </row>
    <row r="27" spans="1:33" x14ac:dyDescent="0.35">
      <c r="A27">
        <v>15</v>
      </c>
      <c r="B27">
        <v>0.88</v>
      </c>
      <c r="C27">
        <v>0.88</v>
      </c>
      <c r="D27">
        <v>0.9</v>
      </c>
      <c r="E27">
        <v>0.87</v>
      </c>
      <c r="G27">
        <v>402.42</v>
      </c>
      <c r="H27">
        <v>187.12</v>
      </c>
      <c r="I27">
        <v>123.29</v>
      </c>
      <c r="J27">
        <v>281.10000000000002</v>
      </c>
      <c r="L27" s="3">
        <v>1444.53</v>
      </c>
      <c r="M27" s="4">
        <v>0.75</v>
      </c>
    </row>
    <row r="28" spans="1:33" x14ac:dyDescent="0.35">
      <c r="A28">
        <v>14</v>
      </c>
      <c r="B28">
        <v>0.86</v>
      </c>
      <c r="C28">
        <v>0.85</v>
      </c>
      <c r="D28">
        <v>0.88</v>
      </c>
      <c r="E28">
        <v>0.85</v>
      </c>
      <c r="G28">
        <v>343.91</v>
      </c>
      <c r="H28">
        <v>150.33000000000001</v>
      </c>
      <c r="I28">
        <v>112.31</v>
      </c>
      <c r="J28">
        <v>228.01</v>
      </c>
      <c r="L28" s="3">
        <v>1405.46</v>
      </c>
      <c r="M28" s="4">
        <v>0.73</v>
      </c>
    </row>
    <row r="29" spans="1:33" x14ac:dyDescent="0.35">
      <c r="A29" s="2" t="s">
        <v>12</v>
      </c>
      <c r="B29">
        <f>AVERAGE(B20:B28)</f>
        <v>1.0133333333333332</v>
      </c>
      <c r="C29">
        <f>AVERAGE(C20:C28)</f>
        <v>1.0166666666666666</v>
      </c>
      <c r="D29">
        <f>AVERAGE(D20:D28)</f>
        <v>1.0111111111111111</v>
      </c>
      <c r="E29">
        <f>AVERAGE(E20:E28)</f>
        <v>1.0066666666666666</v>
      </c>
      <c r="G29">
        <f>AVERAGE(G20:G28)</f>
        <v>394.73888888888888</v>
      </c>
      <c r="H29">
        <f>AVERAGE(H20:H28)</f>
        <v>176.51333333333332</v>
      </c>
      <c r="I29">
        <f>AVERAGE(I20:I28)</f>
        <v>127.89777777777778</v>
      </c>
      <c r="J29">
        <f>AVERAGE(J20:J28)</f>
        <v>272.43222222222226</v>
      </c>
      <c r="K29">
        <f>AVERAGE(K24:K26)</f>
        <v>2592.4466666666667</v>
      </c>
      <c r="L29">
        <f>AVERAGE(L26:L28)</f>
        <v>1432.6866666666665</v>
      </c>
    </row>
    <row r="30" spans="1:33" s="4" customFormat="1" x14ac:dyDescent="0.35">
      <c r="A30" s="6" t="s">
        <v>21</v>
      </c>
      <c r="I30" s="3">
        <f>AVERAGE(I23:I25)</f>
        <v>122.12333333333333</v>
      </c>
      <c r="J30" s="3">
        <f>AVERAGE(J23:J25)</f>
        <v>231.97333333333333</v>
      </c>
      <c r="K30" s="3">
        <f>AVERAGE(K24:K26)</f>
        <v>2592.4466666666667</v>
      </c>
      <c r="L30" s="3">
        <f>AVERAGE(L26:L28)</f>
        <v>1432.6866666666665</v>
      </c>
    </row>
  </sheetData>
  <mergeCells count="6">
    <mergeCell ref="B2:E2"/>
    <mergeCell ref="G2:J2"/>
    <mergeCell ref="K2:L2"/>
    <mergeCell ref="B18:E18"/>
    <mergeCell ref="G18:J18"/>
    <mergeCell ref="K18:L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36"/>
  <sheetViews>
    <sheetView topLeftCell="A13" zoomScale="70" zoomScaleNormal="70" workbookViewId="0">
      <selection activeCell="J24" sqref="J24"/>
    </sheetView>
  </sheetViews>
  <sheetFormatPr defaultColWidth="11" defaultRowHeight="15.5" x14ac:dyDescent="0.35"/>
  <cols>
    <col min="1" max="1" width="14.33203125" customWidth="1"/>
    <col min="13" max="13" width="19.5" customWidth="1"/>
    <col min="14" max="14" width="29" customWidth="1"/>
    <col min="15" max="15" width="31.83203125" customWidth="1"/>
    <col min="16" max="16" width="34.5" customWidth="1"/>
  </cols>
  <sheetData>
    <row r="1" spans="1:35" x14ac:dyDescent="0.35">
      <c r="A1" t="s">
        <v>7</v>
      </c>
    </row>
    <row r="2" spans="1:35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5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4.1399999999999997</v>
      </c>
      <c r="O3" s="3">
        <f>I18/K18</f>
        <v>7.2408878957509165E-2</v>
      </c>
      <c r="P3" s="3">
        <f>J18/L18</f>
        <v>0.52704843424530456</v>
      </c>
    </row>
    <row r="4" spans="1:35" x14ac:dyDescent="0.35">
      <c r="A4">
        <v>26</v>
      </c>
      <c r="B4">
        <v>2.15</v>
      </c>
      <c r="C4">
        <v>2.1800000000000002</v>
      </c>
      <c r="D4">
        <v>2.17</v>
      </c>
      <c r="E4">
        <v>2.13</v>
      </c>
      <c r="G4">
        <v>526.52</v>
      </c>
      <c r="H4">
        <v>208.63</v>
      </c>
      <c r="I4">
        <v>183.59</v>
      </c>
      <c r="J4">
        <v>341.71</v>
      </c>
      <c r="M4">
        <v>1.2</v>
      </c>
    </row>
    <row r="5" spans="1:35" x14ac:dyDescent="0.35">
      <c r="A5">
        <v>25</v>
      </c>
      <c r="B5">
        <v>2.23</v>
      </c>
      <c r="C5">
        <v>2.2400000000000002</v>
      </c>
      <c r="D5">
        <v>2.2799999999999998</v>
      </c>
      <c r="E5">
        <v>2.23</v>
      </c>
      <c r="G5">
        <v>473.02</v>
      </c>
      <c r="H5">
        <v>201.13</v>
      </c>
      <c r="I5">
        <v>155.32</v>
      </c>
      <c r="J5">
        <v>315.33</v>
      </c>
      <c r="K5" s="3">
        <v>2930.26</v>
      </c>
      <c r="M5">
        <v>1.35</v>
      </c>
      <c r="O5" t="s">
        <v>26</v>
      </c>
      <c r="P5" t="s">
        <v>27</v>
      </c>
    </row>
    <row r="6" spans="1:35" x14ac:dyDescent="0.35">
      <c r="A6">
        <v>24</v>
      </c>
      <c r="B6">
        <v>2.09</v>
      </c>
      <c r="C6">
        <v>2.1</v>
      </c>
      <c r="D6">
        <v>2.11</v>
      </c>
      <c r="E6">
        <v>2.1</v>
      </c>
      <c r="G6">
        <v>440.17</v>
      </c>
      <c r="H6">
        <v>175</v>
      </c>
      <c r="I6">
        <v>149.33000000000001</v>
      </c>
      <c r="J6">
        <v>295.3</v>
      </c>
      <c r="K6" s="3">
        <v>2971.66</v>
      </c>
      <c r="M6">
        <v>1.4</v>
      </c>
      <c r="O6">
        <f>O3*D17</f>
        <v>0.16278832514720015</v>
      </c>
      <c r="P6">
        <f>P3*E17</f>
        <v>1.162381364981008</v>
      </c>
    </row>
    <row r="7" spans="1:35" x14ac:dyDescent="0.35">
      <c r="A7">
        <v>23</v>
      </c>
      <c r="B7">
        <v>1.96</v>
      </c>
      <c r="C7">
        <v>1.95</v>
      </c>
      <c r="D7">
        <v>1.96</v>
      </c>
      <c r="E7">
        <v>1.94</v>
      </c>
      <c r="G7">
        <v>638.13</v>
      </c>
      <c r="H7">
        <v>313.95999999999998</v>
      </c>
      <c r="I7">
        <v>163.75</v>
      </c>
      <c r="J7">
        <v>454.07</v>
      </c>
      <c r="K7" s="3">
        <v>2869.38</v>
      </c>
      <c r="M7">
        <v>1.23</v>
      </c>
    </row>
    <row r="8" spans="1:35" s="3" customFormat="1" x14ac:dyDescent="0.35">
      <c r="A8" s="3">
        <v>22</v>
      </c>
      <c r="B8" s="3">
        <v>1.85</v>
      </c>
      <c r="C8" s="3">
        <v>1.86</v>
      </c>
      <c r="D8" s="3">
        <v>1.92</v>
      </c>
      <c r="E8" s="3">
        <v>1.86</v>
      </c>
      <c r="G8" s="3">
        <v>1097.49</v>
      </c>
      <c r="H8" s="3">
        <v>690.2</v>
      </c>
      <c r="I8" s="3">
        <v>228.48</v>
      </c>
      <c r="J8" s="3">
        <v>875.45</v>
      </c>
      <c r="K8" s="4"/>
      <c r="L8" s="4"/>
      <c r="M8" s="4">
        <v>1.27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5" s="3" customFormat="1" x14ac:dyDescent="0.35">
      <c r="A9" s="3">
        <v>21</v>
      </c>
      <c r="B9" s="3">
        <v>1.99</v>
      </c>
      <c r="C9" s="3">
        <v>1.97</v>
      </c>
      <c r="D9" s="3">
        <v>2</v>
      </c>
      <c r="E9" s="3">
        <v>1.92</v>
      </c>
      <c r="G9" s="3">
        <v>1209.8399999999999</v>
      </c>
      <c r="H9" s="3">
        <v>743.44</v>
      </c>
      <c r="I9" s="3">
        <v>242.34</v>
      </c>
      <c r="J9" s="3">
        <v>965.46</v>
      </c>
      <c r="K9" s="4"/>
      <c r="L9" s="4"/>
      <c r="M9" s="4">
        <v>1.27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s="3" customFormat="1" x14ac:dyDescent="0.35">
      <c r="A10" s="3">
        <v>20</v>
      </c>
      <c r="B10" s="3">
        <v>2.12</v>
      </c>
      <c r="C10" s="3">
        <v>2.12</v>
      </c>
      <c r="D10" s="3">
        <v>2.13</v>
      </c>
      <c r="E10" s="3">
        <v>2.0699999999999998</v>
      </c>
      <c r="G10" s="3">
        <v>733.18</v>
      </c>
      <c r="H10" s="3">
        <v>419.61</v>
      </c>
      <c r="I10" s="3">
        <v>164.3</v>
      </c>
      <c r="J10" s="3">
        <v>567.87</v>
      </c>
      <c r="K10" s="4"/>
      <c r="L10" s="4"/>
      <c r="M10" s="4">
        <v>1.35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5" x14ac:dyDescent="0.35">
      <c r="A11">
        <v>19</v>
      </c>
      <c r="B11">
        <v>2.3199999999999998</v>
      </c>
      <c r="C11">
        <v>2.36</v>
      </c>
      <c r="D11">
        <v>2.35</v>
      </c>
      <c r="E11">
        <v>2.3199999999999998</v>
      </c>
      <c r="G11">
        <v>486.49</v>
      </c>
      <c r="H11">
        <v>255.79</v>
      </c>
      <c r="I11">
        <v>128.13</v>
      </c>
      <c r="J11">
        <v>363.92</v>
      </c>
      <c r="M11" s="4">
        <v>1.51</v>
      </c>
    </row>
    <row r="12" spans="1:35" x14ac:dyDescent="0.35">
      <c r="A12">
        <v>18</v>
      </c>
      <c r="B12">
        <v>2.52</v>
      </c>
      <c r="C12">
        <v>2.52</v>
      </c>
      <c r="D12">
        <v>2.58</v>
      </c>
      <c r="E12">
        <v>2.5499999999999998</v>
      </c>
      <c r="G12">
        <v>422.21</v>
      </c>
      <c r="H12">
        <v>199.13</v>
      </c>
      <c r="I12">
        <v>124</v>
      </c>
      <c r="J12">
        <v>306.63</v>
      </c>
      <c r="M12" s="4">
        <v>1.57</v>
      </c>
    </row>
    <row r="13" spans="1:35" x14ac:dyDescent="0.35">
      <c r="A13">
        <v>17</v>
      </c>
      <c r="B13">
        <v>2.63</v>
      </c>
      <c r="C13">
        <v>2.61</v>
      </c>
      <c r="D13">
        <v>2.65</v>
      </c>
      <c r="E13">
        <v>2.61</v>
      </c>
      <c r="G13">
        <v>380.08</v>
      </c>
      <c r="H13">
        <v>175.53</v>
      </c>
      <c r="I13">
        <v>113.77</v>
      </c>
      <c r="J13">
        <v>263.61</v>
      </c>
      <c r="M13" s="8">
        <v>1.59</v>
      </c>
    </row>
    <row r="14" spans="1:35" x14ac:dyDescent="0.35">
      <c r="A14">
        <v>16</v>
      </c>
      <c r="B14">
        <v>2.57</v>
      </c>
      <c r="C14">
        <v>2.5499999999999998</v>
      </c>
      <c r="D14">
        <v>2.58</v>
      </c>
      <c r="E14">
        <v>2.5299999999999998</v>
      </c>
      <c r="G14">
        <v>368.88</v>
      </c>
      <c r="H14">
        <v>163.68</v>
      </c>
      <c r="I14">
        <v>111.01</v>
      </c>
      <c r="J14">
        <v>252.5</v>
      </c>
      <c r="L14" s="3">
        <v>1536.47</v>
      </c>
      <c r="M14" s="4">
        <v>1.51</v>
      </c>
    </row>
    <row r="15" spans="1:35" x14ac:dyDescent="0.35">
      <c r="A15">
        <v>15</v>
      </c>
      <c r="L15" s="3">
        <v>1539.97</v>
      </c>
    </row>
    <row r="16" spans="1:35" x14ac:dyDescent="0.35">
      <c r="A16">
        <v>14</v>
      </c>
      <c r="L16" s="3">
        <v>1493.88</v>
      </c>
    </row>
    <row r="17" spans="1:35" x14ac:dyDescent="0.35">
      <c r="A17" s="2" t="s">
        <v>12</v>
      </c>
      <c r="B17">
        <f>AVERAGE(B4:B14)</f>
        <v>2.2209090909090907</v>
      </c>
      <c r="C17">
        <f>AVERAGE(C4:C14)</f>
        <v>2.2236363636363632</v>
      </c>
      <c r="D17">
        <f>AVERAGE(D4:D14)</f>
        <v>2.2481818181818181</v>
      </c>
      <c r="E17">
        <f>AVERAGE(E4:E14)</f>
        <v>2.2054545454545451</v>
      </c>
      <c r="G17">
        <f>AVERAGE(G4:G14)</f>
        <v>616.00090909090909</v>
      </c>
      <c r="H17">
        <f>AVERAGE(H4:H14)</f>
        <v>322.37272727272733</v>
      </c>
      <c r="I17">
        <f>AVERAGE(I4:I14)</f>
        <v>160.36545454545453</v>
      </c>
      <c r="J17">
        <f>AVERAGE(J4:J14)</f>
        <v>454.71363636363634</v>
      </c>
      <c r="K17">
        <f>AVERAGE(K5:K7)</f>
        <v>2923.7666666666664</v>
      </c>
      <c r="L17">
        <f>AVERAGE(L14:L16)</f>
        <v>1523.4399999999998</v>
      </c>
    </row>
    <row r="18" spans="1:35" s="4" customFormat="1" x14ac:dyDescent="0.35">
      <c r="A18" s="6" t="s">
        <v>21</v>
      </c>
      <c r="I18" s="3">
        <f>AVERAGE(I8:I10)</f>
        <v>211.70666666666668</v>
      </c>
      <c r="J18" s="3">
        <f>AVERAGE(J8:J10)</f>
        <v>802.92666666666673</v>
      </c>
      <c r="K18" s="3">
        <f>AVERAGE(K5:K7)</f>
        <v>2923.7666666666664</v>
      </c>
      <c r="L18" s="3">
        <f>AVERAGE(L14:L16)</f>
        <v>1523.4399999999998</v>
      </c>
    </row>
    <row r="19" spans="1:35" s="4" customFormat="1" x14ac:dyDescent="0.35">
      <c r="A19" s="9"/>
    </row>
    <row r="20" spans="1:35" x14ac:dyDescent="0.35">
      <c r="A20" t="s">
        <v>8</v>
      </c>
    </row>
    <row r="21" spans="1:35" x14ac:dyDescent="0.35">
      <c r="A21" t="s">
        <v>0</v>
      </c>
      <c r="B21" s="25" t="s">
        <v>10</v>
      </c>
      <c r="C21" s="25"/>
      <c r="D21" s="25"/>
      <c r="E21" s="25"/>
      <c r="F21" s="1"/>
      <c r="G21" s="25" t="s">
        <v>6</v>
      </c>
      <c r="H21" s="25"/>
      <c r="I21" s="25"/>
      <c r="J21" s="25"/>
      <c r="K21" s="25" t="s">
        <v>9</v>
      </c>
      <c r="L21" s="25"/>
      <c r="M21" t="s">
        <v>17</v>
      </c>
      <c r="N21" t="s">
        <v>14</v>
      </c>
      <c r="O21" s="4" t="s">
        <v>15</v>
      </c>
      <c r="P21" s="4" t="s">
        <v>22</v>
      </c>
    </row>
    <row r="22" spans="1:35" x14ac:dyDescent="0.35">
      <c r="B22" t="s">
        <v>2</v>
      </c>
      <c r="C22" t="s">
        <v>3</v>
      </c>
      <c r="D22" t="s">
        <v>4</v>
      </c>
      <c r="E22" t="s">
        <v>5</v>
      </c>
      <c r="G22" t="s">
        <v>2</v>
      </c>
      <c r="H22" t="s">
        <v>3</v>
      </c>
      <c r="I22" t="s">
        <v>4</v>
      </c>
      <c r="J22" t="s">
        <v>5</v>
      </c>
      <c r="K22" t="s">
        <v>11</v>
      </c>
      <c r="L22" t="s">
        <v>5</v>
      </c>
      <c r="N22" s="4">
        <v>4.04</v>
      </c>
      <c r="O22" s="3">
        <f>I36/K36</f>
        <v>6.7501001700060445E-2</v>
      </c>
      <c r="P22" s="3">
        <f>J36/L36</f>
        <v>0.47544115916344176</v>
      </c>
    </row>
    <row r="23" spans="1:35" x14ac:dyDescent="0.35">
      <c r="A23">
        <v>27</v>
      </c>
      <c r="B23">
        <v>2.4500000000000002</v>
      </c>
      <c r="C23">
        <v>2.46</v>
      </c>
      <c r="D23">
        <v>2.46</v>
      </c>
      <c r="E23">
        <v>2.4300000000000002</v>
      </c>
      <c r="G23">
        <v>480.03</v>
      </c>
      <c r="H23">
        <v>244.12</v>
      </c>
      <c r="I23">
        <v>124.9</v>
      </c>
      <c r="J23">
        <v>349.75</v>
      </c>
      <c r="M23">
        <v>1.25</v>
      </c>
      <c r="O23" t="s">
        <v>26</v>
      </c>
      <c r="P23" t="s">
        <v>27</v>
      </c>
    </row>
    <row r="24" spans="1:35" x14ac:dyDescent="0.35">
      <c r="A24">
        <v>26</v>
      </c>
      <c r="B24">
        <v>2.5299999999999998</v>
      </c>
      <c r="C24">
        <v>2.57</v>
      </c>
      <c r="D24">
        <v>2.56</v>
      </c>
      <c r="E24">
        <v>2.52</v>
      </c>
      <c r="G24">
        <v>448.29</v>
      </c>
      <c r="H24">
        <v>258.5</v>
      </c>
      <c r="I24">
        <v>130.08000000000001</v>
      </c>
      <c r="J24">
        <v>317.14</v>
      </c>
      <c r="M24">
        <v>1.41</v>
      </c>
      <c r="O24">
        <f>O22*D35</f>
        <v>0.15268726584553668</v>
      </c>
      <c r="P24">
        <f>P22*E35</f>
        <v>1.0607092260936388</v>
      </c>
    </row>
    <row r="25" spans="1:35" x14ac:dyDescent="0.35">
      <c r="A25">
        <v>25</v>
      </c>
      <c r="B25">
        <v>2.58</v>
      </c>
      <c r="C25">
        <v>2.62</v>
      </c>
      <c r="D25">
        <v>2.59</v>
      </c>
      <c r="E25">
        <v>2.59</v>
      </c>
      <c r="G25">
        <v>394.52</v>
      </c>
      <c r="H25">
        <v>168.56</v>
      </c>
      <c r="I25">
        <v>140.52000000000001</v>
      </c>
      <c r="J25">
        <v>267.27999999999997</v>
      </c>
      <c r="M25" s="8">
        <v>1.6</v>
      </c>
    </row>
    <row r="26" spans="1:35" x14ac:dyDescent="0.35">
      <c r="A26">
        <v>24</v>
      </c>
      <c r="B26">
        <v>2.33</v>
      </c>
      <c r="C26">
        <v>2.3199999999999998</v>
      </c>
      <c r="D26">
        <v>2.34</v>
      </c>
      <c r="E26">
        <v>2.3199999999999998</v>
      </c>
      <c r="G26">
        <v>410.04</v>
      </c>
      <c r="H26">
        <v>147.43</v>
      </c>
      <c r="I26">
        <v>148.94999999999999</v>
      </c>
      <c r="J26">
        <v>264.39999999999998</v>
      </c>
      <c r="M26" s="8">
        <v>1.6</v>
      </c>
    </row>
    <row r="27" spans="1:35" s="3" customFormat="1" x14ac:dyDescent="0.35">
      <c r="A27" s="3">
        <v>23</v>
      </c>
      <c r="B27" s="3">
        <v>2.04</v>
      </c>
      <c r="C27" s="3">
        <v>2.0299999999999998</v>
      </c>
      <c r="D27" s="3">
        <v>2.0299999999999998</v>
      </c>
      <c r="E27" s="3">
        <v>2</v>
      </c>
      <c r="G27" s="3">
        <v>699.12</v>
      </c>
      <c r="H27" s="3">
        <v>332.61</v>
      </c>
      <c r="I27" s="3">
        <v>187.47</v>
      </c>
      <c r="J27" s="3">
        <v>507.36</v>
      </c>
      <c r="K27" s="4"/>
      <c r="L27" s="4"/>
      <c r="M27" s="4">
        <v>1.36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s="3" customFormat="1" x14ac:dyDescent="0.35">
      <c r="A28" s="3">
        <v>22</v>
      </c>
      <c r="B28" s="3">
        <v>1.92</v>
      </c>
      <c r="C28" s="3">
        <v>1.94</v>
      </c>
      <c r="D28" s="3">
        <v>1.94</v>
      </c>
      <c r="E28" s="3">
        <v>1.91</v>
      </c>
      <c r="G28" s="3">
        <v>1077.3399999999999</v>
      </c>
      <c r="H28" s="3">
        <v>655.27</v>
      </c>
      <c r="I28" s="3">
        <v>218.22</v>
      </c>
      <c r="J28" s="3">
        <v>863.14</v>
      </c>
      <c r="K28" s="3">
        <v>2990.75</v>
      </c>
      <c r="L28" s="4"/>
      <c r="M28" s="4">
        <v>1.28</v>
      </c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s="3" customFormat="1" x14ac:dyDescent="0.35">
      <c r="A29" s="3">
        <v>21</v>
      </c>
      <c r="B29" s="3">
        <v>2</v>
      </c>
      <c r="C29" s="3">
        <v>2.02</v>
      </c>
      <c r="D29" s="3">
        <v>1.99</v>
      </c>
      <c r="E29" s="3">
        <v>1.94</v>
      </c>
      <c r="G29" s="3">
        <v>896.88</v>
      </c>
      <c r="H29" s="3">
        <v>515.44000000000005</v>
      </c>
      <c r="I29" s="3">
        <v>190.68</v>
      </c>
      <c r="J29" s="3">
        <v>689.81</v>
      </c>
      <c r="K29" s="3">
        <v>2911.2</v>
      </c>
      <c r="L29" s="4"/>
      <c r="M29" s="4">
        <v>1.32</v>
      </c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>
        <v>20</v>
      </c>
      <c r="B30">
        <v>2.1</v>
      </c>
      <c r="C30">
        <v>2.04</v>
      </c>
      <c r="D30">
        <v>2.1</v>
      </c>
      <c r="E30">
        <v>2.06</v>
      </c>
      <c r="G30">
        <v>734.23</v>
      </c>
      <c r="H30">
        <v>399.09</v>
      </c>
      <c r="I30">
        <v>177.97</v>
      </c>
      <c r="J30">
        <v>553.42999999999995</v>
      </c>
      <c r="K30" s="3">
        <v>2933.03</v>
      </c>
      <c r="M30" s="4">
        <v>1.4</v>
      </c>
    </row>
    <row r="31" spans="1:35" x14ac:dyDescent="0.35">
      <c r="A31">
        <v>19</v>
      </c>
      <c r="B31">
        <v>2.23</v>
      </c>
      <c r="C31">
        <v>2.2599999999999998</v>
      </c>
      <c r="D31">
        <v>2.23</v>
      </c>
      <c r="E31">
        <v>2.19</v>
      </c>
      <c r="G31">
        <v>574.5</v>
      </c>
      <c r="H31">
        <v>280.95999999999998</v>
      </c>
      <c r="I31">
        <v>155.76</v>
      </c>
      <c r="J31">
        <v>404.04</v>
      </c>
      <c r="M31" s="4">
        <v>1.5</v>
      </c>
    </row>
    <row r="32" spans="1:35" x14ac:dyDescent="0.35">
      <c r="A32">
        <v>18</v>
      </c>
      <c r="B32">
        <v>2.36</v>
      </c>
      <c r="C32">
        <v>2.36</v>
      </c>
      <c r="D32">
        <v>2.38</v>
      </c>
      <c r="E32">
        <v>2.35</v>
      </c>
      <c r="G32">
        <v>498.49</v>
      </c>
      <c r="H32">
        <v>225.44</v>
      </c>
      <c r="I32">
        <v>145.99</v>
      </c>
      <c r="J32">
        <v>349.32</v>
      </c>
      <c r="L32" s="3">
        <v>1460.2</v>
      </c>
      <c r="M32" s="4">
        <v>1.53</v>
      </c>
    </row>
    <row r="33" spans="1:12" x14ac:dyDescent="0.35">
      <c r="A33">
        <v>17</v>
      </c>
      <c r="L33" s="3">
        <v>1449.47</v>
      </c>
    </row>
    <row r="34" spans="1:12" x14ac:dyDescent="0.35">
      <c r="A34">
        <v>16</v>
      </c>
      <c r="L34" s="3">
        <v>1423.8</v>
      </c>
    </row>
    <row r="35" spans="1:12" x14ac:dyDescent="0.35">
      <c r="A35" s="2" t="s">
        <v>12</v>
      </c>
      <c r="B35">
        <f>AVERAGE(B23:B32)</f>
        <v>2.254</v>
      </c>
      <c r="C35">
        <f>AVERAGE(C23:C32)</f>
        <v>2.2619999999999996</v>
      </c>
      <c r="D35">
        <f>AVERAGE(D23:D32)</f>
        <v>2.2619999999999996</v>
      </c>
      <c r="E35">
        <f>AVERAGE(E23:E32)</f>
        <v>2.2310000000000003</v>
      </c>
      <c r="G35">
        <f>AVERAGE(G23:G32)</f>
        <v>621.34400000000005</v>
      </c>
      <c r="H35">
        <f>AVERAGE(H23:H32)</f>
        <v>322.74200000000008</v>
      </c>
      <c r="I35">
        <f>AVERAGE(I23:I32)</f>
        <v>162.05400000000003</v>
      </c>
      <c r="J35">
        <f>AVERAGE(J23:J32)</f>
        <v>456.56699999999989</v>
      </c>
      <c r="K35">
        <f>AVERAGE(K28:K30)</f>
        <v>2944.9933333333333</v>
      </c>
      <c r="L35">
        <f>AVERAGE(L32:L34)</f>
        <v>1444.49</v>
      </c>
    </row>
    <row r="36" spans="1:12" s="4" customFormat="1" x14ac:dyDescent="0.35">
      <c r="A36" s="6" t="s">
        <v>21</v>
      </c>
      <c r="I36" s="3">
        <f>AVERAGE(I27:I29)</f>
        <v>198.79</v>
      </c>
      <c r="J36" s="3">
        <f>AVERAGE(J27:J29)</f>
        <v>686.77</v>
      </c>
      <c r="K36" s="3">
        <f>AVERAGE(K28:K30)</f>
        <v>2944.9933333333333</v>
      </c>
      <c r="L36" s="3">
        <f>AVERAGE(L32:L34)</f>
        <v>1444.49</v>
      </c>
    </row>
  </sheetData>
  <mergeCells count="6">
    <mergeCell ref="B2:E2"/>
    <mergeCell ref="G2:J2"/>
    <mergeCell ref="K2:L2"/>
    <mergeCell ref="B21:E21"/>
    <mergeCell ref="G21:J21"/>
    <mergeCell ref="K21:L2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L34"/>
  <sheetViews>
    <sheetView topLeftCell="A7" zoomScale="70" zoomScaleNormal="70" workbookViewId="0">
      <selection activeCell="L25" sqref="L25"/>
    </sheetView>
  </sheetViews>
  <sheetFormatPr defaultColWidth="11" defaultRowHeight="15.5" x14ac:dyDescent="0.35"/>
  <cols>
    <col min="1" max="1" width="15.1640625" customWidth="1"/>
    <col min="13" max="13" width="18.5" customWidth="1"/>
    <col min="14" max="14" width="29" customWidth="1"/>
    <col min="15" max="15" width="32" customWidth="1"/>
    <col min="16" max="16" width="34.1640625" customWidth="1"/>
  </cols>
  <sheetData>
    <row r="1" spans="1:36" x14ac:dyDescent="0.35">
      <c r="A1" t="s">
        <v>7</v>
      </c>
    </row>
    <row r="2" spans="1:36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36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 s="4">
        <v>3.52</v>
      </c>
      <c r="O3" s="3">
        <f>I15/K15</f>
        <v>6.962910901739279E-2</v>
      </c>
      <c r="P3" s="3">
        <f>J15/L15</f>
        <v>0.25374779481887116</v>
      </c>
    </row>
    <row r="4" spans="1:36" x14ac:dyDescent="0.35">
      <c r="A4">
        <v>20</v>
      </c>
      <c r="B4">
        <v>1.1200000000000001</v>
      </c>
      <c r="C4">
        <v>1.1100000000000001</v>
      </c>
      <c r="D4">
        <v>1.1499999999999999</v>
      </c>
      <c r="E4">
        <v>1.1599999999999999</v>
      </c>
      <c r="G4">
        <v>413.32</v>
      </c>
      <c r="H4">
        <v>140.30000000000001</v>
      </c>
      <c r="I4">
        <v>139.41999999999999</v>
      </c>
      <c r="J4">
        <v>274.86</v>
      </c>
      <c r="M4">
        <v>0.59</v>
      </c>
    </row>
    <row r="5" spans="1:36" x14ac:dyDescent="0.35">
      <c r="A5">
        <v>19</v>
      </c>
      <c r="B5">
        <v>1.27</v>
      </c>
      <c r="C5">
        <v>1.27</v>
      </c>
      <c r="D5">
        <v>1.27</v>
      </c>
      <c r="E5">
        <v>1.27</v>
      </c>
      <c r="G5">
        <v>541.21</v>
      </c>
      <c r="H5">
        <v>212.82</v>
      </c>
      <c r="I5">
        <v>194.3</v>
      </c>
      <c r="J5">
        <v>340.42</v>
      </c>
      <c r="M5">
        <v>0.67</v>
      </c>
      <c r="O5" t="s">
        <v>26</v>
      </c>
      <c r="P5" t="s">
        <v>27</v>
      </c>
    </row>
    <row r="6" spans="1:36" x14ac:dyDescent="0.35">
      <c r="A6">
        <v>18</v>
      </c>
      <c r="B6">
        <v>1.1299999999999999</v>
      </c>
      <c r="C6">
        <v>1.17</v>
      </c>
      <c r="D6">
        <v>1.1599999999999999</v>
      </c>
      <c r="E6">
        <v>1.1299999999999999</v>
      </c>
      <c r="G6">
        <v>470.27</v>
      </c>
      <c r="H6">
        <v>174.47</v>
      </c>
      <c r="I6">
        <v>189.09</v>
      </c>
      <c r="J6">
        <v>298.27999999999997</v>
      </c>
      <c r="M6">
        <v>0.71</v>
      </c>
    </row>
    <row r="7" spans="1:36" s="3" customFormat="1" x14ac:dyDescent="0.35">
      <c r="A7" s="3">
        <v>17</v>
      </c>
      <c r="B7" s="3">
        <v>0.99</v>
      </c>
      <c r="C7" s="3">
        <v>1.03</v>
      </c>
      <c r="D7" s="3">
        <v>1.04</v>
      </c>
      <c r="E7" s="3">
        <v>1</v>
      </c>
      <c r="G7" s="3">
        <v>480.76</v>
      </c>
      <c r="H7" s="3">
        <v>174.14</v>
      </c>
      <c r="I7" s="3">
        <v>191.52</v>
      </c>
      <c r="J7" s="3">
        <v>303.7</v>
      </c>
      <c r="K7" s="3">
        <v>3078.64</v>
      </c>
      <c r="L7" s="4"/>
      <c r="M7" s="4">
        <v>0.73</v>
      </c>
      <c r="N7" s="4"/>
      <c r="O7" s="4">
        <f>O3*D14</f>
        <v>7.2483902487105886E-2</v>
      </c>
      <c r="P7" s="4">
        <f>P3*E14</f>
        <v>0.25958399409970523</v>
      </c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</row>
    <row r="8" spans="1:36" s="3" customFormat="1" x14ac:dyDescent="0.35">
      <c r="A8" s="3">
        <v>16</v>
      </c>
      <c r="B8" s="3">
        <v>0.93</v>
      </c>
      <c r="C8" s="3">
        <v>0.92</v>
      </c>
      <c r="D8" s="3">
        <v>0.96</v>
      </c>
      <c r="E8" s="3">
        <v>0.92</v>
      </c>
      <c r="G8" s="3">
        <v>532.30999999999995</v>
      </c>
      <c r="H8" s="3">
        <v>168.66</v>
      </c>
      <c r="I8" s="3">
        <v>226.66</v>
      </c>
      <c r="J8" s="3">
        <v>310.37</v>
      </c>
      <c r="K8" s="3">
        <v>3153.05</v>
      </c>
      <c r="L8" s="4"/>
      <c r="M8" s="4">
        <v>0.73</v>
      </c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s="3" customFormat="1" x14ac:dyDescent="0.35">
      <c r="A9" s="3">
        <v>15</v>
      </c>
      <c r="B9" s="3">
        <v>0.88</v>
      </c>
      <c r="C9" s="3">
        <v>0.85</v>
      </c>
      <c r="D9" s="3">
        <v>0.9</v>
      </c>
      <c r="E9" s="3">
        <v>0.89</v>
      </c>
      <c r="G9" s="3">
        <v>548.79999999999995</v>
      </c>
      <c r="H9" s="3">
        <v>188.73</v>
      </c>
      <c r="I9" s="3">
        <v>231.72</v>
      </c>
      <c r="J9" s="3">
        <v>325.18</v>
      </c>
      <c r="K9" s="3">
        <v>3102.05</v>
      </c>
      <c r="L9" s="4"/>
      <c r="M9" s="4">
        <v>0.73</v>
      </c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x14ac:dyDescent="0.35">
      <c r="A10">
        <v>14</v>
      </c>
      <c r="B10">
        <v>0.9</v>
      </c>
      <c r="C10">
        <v>0.93</v>
      </c>
      <c r="D10">
        <v>0.93</v>
      </c>
      <c r="E10">
        <v>0.89</v>
      </c>
      <c r="G10">
        <v>511.4</v>
      </c>
      <c r="H10">
        <v>192.04</v>
      </c>
      <c r="I10">
        <v>211.41</v>
      </c>
      <c r="J10">
        <v>306.58999999999997</v>
      </c>
      <c r="M10" s="4">
        <v>0.75</v>
      </c>
    </row>
    <row r="11" spans="1:36" x14ac:dyDescent="0.35">
      <c r="A11">
        <v>13</v>
      </c>
      <c r="B11">
        <v>0.92</v>
      </c>
      <c r="C11">
        <v>0.95</v>
      </c>
      <c r="D11">
        <v>0.94</v>
      </c>
      <c r="E11">
        <v>0.94</v>
      </c>
      <c r="G11">
        <v>448.01</v>
      </c>
      <c r="H11">
        <v>174.68</v>
      </c>
      <c r="I11">
        <v>198.63</v>
      </c>
      <c r="J11">
        <v>266.41000000000003</v>
      </c>
      <c r="L11" s="3">
        <v>1246.32</v>
      </c>
      <c r="M11" s="4">
        <v>0.76</v>
      </c>
    </row>
    <row r="12" spans="1:36" x14ac:dyDescent="0.35">
      <c r="A12">
        <v>12</v>
      </c>
      <c r="B12">
        <v>0.99</v>
      </c>
      <c r="C12">
        <v>1.03</v>
      </c>
      <c r="D12">
        <v>1.01</v>
      </c>
      <c r="E12">
        <v>0.99</v>
      </c>
      <c r="G12">
        <v>386.98</v>
      </c>
      <c r="H12">
        <v>140.9</v>
      </c>
      <c r="I12">
        <v>182.12</v>
      </c>
      <c r="J12">
        <v>209.44</v>
      </c>
      <c r="L12" s="3">
        <v>1205.73</v>
      </c>
      <c r="M12" s="4">
        <v>0.79</v>
      </c>
    </row>
    <row r="13" spans="1:36" x14ac:dyDescent="0.35">
      <c r="A13">
        <v>11</v>
      </c>
      <c r="B13">
        <v>1.06</v>
      </c>
      <c r="C13">
        <v>1.03</v>
      </c>
      <c r="D13">
        <v>1.05</v>
      </c>
      <c r="E13">
        <v>1.04</v>
      </c>
      <c r="G13">
        <v>367.42</v>
      </c>
      <c r="H13">
        <v>115.88</v>
      </c>
      <c r="I13">
        <v>172.69</v>
      </c>
      <c r="J13">
        <v>189.34</v>
      </c>
      <c r="L13" s="3">
        <v>1249.46</v>
      </c>
      <c r="M13" s="8">
        <v>0.8</v>
      </c>
    </row>
    <row r="14" spans="1:36" x14ac:dyDescent="0.35">
      <c r="A14" s="2" t="s">
        <v>12</v>
      </c>
      <c r="B14">
        <f>AVERAGE(B4:B13)</f>
        <v>1.0190000000000001</v>
      </c>
      <c r="C14">
        <f>AVERAGE(C4:C13)</f>
        <v>1.0289999999999997</v>
      </c>
      <c r="D14">
        <f>AVERAGE(D4:D13)</f>
        <v>1.0409999999999999</v>
      </c>
      <c r="E14">
        <f>AVERAGE(E4:E13)</f>
        <v>1.0230000000000001</v>
      </c>
      <c r="G14">
        <f>AVERAGE(G4:G13)</f>
        <v>470.04799999999994</v>
      </c>
      <c r="H14">
        <f>AVERAGE(H4:H13)</f>
        <v>168.262</v>
      </c>
      <c r="I14">
        <f>AVERAGE(I4:I13)</f>
        <v>193.756</v>
      </c>
      <c r="J14">
        <f>AVERAGE(J4:J13)</f>
        <v>282.459</v>
      </c>
      <c r="K14">
        <f>AVERAGE(K7:K9)</f>
        <v>3111.2466666666674</v>
      </c>
      <c r="L14">
        <f>AVERAGE(L11:L13)</f>
        <v>1233.8366666666668</v>
      </c>
    </row>
    <row r="15" spans="1:36" s="4" customFormat="1" x14ac:dyDescent="0.35">
      <c r="A15" s="6" t="s">
        <v>20</v>
      </c>
      <c r="I15" s="3">
        <f>AVERAGE(I7:I9)</f>
        <v>216.63333333333333</v>
      </c>
      <c r="J15" s="3">
        <f>AVERAGE(J7:J9)</f>
        <v>313.08333333333331</v>
      </c>
      <c r="K15" s="3">
        <f>AVERAGE(K7:K9)</f>
        <v>3111.2466666666674</v>
      </c>
      <c r="L15" s="3">
        <f>AVERAGE(L11:L13)</f>
        <v>1233.8366666666668</v>
      </c>
    </row>
    <row r="17" spans="1:38" x14ac:dyDescent="0.35">
      <c r="A17" t="s">
        <v>8</v>
      </c>
    </row>
    <row r="18" spans="1:38" x14ac:dyDescent="0.35">
      <c r="A18" t="s">
        <v>0</v>
      </c>
      <c r="B18" s="25" t="s">
        <v>10</v>
      </c>
      <c r="C18" s="25"/>
      <c r="D18" s="25"/>
      <c r="E18" s="25"/>
      <c r="F18" s="1"/>
      <c r="G18" s="25" t="s">
        <v>6</v>
      </c>
      <c r="H18" s="25"/>
      <c r="I18" s="25"/>
      <c r="J18" s="25"/>
      <c r="K18" s="25" t="s">
        <v>9</v>
      </c>
      <c r="L18" s="25"/>
      <c r="M18" t="s">
        <v>17</v>
      </c>
      <c r="N18" t="s">
        <v>14</v>
      </c>
      <c r="O18" s="4" t="s">
        <v>15</v>
      </c>
      <c r="P18" s="4" t="s">
        <v>22</v>
      </c>
    </row>
    <row r="19" spans="1:38" x14ac:dyDescent="0.35">
      <c r="B19" t="s">
        <v>2</v>
      </c>
      <c r="C19" t="s">
        <v>3</v>
      </c>
      <c r="D19" t="s">
        <v>4</v>
      </c>
      <c r="E19" t="s">
        <v>5</v>
      </c>
      <c r="G19" t="s">
        <v>2</v>
      </c>
      <c r="H19" t="s">
        <v>3</v>
      </c>
      <c r="I19" t="s">
        <v>4</v>
      </c>
      <c r="J19" t="s">
        <v>5</v>
      </c>
      <c r="K19" t="s">
        <v>11</v>
      </c>
      <c r="L19" t="s">
        <v>5</v>
      </c>
      <c r="N19" s="4">
        <v>5.17</v>
      </c>
      <c r="O19" s="3">
        <f>I34/K34</f>
        <v>9.4136829898342364E-2</v>
      </c>
      <c r="P19" s="3">
        <f>J34/L34</f>
        <v>0.18204618229115024</v>
      </c>
    </row>
    <row r="20" spans="1:38" x14ac:dyDescent="0.35">
      <c r="A20">
        <v>23</v>
      </c>
      <c r="B20">
        <v>0.93</v>
      </c>
      <c r="C20">
        <v>0.92</v>
      </c>
      <c r="D20">
        <v>0.96</v>
      </c>
      <c r="E20">
        <v>0.94</v>
      </c>
      <c r="G20">
        <v>498.33</v>
      </c>
      <c r="H20">
        <v>152.46</v>
      </c>
      <c r="I20">
        <v>198.93</v>
      </c>
      <c r="J20">
        <v>296.12</v>
      </c>
      <c r="M20">
        <v>0.6</v>
      </c>
    </row>
    <row r="21" spans="1:38" x14ac:dyDescent="0.35">
      <c r="A21">
        <v>22</v>
      </c>
      <c r="B21">
        <v>0.92</v>
      </c>
      <c r="C21">
        <v>0.93</v>
      </c>
      <c r="D21">
        <v>0.98</v>
      </c>
      <c r="E21">
        <v>0.93</v>
      </c>
      <c r="G21">
        <v>538.78</v>
      </c>
      <c r="H21">
        <v>144.72999999999999</v>
      </c>
      <c r="I21">
        <v>252.33</v>
      </c>
      <c r="J21">
        <v>296.7</v>
      </c>
      <c r="M21">
        <v>0.66</v>
      </c>
      <c r="O21" t="s">
        <v>26</v>
      </c>
      <c r="P21" t="s">
        <v>27</v>
      </c>
    </row>
    <row r="22" spans="1:38" x14ac:dyDescent="0.35">
      <c r="A22">
        <v>21</v>
      </c>
      <c r="B22">
        <v>0.92</v>
      </c>
      <c r="C22">
        <v>0.96</v>
      </c>
      <c r="D22">
        <v>0.93</v>
      </c>
      <c r="E22">
        <v>0.92</v>
      </c>
      <c r="G22">
        <v>587.91999999999996</v>
      </c>
      <c r="H22">
        <v>172.66</v>
      </c>
      <c r="I22">
        <v>313.95</v>
      </c>
      <c r="J22">
        <v>286.7</v>
      </c>
      <c r="M22">
        <v>0.7</v>
      </c>
    </row>
    <row r="23" spans="1:38" x14ac:dyDescent="0.35">
      <c r="A23">
        <v>20</v>
      </c>
      <c r="B23">
        <v>0.87</v>
      </c>
      <c r="C23">
        <v>0.88</v>
      </c>
      <c r="D23">
        <v>0.9</v>
      </c>
      <c r="E23">
        <v>0.89</v>
      </c>
      <c r="G23">
        <v>558.66999999999996</v>
      </c>
      <c r="H23">
        <v>151.32</v>
      </c>
      <c r="I23">
        <v>310</v>
      </c>
      <c r="J23">
        <v>248.18</v>
      </c>
      <c r="M23">
        <v>0.67</v>
      </c>
      <c r="O23">
        <f>O19*D33</f>
        <v>8.6678296452550624E-2</v>
      </c>
      <c r="P23">
        <f>P19*E33</f>
        <v>0.16356149301235651</v>
      </c>
    </row>
    <row r="24" spans="1:38" x14ac:dyDescent="0.35">
      <c r="A24">
        <v>19</v>
      </c>
      <c r="B24">
        <v>0.86</v>
      </c>
      <c r="C24">
        <v>0.86</v>
      </c>
      <c r="D24">
        <v>0.89</v>
      </c>
      <c r="E24">
        <v>0.87</v>
      </c>
      <c r="G24">
        <v>489.98</v>
      </c>
      <c r="H24">
        <v>146.02000000000001</v>
      </c>
      <c r="I24">
        <v>274.25</v>
      </c>
      <c r="J24">
        <v>215.42</v>
      </c>
      <c r="K24" s="3">
        <v>2747.64</v>
      </c>
      <c r="M24">
        <v>0.66</v>
      </c>
    </row>
    <row r="25" spans="1:38" s="3" customFormat="1" x14ac:dyDescent="0.35">
      <c r="A25" s="3">
        <v>18</v>
      </c>
      <c r="B25" s="3">
        <v>0.87</v>
      </c>
      <c r="C25" s="3">
        <v>0.91</v>
      </c>
      <c r="D25" s="3">
        <v>0.87</v>
      </c>
      <c r="E25" s="3">
        <v>0.86</v>
      </c>
      <c r="G25" s="3">
        <v>454.3</v>
      </c>
      <c r="H25" s="3">
        <v>134.78</v>
      </c>
      <c r="I25" s="3">
        <v>259.85000000000002</v>
      </c>
      <c r="J25" s="3">
        <v>207.27</v>
      </c>
      <c r="K25" s="3">
        <v>2843.95</v>
      </c>
      <c r="L25" s="4"/>
      <c r="M25" s="4">
        <v>0.66</v>
      </c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8" s="3" customFormat="1" x14ac:dyDescent="0.35">
      <c r="A26" s="3">
        <v>17</v>
      </c>
      <c r="B26" s="3">
        <v>0.93</v>
      </c>
      <c r="C26" s="3">
        <v>0.95</v>
      </c>
      <c r="D26" s="3">
        <v>0.96</v>
      </c>
      <c r="E26" s="3">
        <v>0.94</v>
      </c>
      <c r="G26" s="3">
        <v>472.21</v>
      </c>
      <c r="H26" s="3">
        <v>143</v>
      </c>
      <c r="I26" s="3">
        <v>254.57</v>
      </c>
      <c r="J26" s="3">
        <v>221.18</v>
      </c>
      <c r="K26" s="3">
        <v>2669.47</v>
      </c>
      <c r="L26" s="4"/>
      <c r="M26" s="4">
        <v>0.69</v>
      </c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8" s="3" customFormat="1" x14ac:dyDescent="0.35">
      <c r="A27" s="3">
        <v>16</v>
      </c>
      <c r="B27" s="3">
        <v>0.95</v>
      </c>
      <c r="C27" s="3">
        <v>0.92</v>
      </c>
      <c r="D27" s="3">
        <v>0.95</v>
      </c>
      <c r="E27" s="3">
        <v>0.92</v>
      </c>
      <c r="G27" s="3">
        <v>475.04</v>
      </c>
      <c r="H27" s="3">
        <v>144.41</v>
      </c>
      <c r="I27" s="3">
        <v>263.25</v>
      </c>
      <c r="J27" s="3">
        <v>195.79</v>
      </c>
      <c r="K27" s="4"/>
      <c r="L27" s="4"/>
      <c r="M27" s="4">
        <v>0.7</v>
      </c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8" x14ac:dyDescent="0.35">
      <c r="A28">
        <v>15</v>
      </c>
      <c r="B28">
        <v>0.91</v>
      </c>
      <c r="C28">
        <v>0.93</v>
      </c>
      <c r="D28">
        <v>0.92</v>
      </c>
      <c r="E28">
        <v>0.91</v>
      </c>
      <c r="G28">
        <v>437.03</v>
      </c>
      <c r="H28">
        <v>147.19999999999999</v>
      </c>
      <c r="I28">
        <v>242.49</v>
      </c>
      <c r="J28">
        <v>184.92</v>
      </c>
      <c r="M28" s="4">
        <v>0.71</v>
      </c>
    </row>
    <row r="29" spans="1:38" x14ac:dyDescent="0.35">
      <c r="A29">
        <v>14</v>
      </c>
      <c r="B29">
        <v>0.91</v>
      </c>
      <c r="C29">
        <v>0.89</v>
      </c>
      <c r="D29">
        <v>0.93</v>
      </c>
      <c r="E29">
        <v>0.87</v>
      </c>
      <c r="G29">
        <v>463.03</v>
      </c>
      <c r="H29">
        <v>157.91999999999999</v>
      </c>
      <c r="I29">
        <v>276.05</v>
      </c>
      <c r="J29">
        <v>174.9</v>
      </c>
      <c r="M29" s="8">
        <v>0.72</v>
      </c>
    </row>
    <row r="30" spans="1:38" x14ac:dyDescent="0.35">
      <c r="A30">
        <v>13</v>
      </c>
      <c r="B30">
        <v>0.91</v>
      </c>
      <c r="C30">
        <v>0.93</v>
      </c>
      <c r="D30">
        <v>0.93</v>
      </c>
      <c r="E30">
        <v>0.9</v>
      </c>
      <c r="G30">
        <v>534.83000000000004</v>
      </c>
      <c r="H30">
        <v>166.28</v>
      </c>
      <c r="I30">
        <v>304.66000000000003</v>
      </c>
      <c r="J30">
        <v>215.32</v>
      </c>
      <c r="L30" s="3">
        <v>1147.98</v>
      </c>
      <c r="M30" s="8">
        <v>0.72</v>
      </c>
    </row>
    <row r="31" spans="1:38" x14ac:dyDescent="0.35">
      <c r="A31">
        <v>12</v>
      </c>
      <c r="B31">
        <v>0.86</v>
      </c>
      <c r="C31">
        <v>0.88</v>
      </c>
      <c r="D31">
        <v>0.89</v>
      </c>
      <c r="E31">
        <v>0.88</v>
      </c>
      <c r="G31">
        <v>479.25</v>
      </c>
      <c r="H31">
        <v>146.07</v>
      </c>
      <c r="I31">
        <v>277.19</v>
      </c>
      <c r="J31">
        <v>202.09</v>
      </c>
      <c r="L31" s="3">
        <v>1126.6400000000001</v>
      </c>
      <c r="M31" s="4">
        <v>0.7</v>
      </c>
    </row>
    <row r="32" spans="1:38" x14ac:dyDescent="0.35">
      <c r="A32">
        <v>11</v>
      </c>
      <c r="B32">
        <v>0.85</v>
      </c>
      <c r="C32">
        <v>0.88</v>
      </c>
      <c r="D32">
        <v>0.86</v>
      </c>
      <c r="E32">
        <v>0.85</v>
      </c>
      <c r="G32">
        <v>485.03</v>
      </c>
      <c r="H32">
        <v>151.09</v>
      </c>
      <c r="I32">
        <v>269.3</v>
      </c>
      <c r="J32">
        <v>205.7</v>
      </c>
      <c r="L32" s="3">
        <v>1154.4000000000001</v>
      </c>
      <c r="M32" s="4">
        <v>0.69</v>
      </c>
    </row>
    <row r="33" spans="1:12" x14ac:dyDescent="0.35">
      <c r="A33" s="2" t="s">
        <v>12</v>
      </c>
      <c r="B33">
        <f>AVERAGE(B20:B32)</f>
        <v>0.89923076923076917</v>
      </c>
      <c r="C33">
        <f>AVERAGE(C20:C32)</f>
        <v>0.91076923076923089</v>
      </c>
      <c r="D33">
        <f>AVERAGE(D20:D32)</f>
        <v>0.92076923076923078</v>
      </c>
      <c r="E33">
        <f>AVERAGE(E20:E32)</f>
        <v>0.89846153846153842</v>
      </c>
      <c r="G33">
        <f>AVERAGE(G20:G32)</f>
        <v>498.03076923076918</v>
      </c>
      <c r="H33">
        <f>AVERAGE(H20:H32)</f>
        <v>150.61076923076922</v>
      </c>
      <c r="I33">
        <f>AVERAGE(I20:I32)</f>
        <v>268.98615384615385</v>
      </c>
      <c r="J33">
        <f>AVERAGE(J20:J32)</f>
        <v>226.94538461538465</v>
      </c>
      <c r="K33">
        <f>AVERAGE(K24:K26)</f>
        <v>2753.6866666666665</v>
      </c>
      <c r="L33">
        <f>AVERAGE(L30:L32)</f>
        <v>1143.0066666666667</v>
      </c>
    </row>
    <row r="34" spans="1:12" s="4" customFormat="1" x14ac:dyDescent="0.35">
      <c r="A34" s="6" t="s">
        <v>20</v>
      </c>
      <c r="I34" s="3">
        <f>AVERAGE(I25:I27)</f>
        <v>259.22333333333336</v>
      </c>
      <c r="J34" s="3">
        <f>AVERAGE(J25:J27)</f>
        <v>208.08</v>
      </c>
      <c r="K34" s="3">
        <f>AVERAGE(K24:K26)</f>
        <v>2753.6866666666665</v>
      </c>
      <c r="L34" s="3">
        <f>AVERAGE(L30:L32)</f>
        <v>1143.0066666666667</v>
      </c>
    </row>
  </sheetData>
  <mergeCells count="6">
    <mergeCell ref="B2:E2"/>
    <mergeCell ref="G2:J2"/>
    <mergeCell ref="K2:L2"/>
    <mergeCell ref="B18:E18"/>
    <mergeCell ref="G18:J18"/>
    <mergeCell ref="K18:L18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R42"/>
  <sheetViews>
    <sheetView topLeftCell="A7" zoomScale="55" zoomScaleNormal="55" workbookViewId="0">
      <selection activeCell="K32" sqref="K32"/>
    </sheetView>
  </sheetViews>
  <sheetFormatPr defaultColWidth="11" defaultRowHeight="15.5" x14ac:dyDescent="0.35"/>
  <cols>
    <col min="1" max="1" width="14.6640625" customWidth="1"/>
    <col min="13" max="13" width="18" customWidth="1"/>
    <col min="14" max="14" width="28.83203125" customWidth="1"/>
    <col min="15" max="15" width="32.6640625" customWidth="1"/>
    <col min="16" max="16" width="34.1640625" customWidth="1"/>
  </cols>
  <sheetData>
    <row r="1" spans="1:41" x14ac:dyDescent="0.35">
      <c r="A1" t="s">
        <v>7</v>
      </c>
    </row>
    <row r="2" spans="1:41" x14ac:dyDescent="0.35">
      <c r="A2" t="s">
        <v>0</v>
      </c>
      <c r="B2" s="25" t="s">
        <v>10</v>
      </c>
      <c r="C2" s="25"/>
      <c r="D2" s="25"/>
      <c r="E2" s="25"/>
      <c r="F2" s="1"/>
      <c r="G2" s="25" t="s">
        <v>6</v>
      </c>
      <c r="H2" s="25"/>
      <c r="I2" s="25"/>
      <c r="J2" s="25"/>
      <c r="K2" s="25" t="s">
        <v>9</v>
      </c>
      <c r="L2" s="25"/>
      <c r="M2" t="s">
        <v>17</v>
      </c>
      <c r="N2" t="s">
        <v>14</v>
      </c>
      <c r="O2" s="4" t="s">
        <v>15</v>
      </c>
      <c r="P2" s="4" t="s">
        <v>22</v>
      </c>
    </row>
    <row r="3" spans="1:41" x14ac:dyDescent="0.35">
      <c r="B3" t="s">
        <v>2</v>
      </c>
      <c r="C3" t="s">
        <v>3</v>
      </c>
      <c r="D3" t="s">
        <v>4</v>
      </c>
      <c r="E3" t="s">
        <v>5</v>
      </c>
      <c r="G3" t="s">
        <v>2</v>
      </c>
      <c r="H3" t="s">
        <v>3</v>
      </c>
      <c r="I3" t="s">
        <v>4</v>
      </c>
      <c r="J3" t="s">
        <v>5</v>
      </c>
      <c r="K3" t="s">
        <v>11</v>
      </c>
      <c r="L3" t="s">
        <v>5</v>
      </c>
      <c r="N3">
        <v>7.27</v>
      </c>
      <c r="O3" s="3">
        <f>I21/K21</f>
        <v>3.8872004922706919E-2</v>
      </c>
      <c r="P3" s="3">
        <f>J21/L21</f>
        <v>0.15745187636375751</v>
      </c>
    </row>
    <row r="4" spans="1:41" x14ac:dyDescent="0.35">
      <c r="A4">
        <v>21</v>
      </c>
      <c r="B4">
        <v>1.6</v>
      </c>
      <c r="C4">
        <v>1.63</v>
      </c>
      <c r="D4">
        <v>1.6</v>
      </c>
      <c r="E4">
        <v>1.53</v>
      </c>
      <c r="G4">
        <v>359.65</v>
      </c>
      <c r="H4">
        <v>178.87</v>
      </c>
      <c r="I4">
        <v>132.77000000000001</v>
      </c>
      <c r="J4">
        <v>243.7</v>
      </c>
      <c r="M4">
        <v>0.86</v>
      </c>
    </row>
    <row r="5" spans="1:41" x14ac:dyDescent="0.35">
      <c r="A5">
        <v>20</v>
      </c>
      <c r="B5">
        <v>1.56</v>
      </c>
      <c r="C5">
        <v>1.58</v>
      </c>
      <c r="D5">
        <v>1.56</v>
      </c>
      <c r="E5">
        <v>1.57</v>
      </c>
      <c r="G5">
        <v>352.57</v>
      </c>
      <c r="H5">
        <v>146.86000000000001</v>
      </c>
      <c r="I5">
        <v>134.49</v>
      </c>
      <c r="J5">
        <v>239.82</v>
      </c>
      <c r="M5">
        <v>0.95</v>
      </c>
      <c r="O5" t="s">
        <v>26</v>
      </c>
      <c r="P5" t="s">
        <v>27</v>
      </c>
    </row>
    <row r="6" spans="1:41" x14ac:dyDescent="0.35">
      <c r="A6">
        <v>19</v>
      </c>
      <c r="B6">
        <v>1.52</v>
      </c>
      <c r="C6">
        <v>1.54</v>
      </c>
      <c r="D6">
        <v>1.52</v>
      </c>
      <c r="E6">
        <v>1.5</v>
      </c>
      <c r="G6">
        <v>345.87</v>
      </c>
      <c r="H6">
        <v>144.08000000000001</v>
      </c>
      <c r="I6">
        <v>121.6</v>
      </c>
      <c r="J6">
        <v>227.65</v>
      </c>
      <c r="K6" s="3">
        <v>2892.38</v>
      </c>
      <c r="M6">
        <v>0.94</v>
      </c>
    </row>
    <row r="7" spans="1:41" x14ac:dyDescent="0.35">
      <c r="A7">
        <v>18</v>
      </c>
      <c r="B7">
        <v>1.58</v>
      </c>
      <c r="C7">
        <v>1.53</v>
      </c>
      <c r="D7">
        <v>1.58</v>
      </c>
      <c r="E7">
        <v>1.51</v>
      </c>
      <c r="G7">
        <v>323.45</v>
      </c>
      <c r="H7">
        <v>125.01</v>
      </c>
      <c r="I7">
        <v>118.34</v>
      </c>
      <c r="J7">
        <v>207.5</v>
      </c>
      <c r="K7" s="3">
        <v>2889.53</v>
      </c>
      <c r="M7">
        <v>0.95</v>
      </c>
      <c r="O7">
        <f>O3*D20</f>
        <v>7.1961799113161182E-2</v>
      </c>
      <c r="P7">
        <f>P3*E20</f>
        <v>0.28508630364112841</v>
      </c>
    </row>
    <row r="8" spans="1:41" x14ac:dyDescent="0.35">
      <c r="A8">
        <v>17</v>
      </c>
      <c r="B8">
        <v>1.55</v>
      </c>
      <c r="C8">
        <v>1.57</v>
      </c>
      <c r="D8">
        <v>1.55</v>
      </c>
      <c r="E8">
        <v>1.52</v>
      </c>
      <c r="G8">
        <v>354.14</v>
      </c>
      <c r="H8">
        <v>158.52000000000001</v>
      </c>
      <c r="I8">
        <v>126.53</v>
      </c>
      <c r="J8">
        <v>231.5</v>
      </c>
      <c r="K8" s="3">
        <v>2733.73</v>
      </c>
      <c r="M8">
        <v>0.97</v>
      </c>
    </row>
    <row r="9" spans="1:41" x14ac:dyDescent="0.35">
      <c r="A9">
        <v>16</v>
      </c>
      <c r="B9">
        <v>1.59</v>
      </c>
      <c r="C9">
        <v>1.59</v>
      </c>
      <c r="D9">
        <v>1.59</v>
      </c>
      <c r="E9">
        <v>1.59</v>
      </c>
      <c r="G9">
        <v>380.25</v>
      </c>
      <c r="H9">
        <v>181.63</v>
      </c>
      <c r="I9">
        <v>130.22999999999999</v>
      </c>
      <c r="J9">
        <v>268.14999999999998</v>
      </c>
      <c r="M9">
        <v>1.06</v>
      </c>
    </row>
    <row r="10" spans="1:41" s="3" customFormat="1" x14ac:dyDescent="0.35">
      <c r="A10" s="3">
        <v>15</v>
      </c>
      <c r="B10" s="3">
        <v>1.73</v>
      </c>
      <c r="C10" s="3">
        <v>1.7</v>
      </c>
      <c r="D10" s="3">
        <v>1.73</v>
      </c>
      <c r="E10" s="3">
        <v>1.7</v>
      </c>
      <c r="G10" s="3">
        <v>332.96</v>
      </c>
      <c r="H10" s="3">
        <v>141.44999999999999</v>
      </c>
      <c r="I10" s="3">
        <v>108.48</v>
      </c>
      <c r="J10" s="3">
        <v>216.69</v>
      </c>
      <c r="K10" s="4"/>
      <c r="L10" s="4"/>
      <c r="M10" s="4">
        <v>1.0900000000000001</v>
      </c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</row>
    <row r="11" spans="1:41" s="3" customFormat="1" x14ac:dyDescent="0.35">
      <c r="A11" s="3">
        <v>14</v>
      </c>
      <c r="B11" s="3">
        <v>1.86</v>
      </c>
      <c r="C11" s="3">
        <v>1.86</v>
      </c>
      <c r="D11" s="3">
        <v>1.86</v>
      </c>
      <c r="E11" s="3">
        <v>1.82</v>
      </c>
      <c r="G11" s="3">
        <v>286.07</v>
      </c>
      <c r="H11" s="3">
        <v>109.84</v>
      </c>
      <c r="I11" s="3">
        <v>109.73</v>
      </c>
      <c r="J11" s="3">
        <v>174.79</v>
      </c>
      <c r="K11" s="4"/>
      <c r="L11" s="4"/>
      <c r="M11" s="4">
        <v>1.27</v>
      </c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</row>
    <row r="12" spans="1:41" s="3" customFormat="1" x14ac:dyDescent="0.35">
      <c r="A12" s="3">
        <v>13</v>
      </c>
      <c r="B12" s="3">
        <v>1.93</v>
      </c>
      <c r="C12" s="3">
        <v>1.92</v>
      </c>
      <c r="D12" s="3">
        <v>1.93</v>
      </c>
      <c r="E12" s="3">
        <v>1.87</v>
      </c>
      <c r="G12" s="3">
        <v>280.14999999999998</v>
      </c>
      <c r="H12" s="3">
        <v>105.27</v>
      </c>
      <c r="I12" s="3">
        <v>112.81</v>
      </c>
      <c r="J12" s="3">
        <v>175.69</v>
      </c>
      <c r="K12" s="4"/>
      <c r="L12" s="3">
        <v>1220.6500000000001</v>
      </c>
      <c r="M12" s="4">
        <v>1.28</v>
      </c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</row>
    <row r="13" spans="1:41" x14ac:dyDescent="0.35">
      <c r="A13">
        <v>12</v>
      </c>
      <c r="B13">
        <v>2.0299999999999998</v>
      </c>
      <c r="C13">
        <v>2.04</v>
      </c>
      <c r="D13">
        <v>2.0299999999999998</v>
      </c>
      <c r="E13">
        <v>1.97</v>
      </c>
      <c r="G13">
        <v>264.39999999999998</v>
      </c>
      <c r="H13">
        <v>101.04</v>
      </c>
      <c r="I13">
        <v>113.54</v>
      </c>
      <c r="J13">
        <v>157.51</v>
      </c>
      <c r="L13" s="3">
        <v>1195.47</v>
      </c>
      <c r="M13" s="4">
        <v>1.33</v>
      </c>
    </row>
    <row r="14" spans="1:41" x14ac:dyDescent="0.35">
      <c r="A14">
        <v>11</v>
      </c>
      <c r="B14">
        <v>2.0499999999999998</v>
      </c>
      <c r="C14">
        <v>2.06</v>
      </c>
      <c r="D14">
        <v>2.0499999999999998</v>
      </c>
      <c r="E14">
        <v>1.99</v>
      </c>
      <c r="G14">
        <v>271.12</v>
      </c>
      <c r="H14">
        <v>101.64</v>
      </c>
      <c r="I14">
        <v>110.79</v>
      </c>
      <c r="J14">
        <v>156.56</v>
      </c>
      <c r="L14" s="3">
        <v>1186.06</v>
      </c>
      <c r="M14" s="4">
        <v>1.41</v>
      </c>
    </row>
    <row r="15" spans="1:41" x14ac:dyDescent="0.35">
      <c r="A15">
        <v>10</v>
      </c>
      <c r="B15">
        <v>2.13</v>
      </c>
      <c r="C15">
        <v>2.11</v>
      </c>
      <c r="D15">
        <v>2.13</v>
      </c>
      <c r="E15">
        <v>2.1</v>
      </c>
      <c r="G15">
        <v>248.55</v>
      </c>
      <c r="H15">
        <v>93.1</v>
      </c>
      <c r="I15">
        <v>106.37</v>
      </c>
      <c r="J15">
        <v>154.51</v>
      </c>
      <c r="M15" s="8">
        <v>1.44</v>
      </c>
    </row>
    <row r="16" spans="1:41" x14ac:dyDescent="0.35">
      <c r="A16">
        <v>9</v>
      </c>
      <c r="B16">
        <v>2.1800000000000002</v>
      </c>
      <c r="C16">
        <v>2.17</v>
      </c>
      <c r="D16">
        <v>2.1800000000000002</v>
      </c>
      <c r="E16">
        <v>2.14</v>
      </c>
      <c r="G16">
        <v>228.46</v>
      </c>
      <c r="H16">
        <v>78.34</v>
      </c>
      <c r="I16">
        <v>99.92</v>
      </c>
      <c r="J16">
        <v>138.88999999999999</v>
      </c>
      <c r="M16" s="4">
        <v>1.42</v>
      </c>
    </row>
    <row r="17" spans="1:44" x14ac:dyDescent="0.35">
      <c r="A17">
        <v>8</v>
      </c>
      <c r="B17">
        <v>2.17</v>
      </c>
      <c r="C17">
        <v>2.16</v>
      </c>
      <c r="D17">
        <v>2.17</v>
      </c>
      <c r="E17">
        <v>2.13</v>
      </c>
      <c r="G17">
        <v>226.12</v>
      </c>
      <c r="H17">
        <v>72.73</v>
      </c>
      <c r="I17">
        <v>96.84</v>
      </c>
      <c r="J17">
        <v>127.46</v>
      </c>
      <c r="M17" s="4">
        <v>1.34</v>
      </c>
    </row>
    <row r="18" spans="1:44" x14ac:dyDescent="0.35">
      <c r="A18">
        <v>7</v>
      </c>
      <c r="B18">
        <v>2.14</v>
      </c>
      <c r="C18">
        <v>2.11</v>
      </c>
      <c r="D18">
        <v>2.14</v>
      </c>
      <c r="E18">
        <v>2.1</v>
      </c>
      <c r="G18">
        <v>234.58</v>
      </c>
      <c r="H18">
        <v>81.36</v>
      </c>
      <c r="I18">
        <v>95.45</v>
      </c>
      <c r="J18">
        <v>140.36000000000001</v>
      </c>
      <c r="M18" s="4">
        <v>1.29</v>
      </c>
    </row>
    <row r="19" spans="1:44" x14ac:dyDescent="0.35">
      <c r="A19">
        <v>6</v>
      </c>
      <c r="B19">
        <v>2</v>
      </c>
      <c r="C19">
        <v>1.95</v>
      </c>
      <c r="D19">
        <v>2</v>
      </c>
      <c r="E19">
        <v>1.93</v>
      </c>
      <c r="G19">
        <v>220.45</v>
      </c>
      <c r="H19">
        <v>73.23</v>
      </c>
      <c r="I19">
        <v>95.6</v>
      </c>
      <c r="J19">
        <v>132.19</v>
      </c>
      <c r="M19" s="4">
        <v>1.19</v>
      </c>
    </row>
    <row r="20" spans="1:44" x14ac:dyDescent="0.35">
      <c r="A20" s="2" t="s">
        <v>12</v>
      </c>
      <c r="B20">
        <f>AVERAGE(B4:B19)</f>
        <v>1.8512499999999998</v>
      </c>
      <c r="C20">
        <f>AVERAGE(C4:C19)</f>
        <v>1.8449999999999998</v>
      </c>
      <c r="D20">
        <f>AVERAGE(D4:D19)</f>
        <v>1.8512499999999998</v>
      </c>
      <c r="E20">
        <f>AVERAGE(E4:E19)</f>
        <v>1.8106249999999999</v>
      </c>
      <c r="G20">
        <f>AVERAGE(G4:G19)</f>
        <v>294.29937500000005</v>
      </c>
      <c r="H20">
        <f>AVERAGE(H4:H19)</f>
        <v>118.31062499999999</v>
      </c>
      <c r="I20">
        <f>AVERAGE(I4:I19)</f>
        <v>113.34312499999999</v>
      </c>
      <c r="J20">
        <f>AVERAGE(J4:J19)</f>
        <v>187.06062499999999</v>
      </c>
      <c r="K20">
        <f>AVERAGE(K6:K8)</f>
        <v>2838.5466666666666</v>
      </c>
      <c r="L20">
        <f>AVERAGE(L12:L14)</f>
        <v>1200.7266666666667</v>
      </c>
    </row>
    <row r="21" spans="1:44" s="4" customFormat="1" x14ac:dyDescent="0.35">
      <c r="A21" s="6" t="s">
        <v>20</v>
      </c>
      <c r="I21" s="3">
        <f>AVERAGE(I10:I12)</f>
        <v>110.33999999999999</v>
      </c>
      <c r="J21" s="3">
        <f>AVERAGE(J10:J12)</f>
        <v>189.0566666666667</v>
      </c>
      <c r="K21" s="3">
        <f>AVERAGE(K6:K8)</f>
        <v>2838.5466666666666</v>
      </c>
      <c r="L21" s="3">
        <f>AVERAGE(L12:L14)</f>
        <v>1200.7266666666667</v>
      </c>
    </row>
    <row r="23" spans="1:44" x14ac:dyDescent="0.35">
      <c r="A23" t="s">
        <v>8</v>
      </c>
    </row>
    <row r="24" spans="1:44" x14ac:dyDescent="0.35">
      <c r="A24" t="s">
        <v>0</v>
      </c>
      <c r="B24" s="25" t="s">
        <v>10</v>
      </c>
      <c r="C24" s="25"/>
      <c r="D24" s="25"/>
      <c r="E24" s="25"/>
      <c r="F24" s="1"/>
      <c r="G24" s="25" t="s">
        <v>6</v>
      </c>
      <c r="H24" s="25"/>
      <c r="I24" s="25"/>
      <c r="J24" s="25"/>
      <c r="K24" s="25" t="s">
        <v>9</v>
      </c>
      <c r="L24" s="25"/>
      <c r="M24" t="s">
        <v>17</v>
      </c>
      <c r="N24" t="s">
        <v>14</v>
      </c>
      <c r="O24" s="4" t="s">
        <v>15</v>
      </c>
      <c r="P24" s="4" t="s">
        <v>22</v>
      </c>
    </row>
    <row r="25" spans="1:44" x14ac:dyDescent="0.35">
      <c r="B25" t="s">
        <v>2</v>
      </c>
      <c r="C25" t="s">
        <v>3</v>
      </c>
      <c r="D25" t="s">
        <v>4</v>
      </c>
      <c r="E25" t="s">
        <v>5</v>
      </c>
      <c r="G25" t="s">
        <v>2</v>
      </c>
      <c r="H25" t="s">
        <v>3</v>
      </c>
      <c r="I25" t="s">
        <v>4</v>
      </c>
      <c r="J25" t="s">
        <v>5</v>
      </c>
      <c r="K25" t="s">
        <v>11</v>
      </c>
      <c r="L25" t="s">
        <v>5</v>
      </c>
      <c r="N25">
        <v>6.76</v>
      </c>
      <c r="O25" s="3">
        <f>I42/K42</f>
        <v>3.970647776822292E-2</v>
      </c>
      <c r="P25" s="3">
        <f>J42/L42</f>
        <v>0.15189377562538267</v>
      </c>
    </row>
    <row r="26" spans="1:44" x14ac:dyDescent="0.35">
      <c r="A26">
        <v>23</v>
      </c>
      <c r="B26">
        <v>1.21</v>
      </c>
      <c r="C26">
        <v>1.22</v>
      </c>
      <c r="D26">
        <v>1.21</v>
      </c>
      <c r="E26">
        <v>1.19</v>
      </c>
      <c r="G26">
        <v>450.69</v>
      </c>
      <c r="H26">
        <v>162.84</v>
      </c>
      <c r="I26">
        <v>168.31</v>
      </c>
      <c r="J26">
        <v>271.75</v>
      </c>
      <c r="M26">
        <v>0.67</v>
      </c>
    </row>
    <row r="27" spans="1:44" x14ac:dyDescent="0.35">
      <c r="A27">
        <v>22</v>
      </c>
      <c r="B27">
        <v>1.1499999999999999</v>
      </c>
      <c r="C27">
        <v>1.1599999999999999</v>
      </c>
      <c r="D27">
        <v>1.1499999999999999</v>
      </c>
      <c r="E27">
        <v>1.1100000000000001</v>
      </c>
      <c r="G27">
        <v>403.58</v>
      </c>
      <c r="H27">
        <v>152.30000000000001</v>
      </c>
      <c r="I27">
        <v>156.12</v>
      </c>
      <c r="J27">
        <v>236.27</v>
      </c>
      <c r="K27" s="3">
        <v>2901.52</v>
      </c>
      <c r="M27">
        <v>0.71</v>
      </c>
      <c r="O27" t="s">
        <v>26</v>
      </c>
      <c r="P27" t="s">
        <v>27</v>
      </c>
    </row>
    <row r="28" spans="1:44" x14ac:dyDescent="0.35">
      <c r="A28">
        <v>21</v>
      </c>
      <c r="B28">
        <v>1.1599999999999999</v>
      </c>
      <c r="C28">
        <v>1.21</v>
      </c>
      <c r="D28">
        <v>1.19</v>
      </c>
      <c r="E28">
        <v>1.18</v>
      </c>
      <c r="G28">
        <v>338.04</v>
      </c>
      <c r="H28">
        <v>142.38</v>
      </c>
      <c r="I28">
        <v>137.91999999999999</v>
      </c>
      <c r="J28">
        <v>219.05</v>
      </c>
      <c r="K28" s="3">
        <v>2902.17</v>
      </c>
      <c r="M28">
        <v>0.78</v>
      </c>
    </row>
    <row r="29" spans="1:44" x14ac:dyDescent="0.35">
      <c r="A29">
        <v>20</v>
      </c>
      <c r="B29">
        <v>1.27</v>
      </c>
      <c r="C29">
        <v>1.26</v>
      </c>
      <c r="D29">
        <v>1.31</v>
      </c>
      <c r="E29">
        <v>1.3</v>
      </c>
      <c r="G29">
        <v>340.21</v>
      </c>
      <c r="H29">
        <v>126.52</v>
      </c>
      <c r="I29">
        <v>137.38</v>
      </c>
      <c r="J29">
        <v>219.9</v>
      </c>
      <c r="K29" s="3">
        <v>2766.7</v>
      </c>
      <c r="M29">
        <v>0.83</v>
      </c>
      <c r="O29">
        <f>O25*D41</f>
        <v>5.7680276704638489E-2</v>
      </c>
      <c r="P29">
        <f>P25*E41</f>
        <v>0.21791693676388232</v>
      </c>
    </row>
    <row r="30" spans="1:44" x14ac:dyDescent="0.35">
      <c r="A30">
        <v>19</v>
      </c>
      <c r="B30">
        <v>1.38</v>
      </c>
      <c r="C30">
        <v>1.4</v>
      </c>
      <c r="D30">
        <v>1.42</v>
      </c>
      <c r="E30">
        <v>1.37</v>
      </c>
      <c r="G30">
        <v>323.91000000000003</v>
      </c>
      <c r="H30">
        <v>117.92</v>
      </c>
      <c r="I30">
        <v>120.46</v>
      </c>
      <c r="J30">
        <v>195.1</v>
      </c>
      <c r="M30">
        <v>0.9</v>
      </c>
    </row>
    <row r="31" spans="1:44" x14ac:dyDescent="0.35">
      <c r="A31">
        <v>18</v>
      </c>
      <c r="B31">
        <v>1.38</v>
      </c>
      <c r="C31">
        <v>1.39</v>
      </c>
      <c r="D31">
        <v>1.38</v>
      </c>
      <c r="E31">
        <v>1.38</v>
      </c>
      <c r="G31">
        <v>285.3</v>
      </c>
      <c r="H31">
        <v>98.97</v>
      </c>
      <c r="I31">
        <v>118.66</v>
      </c>
      <c r="J31">
        <v>164.02</v>
      </c>
      <c r="M31">
        <v>0.99</v>
      </c>
    </row>
    <row r="32" spans="1:44" s="3" customFormat="1" x14ac:dyDescent="0.35">
      <c r="A32" s="3">
        <v>17</v>
      </c>
      <c r="B32" s="3">
        <v>1.43</v>
      </c>
      <c r="C32" s="3">
        <v>1.47</v>
      </c>
      <c r="D32" s="3">
        <v>1.43</v>
      </c>
      <c r="E32" s="3">
        <v>1.44</v>
      </c>
      <c r="G32" s="3">
        <v>264.07</v>
      </c>
      <c r="H32" s="3">
        <v>96.96</v>
      </c>
      <c r="I32" s="3">
        <v>118.73</v>
      </c>
      <c r="J32" s="3">
        <v>153.66</v>
      </c>
      <c r="K32" s="4"/>
      <c r="L32" s="4"/>
      <c r="M32" s="4">
        <v>1.05</v>
      </c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</row>
    <row r="33" spans="1:44" s="3" customFormat="1" x14ac:dyDescent="0.35">
      <c r="A33" s="3">
        <v>16</v>
      </c>
      <c r="B33" s="3">
        <v>1.44</v>
      </c>
      <c r="C33" s="3">
        <v>1.47</v>
      </c>
      <c r="D33" s="3">
        <v>1.44</v>
      </c>
      <c r="E33" s="3">
        <v>1.45</v>
      </c>
      <c r="G33" s="3">
        <v>294.95</v>
      </c>
      <c r="H33" s="3">
        <v>121.19</v>
      </c>
      <c r="I33" s="3">
        <v>108.89</v>
      </c>
      <c r="J33" s="3">
        <v>186.69</v>
      </c>
      <c r="K33" s="4"/>
      <c r="L33" s="3">
        <v>1165.74</v>
      </c>
      <c r="M33" s="4">
        <v>1.24</v>
      </c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</row>
    <row r="34" spans="1:44" s="3" customFormat="1" x14ac:dyDescent="0.35">
      <c r="A34" s="3">
        <v>15</v>
      </c>
      <c r="B34" s="3">
        <v>1.48</v>
      </c>
      <c r="C34" s="3">
        <v>1.52</v>
      </c>
      <c r="D34" s="3">
        <v>1.48</v>
      </c>
      <c r="E34" s="3">
        <v>1.49</v>
      </c>
      <c r="G34" s="3">
        <v>291.37</v>
      </c>
      <c r="H34" s="3">
        <v>124.42</v>
      </c>
      <c r="I34" s="3">
        <v>112.68</v>
      </c>
      <c r="J34" s="3">
        <v>183.12</v>
      </c>
      <c r="K34" s="4"/>
      <c r="L34" s="3">
        <v>1161.73</v>
      </c>
      <c r="M34" s="8">
        <v>1.27</v>
      </c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44" x14ac:dyDescent="0.35">
      <c r="A35">
        <v>14</v>
      </c>
      <c r="B35">
        <v>1.58</v>
      </c>
      <c r="C35">
        <v>1.6</v>
      </c>
      <c r="D35">
        <v>1.62</v>
      </c>
      <c r="E35">
        <v>1.59</v>
      </c>
      <c r="G35">
        <v>253.65</v>
      </c>
      <c r="H35">
        <v>89.43</v>
      </c>
      <c r="I35">
        <v>109.88</v>
      </c>
      <c r="J35">
        <v>144.29</v>
      </c>
      <c r="L35" s="3">
        <v>1118.82</v>
      </c>
      <c r="M35" s="4">
        <v>1.21</v>
      </c>
    </row>
    <row r="36" spans="1:44" x14ac:dyDescent="0.35">
      <c r="A36">
        <v>13</v>
      </c>
      <c r="B36">
        <v>1.62</v>
      </c>
      <c r="C36">
        <v>1.65</v>
      </c>
      <c r="D36">
        <v>1.66</v>
      </c>
      <c r="E36">
        <v>1.64</v>
      </c>
      <c r="G36">
        <v>248.07</v>
      </c>
      <c r="H36">
        <v>80.37</v>
      </c>
      <c r="I36">
        <v>112</v>
      </c>
      <c r="J36">
        <v>140.63</v>
      </c>
      <c r="M36" s="4">
        <v>1.23</v>
      </c>
    </row>
    <row r="37" spans="1:44" x14ac:dyDescent="0.35">
      <c r="A37">
        <v>12</v>
      </c>
      <c r="B37">
        <v>1.67</v>
      </c>
      <c r="C37">
        <v>1.67</v>
      </c>
      <c r="D37">
        <v>1.67</v>
      </c>
      <c r="E37">
        <v>1.67</v>
      </c>
      <c r="G37">
        <v>237.81</v>
      </c>
      <c r="H37">
        <v>77.95</v>
      </c>
      <c r="I37">
        <v>104.05</v>
      </c>
      <c r="J37">
        <v>138.91</v>
      </c>
      <c r="M37" s="4">
        <v>1.21</v>
      </c>
    </row>
    <row r="38" spans="1:44" x14ac:dyDescent="0.35">
      <c r="A38">
        <v>11</v>
      </c>
      <c r="B38">
        <v>1.69</v>
      </c>
      <c r="C38">
        <v>1.69</v>
      </c>
      <c r="D38">
        <v>1.73</v>
      </c>
      <c r="E38">
        <v>1.66</v>
      </c>
      <c r="G38">
        <v>244.86</v>
      </c>
      <c r="H38">
        <v>82.88</v>
      </c>
      <c r="I38">
        <v>95.93</v>
      </c>
      <c r="J38">
        <v>143.46</v>
      </c>
      <c r="M38" s="4">
        <v>1.2</v>
      </c>
    </row>
    <row r="39" spans="1:44" x14ac:dyDescent="0.35">
      <c r="A39">
        <v>10</v>
      </c>
      <c r="B39">
        <v>1.57</v>
      </c>
      <c r="C39">
        <v>1.6</v>
      </c>
      <c r="D39">
        <v>1.61</v>
      </c>
      <c r="E39">
        <v>1.57</v>
      </c>
      <c r="G39">
        <v>258.91000000000003</v>
      </c>
      <c r="H39">
        <v>101.09</v>
      </c>
      <c r="I39">
        <v>102.52</v>
      </c>
      <c r="J39">
        <v>160.59</v>
      </c>
      <c r="M39" s="4">
        <v>1.18</v>
      </c>
    </row>
    <row r="40" spans="1:44" x14ac:dyDescent="0.35">
      <c r="A40">
        <v>9</v>
      </c>
      <c r="B40">
        <v>1.48</v>
      </c>
      <c r="C40">
        <v>1.53</v>
      </c>
      <c r="D40">
        <v>1.49</v>
      </c>
      <c r="E40">
        <v>1.48</v>
      </c>
      <c r="G40">
        <v>228.43</v>
      </c>
      <c r="H40">
        <v>80</v>
      </c>
      <c r="I40">
        <v>100.88</v>
      </c>
      <c r="J40">
        <v>130.31</v>
      </c>
      <c r="M40" s="4">
        <v>1.17</v>
      </c>
    </row>
    <row r="41" spans="1:44" x14ac:dyDescent="0.35">
      <c r="A41" s="2" t="s">
        <v>12</v>
      </c>
      <c r="B41">
        <f>AVERAGE(B26:B40)</f>
        <v>1.4339999999999999</v>
      </c>
      <c r="C41">
        <f>AVERAGE(C26:C40)</f>
        <v>1.4560000000000002</v>
      </c>
      <c r="D41">
        <f>AVERAGE(D26:D40)</f>
        <v>1.4526666666666666</v>
      </c>
      <c r="E41">
        <f>AVERAGE(E26:E40)</f>
        <v>1.4346666666666665</v>
      </c>
      <c r="G41">
        <f>AVERAGE(G26:G40)</f>
        <v>297.59000000000003</v>
      </c>
      <c r="H41">
        <f>AVERAGE(H26:H40)</f>
        <v>110.348</v>
      </c>
      <c r="I41">
        <f>AVERAGE(I26:I40)</f>
        <v>120.29400000000003</v>
      </c>
      <c r="J41">
        <f>AVERAGE(J26:J40)</f>
        <v>179.18333333333334</v>
      </c>
      <c r="K41">
        <f>AVERAGE(K27:K29)</f>
        <v>2856.7966666666666</v>
      </c>
      <c r="L41">
        <f>AVERAGE(L33:L35)</f>
        <v>1148.7633333333333</v>
      </c>
    </row>
    <row r="42" spans="1:44" s="4" customFormat="1" x14ac:dyDescent="0.35">
      <c r="A42" s="6" t="s">
        <v>20</v>
      </c>
      <c r="I42" s="3">
        <f>AVERAGE(I32:I34)</f>
        <v>113.43333333333334</v>
      </c>
      <c r="J42" s="3">
        <f>AVERAGE(J32:J34)</f>
        <v>174.49</v>
      </c>
      <c r="K42" s="3">
        <f>AVERAGE(K27:K29)</f>
        <v>2856.7966666666666</v>
      </c>
      <c r="L42" s="3">
        <f>AVERAGE(L33:L35)</f>
        <v>1148.7633333333333</v>
      </c>
    </row>
  </sheetData>
  <mergeCells count="6">
    <mergeCell ref="B2:E2"/>
    <mergeCell ref="G2:J2"/>
    <mergeCell ref="K2:L2"/>
    <mergeCell ref="B24:E24"/>
    <mergeCell ref="G24:J24"/>
    <mergeCell ref="K24:L24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34</vt:i4>
      </vt:variant>
    </vt:vector>
  </HeadingPairs>
  <TitlesOfParts>
    <vt:vector size="34" baseType="lpstr">
      <vt:lpstr>FH1 </vt:lpstr>
      <vt:lpstr>FH2 A</vt:lpstr>
      <vt:lpstr>FH3  </vt:lpstr>
      <vt:lpstr>FH4 </vt:lpstr>
      <vt:lpstr>FH5 </vt:lpstr>
      <vt:lpstr>FH6 </vt:lpstr>
      <vt:lpstr>FH7 </vt:lpstr>
      <vt:lpstr>FH8 </vt:lpstr>
      <vt:lpstr>FH9 </vt:lpstr>
      <vt:lpstr>FH10 </vt:lpstr>
      <vt:lpstr>T1 </vt:lpstr>
      <vt:lpstr>T2 </vt:lpstr>
      <vt:lpstr>T3 </vt:lpstr>
      <vt:lpstr>T4 </vt:lpstr>
      <vt:lpstr>T5 </vt:lpstr>
      <vt:lpstr>T6 </vt:lpstr>
      <vt:lpstr>T7 </vt:lpstr>
      <vt:lpstr>T8 </vt:lpstr>
      <vt:lpstr>T9 </vt:lpstr>
      <vt:lpstr>T10 </vt:lpstr>
      <vt:lpstr>C1 </vt:lpstr>
      <vt:lpstr>C2 </vt:lpstr>
      <vt:lpstr>C3 </vt:lpstr>
      <vt:lpstr>C4</vt:lpstr>
      <vt:lpstr>C5</vt:lpstr>
      <vt:lpstr>C6 </vt:lpstr>
      <vt:lpstr>C7 </vt:lpstr>
      <vt:lpstr>C8 </vt:lpstr>
      <vt:lpstr>C9 </vt:lpstr>
      <vt:lpstr>C10 </vt:lpstr>
      <vt:lpstr>UTC</vt:lpstr>
      <vt:lpstr>symptoms</vt:lpstr>
      <vt:lpstr>Thickness</vt:lpstr>
      <vt:lpstr>lipids</vt:lpstr>
    </vt:vector>
  </TitlesOfParts>
  <Company>The University of Western Ontario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Zahradnik</dc:creator>
  <cp:lastModifiedBy>Scott, Alex</cp:lastModifiedBy>
  <dcterms:created xsi:type="dcterms:W3CDTF">2018-09-12T19:09:32Z</dcterms:created>
  <dcterms:modified xsi:type="dcterms:W3CDTF">2021-05-05T03:14:30Z</dcterms:modified>
</cp:coreProperties>
</file>