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8957008edf65077/文档/文章/MCS/BMC/Additional files/"/>
    </mc:Choice>
  </mc:AlternateContent>
  <xr:revisionPtr revIDLastSave="263" documentId="8_{3DD149FF-F835-48F3-A120-3606CF3C7D10}" xr6:coauthVersionLast="46" xr6:coauthVersionMax="46" xr10:uidLastSave="{9732BCDB-0D7A-4EEB-8B7A-DB4891BE4222}"/>
  <bookViews>
    <workbookView xWindow="-110" yWindow="-110" windowWidth="38620" windowHeight="21220" xr2:uid="{E3388B3B-6BC8-43D6-8F6B-2380E6C40D46}"/>
  </bookViews>
  <sheets>
    <sheet name="Title page" sheetId="1" r:id="rId1"/>
    <sheet name="Figure 4" sheetId="2" r:id="rId2"/>
    <sheet name="Figure 5" sheetId="3" r:id="rId3"/>
    <sheet name="Figure 6" sheetId="4" r:id="rId4"/>
    <sheet name="Figure 7" sheetId="5" r:id="rId5"/>
    <sheet name="Figure 8" sheetId="6" r:id="rId6"/>
    <sheet name="Figure S1" sheetId="7" r:id="rId7"/>
    <sheet name="Figure S3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8" l="1"/>
  <c r="L7" i="8"/>
  <c r="M7" i="8"/>
  <c r="N7" i="8"/>
  <c r="K8" i="8"/>
  <c r="L8" i="8"/>
  <c r="M8" i="8"/>
  <c r="N8" i="8"/>
  <c r="L6" i="8"/>
  <c r="M6" i="8"/>
  <c r="N6" i="8"/>
  <c r="N17" i="8"/>
  <c r="M17" i="8"/>
  <c r="L17" i="8"/>
  <c r="K17" i="8"/>
  <c r="N16" i="8"/>
  <c r="M16" i="8"/>
  <c r="L16" i="8"/>
  <c r="K16" i="8"/>
  <c r="N15" i="8"/>
  <c r="M15" i="8"/>
  <c r="L15" i="8"/>
  <c r="K15" i="8"/>
  <c r="K6" i="8"/>
  <c r="K7" i="7"/>
  <c r="L7" i="7"/>
  <c r="M7" i="7"/>
  <c r="N7" i="7"/>
  <c r="K8" i="7"/>
  <c r="L8" i="7"/>
  <c r="M8" i="7"/>
  <c r="N8" i="7"/>
  <c r="K9" i="7"/>
  <c r="L9" i="7"/>
  <c r="M9" i="7"/>
  <c r="N9" i="7"/>
  <c r="L6" i="7"/>
  <c r="M6" i="7"/>
  <c r="N6" i="7"/>
  <c r="K6" i="7"/>
  <c r="K7" i="6"/>
  <c r="L7" i="6"/>
  <c r="M7" i="6"/>
  <c r="N7" i="6"/>
  <c r="K8" i="6"/>
  <c r="L8" i="6"/>
  <c r="M8" i="6"/>
  <c r="N8" i="6"/>
  <c r="L6" i="6"/>
  <c r="M6" i="6"/>
  <c r="N6" i="6"/>
  <c r="K6" i="6"/>
  <c r="O59" i="5"/>
  <c r="N59" i="5"/>
  <c r="M59" i="5"/>
  <c r="L59" i="5"/>
  <c r="O58" i="5"/>
  <c r="N58" i="5"/>
  <c r="M58" i="5"/>
  <c r="L58" i="5"/>
  <c r="O57" i="5"/>
  <c r="N57" i="5"/>
  <c r="M57" i="5"/>
  <c r="L57" i="5"/>
  <c r="O56" i="5"/>
  <c r="N56" i="5"/>
  <c r="M56" i="5"/>
  <c r="L56" i="5"/>
  <c r="O55" i="5"/>
  <c r="N55" i="5"/>
  <c r="M55" i="5"/>
  <c r="L55" i="5"/>
  <c r="O54" i="5"/>
  <c r="N54" i="5"/>
  <c r="M54" i="5"/>
  <c r="L54" i="5"/>
  <c r="O47" i="5"/>
  <c r="N47" i="5"/>
  <c r="M47" i="5"/>
  <c r="L47" i="5"/>
  <c r="O46" i="5"/>
  <c r="N46" i="5"/>
  <c r="M46" i="5"/>
  <c r="L46" i="5"/>
  <c r="O45" i="5"/>
  <c r="N45" i="5"/>
  <c r="M45" i="5"/>
  <c r="L45" i="5"/>
  <c r="O44" i="5"/>
  <c r="N44" i="5"/>
  <c r="M44" i="5"/>
  <c r="L44" i="5"/>
  <c r="O43" i="5"/>
  <c r="N43" i="5"/>
  <c r="M43" i="5"/>
  <c r="L43" i="5"/>
  <c r="O42" i="5"/>
  <c r="N42" i="5"/>
  <c r="M42" i="5"/>
  <c r="L42" i="5"/>
  <c r="O35" i="5"/>
  <c r="N35" i="5"/>
  <c r="M35" i="5"/>
  <c r="L35" i="5"/>
  <c r="O34" i="5"/>
  <c r="N34" i="5"/>
  <c r="M34" i="5"/>
  <c r="L34" i="5"/>
  <c r="O33" i="5"/>
  <c r="N33" i="5"/>
  <c r="M33" i="5"/>
  <c r="L33" i="5"/>
  <c r="O32" i="5"/>
  <c r="N32" i="5"/>
  <c r="M32" i="5"/>
  <c r="L32" i="5"/>
  <c r="O31" i="5"/>
  <c r="N31" i="5"/>
  <c r="M31" i="5"/>
  <c r="L31" i="5"/>
  <c r="O30" i="5"/>
  <c r="N30" i="5"/>
  <c r="M30" i="5"/>
  <c r="L30" i="5"/>
  <c r="O23" i="5"/>
  <c r="N23" i="5"/>
  <c r="M23" i="5"/>
  <c r="L23" i="5"/>
  <c r="O22" i="5"/>
  <c r="N22" i="5"/>
  <c r="M22" i="5"/>
  <c r="L22" i="5"/>
  <c r="O21" i="5"/>
  <c r="N21" i="5"/>
  <c r="M21" i="5"/>
  <c r="L21" i="5"/>
  <c r="O20" i="5"/>
  <c r="N20" i="5"/>
  <c r="M20" i="5"/>
  <c r="L20" i="5"/>
  <c r="O19" i="5"/>
  <c r="N19" i="5"/>
  <c r="M19" i="5"/>
  <c r="L19" i="5"/>
  <c r="O18" i="5"/>
  <c r="N18" i="5"/>
  <c r="M18" i="5"/>
  <c r="L18" i="5"/>
  <c r="L7" i="5"/>
  <c r="M7" i="5"/>
  <c r="N7" i="5"/>
  <c r="O7" i="5"/>
  <c r="L8" i="5"/>
  <c r="M8" i="5"/>
  <c r="N8" i="5"/>
  <c r="O8" i="5"/>
  <c r="L9" i="5"/>
  <c r="M9" i="5"/>
  <c r="N9" i="5"/>
  <c r="O9" i="5"/>
  <c r="L10" i="5"/>
  <c r="M10" i="5"/>
  <c r="N10" i="5"/>
  <c r="O10" i="5"/>
  <c r="L11" i="5"/>
  <c r="M11" i="5"/>
  <c r="N11" i="5"/>
  <c r="O11" i="5"/>
  <c r="M6" i="5"/>
  <c r="N6" i="5"/>
  <c r="O6" i="5"/>
  <c r="L6" i="5"/>
  <c r="N19" i="3"/>
  <c r="M19" i="3"/>
  <c r="L19" i="3"/>
  <c r="K19" i="3"/>
  <c r="N18" i="3"/>
  <c r="M18" i="3"/>
  <c r="L18" i="3"/>
  <c r="K18" i="3"/>
  <c r="N17" i="3"/>
  <c r="M17" i="3"/>
  <c r="L17" i="3"/>
  <c r="K17" i="3"/>
  <c r="N16" i="3"/>
  <c r="M16" i="3"/>
  <c r="L16" i="3"/>
  <c r="K16" i="3"/>
  <c r="K7" i="3"/>
  <c r="L7" i="3"/>
  <c r="M7" i="3"/>
  <c r="N7" i="3"/>
  <c r="K8" i="3"/>
  <c r="L8" i="3"/>
  <c r="M8" i="3"/>
  <c r="N8" i="3"/>
  <c r="K9" i="3"/>
  <c r="L9" i="3"/>
  <c r="M9" i="3"/>
  <c r="N9" i="3"/>
  <c r="L6" i="3"/>
  <c r="M6" i="3"/>
  <c r="N6" i="3"/>
  <c r="K6" i="3"/>
  <c r="K28" i="2"/>
  <c r="L28" i="2"/>
  <c r="M28" i="2"/>
  <c r="N28" i="2"/>
  <c r="K29" i="2"/>
  <c r="L29" i="2"/>
  <c r="M29" i="2"/>
  <c r="N29" i="2"/>
  <c r="K30" i="2"/>
  <c r="L30" i="2"/>
  <c r="M30" i="2"/>
  <c r="N30" i="2"/>
  <c r="L27" i="2"/>
  <c r="M27" i="2"/>
  <c r="N27" i="2"/>
  <c r="K27" i="2"/>
  <c r="N20" i="2"/>
  <c r="M20" i="2"/>
  <c r="L20" i="2"/>
  <c r="K20" i="2"/>
  <c r="N19" i="2"/>
  <c r="M19" i="2"/>
  <c r="L19" i="2"/>
  <c r="K19" i="2"/>
  <c r="N18" i="2"/>
  <c r="M18" i="2"/>
  <c r="L18" i="2"/>
  <c r="K18" i="2"/>
  <c r="N17" i="2"/>
  <c r="M17" i="2"/>
  <c r="L17" i="2"/>
  <c r="K17" i="2"/>
  <c r="K7" i="2"/>
  <c r="L7" i="2"/>
  <c r="M7" i="2"/>
  <c r="N7" i="2"/>
  <c r="K8" i="2"/>
  <c r="L8" i="2"/>
  <c r="M8" i="2"/>
  <c r="N8" i="2"/>
  <c r="K9" i="2"/>
  <c r="L9" i="2"/>
  <c r="M9" i="2"/>
  <c r="N9" i="2"/>
  <c r="K10" i="2"/>
  <c r="L10" i="2"/>
  <c r="M10" i="2"/>
  <c r="N10" i="2"/>
  <c r="L6" i="2"/>
  <c r="M6" i="2"/>
  <c r="N6" i="2"/>
  <c r="K6" i="2"/>
</calcChain>
</file>

<file path=xl/sharedStrings.xml><?xml version="1.0" encoding="utf-8"?>
<sst xmlns="http://schemas.openxmlformats.org/spreadsheetml/2006/main" count="365" uniqueCount="53">
  <si>
    <t>Figure 4</t>
    <phoneticPr fontId="2" type="noConversion"/>
  </si>
  <si>
    <t>6 bp</t>
  </si>
  <si>
    <t>9 bp</t>
  </si>
  <si>
    <t>12 bp</t>
  </si>
  <si>
    <t>15 bp</t>
  </si>
  <si>
    <t>18 bp</t>
  </si>
  <si>
    <t>Total colony count</t>
    <phoneticPr fontId="2" type="noConversion"/>
  </si>
  <si>
    <t>Positive colony count</t>
    <phoneticPr fontId="2" type="noConversion"/>
  </si>
  <si>
    <t>Linker Legnth</t>
    <phoneticPr fontId="2" type="noConversion"/>
  </si>
  <si>
    <t>Raw data for Figure 4a</t>
    <phoneticPr fontId="2" type="noConversion"/>
  </si>
  <si>
    <t>Positive Ratio (%)</t>
    <phoneticPr fontId="2" type="noConversion"/>
  </si>
  <si>
    <t>Raw data for Figure 4b</t>
    <phoneticPr fontId="2" type="noConversion"/>
  </si>
  <si>
    <t>Raw data for Figure 4c</t>
    <phoneticPr fontId="2" type="noConversion"/>
  </si>
  <si>
    <t>Replicate 1</t>
    <phoneticPr fontId="2" type="noConversion"/>
  </si>
  <si>
    <t>Replicate 2</t>
  </si>
  <si>
    <t>Replicate 3</t>
  </si>
  <si>
    <t>Replicate 4</t>
  </si>
  <si>
    <t>Figure 5</t>
    <phoneticPr fontId="2" type="noConversion"/>
  </si>
  <si>
    <t>Insert/Vector</t>
    <phoneticPr fontId="2" type="noConversion"/>
  </si>
  <si>
    <t>Raw data for Figure 5a</t>
    <phoneticPr fontId="2" type="noConversion"/>
  </si>
  <si>
    <t>Raw data for Figure 5b</t>
    <phoneticPr fontId="2" type="noConversion"/>
  </si>
  <si>
    <t>Figure 6</t>
    <phoneticPr fontId="2" type="noConversion"/>
  </si>
  <si>
    <t>Raw data for Figure 6d</t>
    <phoneticPr fontId="2" type="noConversion"/>
  </si>
  <si>
    <t>Raw data for Figure 6h</t>
    <phoneticPr fontId="2" type="noConversion"/>
  </si>
  <si>
    <t>Orange colony count</t>
    <phoneticPr fontId="2" type="noConversion"/>
  </si>
  <si>
    <t>Yellow colony count</t>
    <phoneticPr fontId="2" type="noConversion"/>
  </si>
  <si>
    <t>Figure 7</t>
    <phoneticPr fontId="2" type="noConversion"/>
  </si>
  <si>
    <t>Figure 8</t>
    <phoneticPr fontId="2" type="noConversion"/>
  </si>
  <si>
    <t>Raw data for Figure 7a</t>
    <phoneticPr fontId="2" type="noConversion"/>
  </si>
  <si>
    <t>PCR</t>
    <phoneticPr fontId="2" type="noConversion"/>
  </si>
  <si>
    <t>Digested</t>
  </si>
  <si>
    <t>mCherry</t>
    <phoneticPr fontId="2" type="noConversion"/>
  </si>
  <si>
    <t>RXRα</t>
    <phoneticPr fontId="2" type="noConversion"/>
  </si>
  <si>
    <t>p85α</t>
    <phoneticPr fontId="2" type="noConversion"/>
  </si>
  <si>
    <t>Linearized Method</t>
    <phoneticPr fontId="2" type="noConversion"/>
  </si>
  <si>
    <t>Insert</t>
    <phoneticPr fontId="2" type="noConversion"/>
  </si>
  <si>
    <t>Positive colony count (by colony PCR)</t>
    <phoneticPr fontId="2" type="noConversion"/>
  </si>
  <si>
    <t>Raw data for Figure 7b</t>
    <phoneticPr fontId="2" type="noConversion"/>
  </si>
  <si>
    <t>Raw data for Figure 7c</t>
    <phoneticPr fontId="2" type="noConversion"/>
  </si>
  <si>
    <t>Raw data for Figure 7d</t>
    <phoneticPr fontId="2" type="noConversion"/>
  </si>
  <si>
    <t>Raw data for Figure 7e</t>
    <phoneticPr fontId="2" type="noConversion"/>
  </si>
  <si>
    <t>Raw data for Figure 8b</t>
    <phoneticPr fontId="2" type="noConversion"/>
  </si>
  <si>
    <t>Fragment count</t>
    <phoneticPr fontId="2" type="noConversion"/>
  </si>
  <si>
    <t>Figure S1</t>
    <phoneticPr fontId="2" type="noConversion"/>
  </si>
  <si>
    <t>Figure S5</t>
    <phoneticPr fontId="2" type="noConversion"/>
  </si>
  <si>
    <t>Raw data for Figure S1</t>
    <phoneticPr fontId="2" type="noConversion"/>
  </si>
  <si>
    <t>Raw data for Figure S5b</t>
    <phoneticPr fontId="2" type="noConversion"/>
  </si>
  <si>
    <t>PCR</t>
    <phoneticPr fontId="2" type="noConversion"/>
  </si>
  <si>
    <r>
      <rPr>
        <i/>
        <sz val="11"/>
        <color theme="1"/>
        <rFont val="Times New Roman"/>
        <family val="1"/>
      </rPr>
      <t>Eco</t>
    </r>
    <r>
      <rPr>
        <sz val="11"/>
        <color theme="1"/>
        <rFont val="Times New Roman"/>
        <family val="1"/>
      </rPr>
      <t>RV Digestion</t>
    </r>
    <phoneticPr fontId="2" type="noConversion"/>
  </si>
  <si>
    <r>
      <rPr>
        <i/>
        <sz val="11"/>
        <color theme="1"/>
        <rFont val="Times New Roman"/>
        <family val="1"/>
      </rPr>
      <t>Sal</t>
    </r>
    <r>
      <rPr>
        <sz val="11"/>
        <color theme="1"/>
        <rFont val="Times New Roman"/>
        <family val="1"/>
      </rPr>
      <t>I Digestion</t>
    </r>
    <phoneticPr fontId="2" type="noConversion"/>
  </si>
  <si>
    <t>Raw data for Figure S5c</t>
    <phoneticPr fontId="2" type="noConversion"/>
  </si>
  <si>
    <t>Contents: raw data points as used for Figs. 4, 5, 6, 7, 8, S1, S3.</t>
    <phoneticPr fontId="2" type="noConversion"/>
  </si>
  <si>
    <r>
      <t xml:space="preserve">Simplified Plasmid Cloning with a Universal MCS Design and Bacterial </t>
    </r>
    <r>
      <rPr>
        <b/>
        <i/>
        <sz val="11"/>
        <color theme="1"/>
        <rFont val="Arial"/>
        <family val="2"/>
      </rPr>
      <t>In Vivo</t>
    </r>
    <r>
      <rPr>
        <b/>
        <sz val="11"/>
        <color theme="1"/>
        <rFont val="Arial"/>
        <family val="2"/>
      </rPr>
      <t xml:space="preserve"> Assembly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</si>
</sst>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Arial"/>
      <family val="2"/>
    </font>
    <font>
      <sz val="9"/>
      <name val="等线"/>
      <family val="2"/>
      <charset val="134"/>
      <scheme val="minor"/>
    </font>
    <font>
      <b/>
      <i/>
      <sz val="11"/>
      <color theme="1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等线"/>
      <family val="2"/>
      <charset val="134"/>
      <scheme val="minor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8" fillId="0" borderId="1" xfId="0" applyFont="1" applyBorder="1" applyAlignment="1">
      <alignment horizontal="center"/>
    </xf>
    <xf numFmtId="0" fontId="0" fillId="0" borderId="0" xfId="0" applyFont="1">
      <alignment vertical="center"/>
    </xf>
    <xf numFmtId="0" fontId="8" fillId="0" borderId="0" xfId="0" applyFont="1" applyBorder="1" applyAlignment="1">
      <alignment horizontal="center"/>
    </xf>
    <xf numFmtId="0" fontId="0" fillId="0" borderId="0" xfId="0" applyFont="1" applyBorder="1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8" fillId="0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0" xfId="0" applyFont="1" applyAlignment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734E-4A3B-4236-881C-32F305F2D833}">
  <dimension ref="A6:A8"/>
  <sheetViews>
    <sheetView tabSelected="1" workbookViewId="0">
      <selection activeCell="A6" sqref="A6"/>
    </sheetView>
  </sheetViews>
  <sheetFormatPr defaultRowHeight="14" x14ac:dyDescent="0.3"/>
  <cols>
    <col min="1" max="1" width="91" customWidth="1"/>
  </cols>
  <sheetData>
    <row r="6" spans="1:1" x14ac:dyDescent="0.3">
      <c r="A6" s="1" t="s">
        <v>52</v>
      </c>
    </row>
    <row r="7" spans="1:1" x14ac:dyDescent="0.3">
      <c r="A7" s="2"/>
    </row>
    <row r="8" spans="1:1" x14ac:dyDescent="0.3">
      <c r="A8" s="3" t="s">
        <v>51</v>
      </c>
    </row>
  </sheetData>
  <phoneticPr fontId="2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EDE9E-579F-486D-A10E-D984F0460B61}">
  <dimension ref="A1:N33"/>
  <sheetViews>
    <sheetView zoomScaleNormal="100" workbookViewId="0">
      <selection activeCell="B14" sqref="B14:N20"/>
    </sheetView>
  </sheetViews>
  <sheetFormatPr defaultRowHeight="14" x14ac:dyDescent="0.3"/>
  <cols>
    <col min="2" max="2" width="11.83203125" bestFit="1" customWidth="1"/>
  </cols>
  <sheetData>
    <row r="1" spans="1:14" x14ac:dyDescent="0.3">
      <c r="A1" s="8" t="s">
        <v>0</v>
      </c>
    </row>
    <row r="3" spans="1:14" x14ac:dyDescent="0.3">
      <c r="B3" s="22" t="s">
        <v>9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x14ac:dyDescent="0.3">
      <c r="B4" s="24" t="s">
        <v>8</v>
      </c>
      <c r="C4" s="22" t="s">
        <v>6</v>
      </c>
      <c r="D4" s="22"/>
      <c r="E4" s="22"/>
      <c r="F4" s="22"/>
      <c r="G4" s="22" t="s">
        <v>7</v>
      </c>
      <c r="H4" s="22"/>
      <c r="I4" s="22"/>
      <c r="J4" s="22"/>
      <c r="K4" s="22" t="s">
        <v>10</v>
      </c>
      <c r="L4" s="22"/>
      <c r="M4" s="22"/>
      <c r="N4" s="22"/>
    </row>
    <row r="5" spans="1:14" x14ac:dyDescent="0.3">
      <c r="B5" s="25"/>
      <c r="C5" s="6" t="s">
        <v>13</v>
      </c>
      <c r="D5" s="6" t="s">
        <v>14</v>
      </c>
      <c r="E5" s="6" t="s">
        <v>15</v>
      </c>
      <c r="F5" s="6" t="s">
        <v>16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13</v>
      </c>
      <c r="L5" s="6" t="s">
        <v>14</v>
      </c>
      <c r="M5" s="6" t="s">
        <v>15</v>
      </c>
      <c r="N5" s="6" t="s">
        <v>16</v>
      </c>
    </row>
    <row r="6" spans="1:14" x14ac:dyDescent="0.3">
      <c r="B6" s="6" t="s">
        <v>1</v>
      </c>
      <c r="C6" s="12">
        <v>67</v>
      </c>
      <c r="D6" s="12">
        <v>62</v>
      </c>
      <c r="E6" s="12">
        <v>75</v>
      </c>
      <c r="F6" s="12">
        <v>51</v>
      </c>
      <c r="G6" s="7">
        <v>3</v>
      </c>
      <c r="H6" s="7">
        <v>5</v>
      </c>
      <c r="I6" s="7">
        <v>7</v>
      </c>
      <c r="J6" s="7">
        <v>2</v>
      </c>
      <c r="K6" s="12">
        <f>ROUND(G6/C6*100,2)</f>
        <v>4.4800000000000004</v>
      </c>
      <c r="L6" s="12">
        <f t="shared" ref="L6:N6" si="0">ROUND(H6/D6*100,2)</f>
        <v>8.06</v>
      </c>
      <c r="M6" s="12">
        <f t="shared" si="0"/>
        <v>9.33</v>
      </c>
      <c r="N6" s="12">
        <f t="shared" si="0"/>
        <v>3.92</v>
      </c>
    </row>
    <row r="7" spans="1:14" x14ac:dyDescent="0.3">
      <c r="B7" s="6" t="s">
        <v>2</v>
      </c>
      <c r="C7" s="12">
        <v>238</v>
      </c>
      <c r="D7" s="12">
        <v>223</v>
      </c>
      <c r="E7" s="12">
        <v>295</v>
      </c>
      <c r="F7" s="12">
        <v>278</v>
      </c>
      <c r="G7" s="7">
        <v>190</v>
      </c>
      <c r="H7" s="7">
        <v>161</v>
      </c>
      <c r="I7" s="7">
        <v>235</v>
      </c>
      <c r="J7" s="7">
        <v>227</v>
      </c>
      <c r="K7" s="12">
        <f t="shared" ref="K7:K10" si="1">ROUND(G7/C7*100,2)</f>
        <v>79.83</v>
      </c>
      <c r="L7" s="12">
        <f t="shared" ref="L7:L10" si="2">ROUND(H7/D7*100,2)</f>
        <v>72.2</v>
      </c>
      <c r="M7" s="12">
        <f t="shared" ref="M7:M10" si="3">ROUND(I7/E7*100,2)</f>
        <v>79.66</v>
      </c>
      <c r="N7" s="12">
        <f t="shared" ref="N7:N10" si="4">ROUND(J7/F7*100,2)</f>
        <v>81.650000000000006</v>
      </c>
    </row>
    <row r="8" spans="1:14" x14ac:dyDescent="0.3">
      <c r="B8" s="6" t="s">
        <v>3</v>
      </c>
      <c r="C8" s="12">
        <v>656</v>
      </c>
      <c r="D8" s="12">
        <v>919</v>
      </c>
      <c r="E8" s="12">
        <v>629</v>
      </c>
      <c r="F8" s="12">
        <v>763</v>
      </c>
      <c r="G8" s="7">
        <v>636</v>
      </c>
      <c r="H8" s="7">
        <v>881</v>
      </c>
      <c r="I8" s="7">
        <v>588</v>
      </c>
      <c r="J8" s="7">
        <v>734</v>
      </c>
      <c r="K8" s="12">
        <f t="shared" si="1"/>
        <v>96.95</v>
      </c>
      <c r="L8" s="12">
        <f t="shared" si="2"/>
        <v>95.87</v>
      </c>
      <c r="M8" s="12">
        <f t="shared" si="3"/>
        <v>93.48</v>
      </c>
      <c r="N8" s="12">
        <f t="shared" si="4"/>
        <v>96.2</v>
      </c>
    </row>
    <row r="9" spans="1:14" x14ac:dyDescent="0.3">
      <c r="B9" s="6" t="s">
        <v>4</v>
      </c>
      <c r="C9" s="12">
        <v>1259</v>
      </c>
      <c r="D9" s="12">
        <v>1374</v>
      </c>
      <c r="E9" s="12">
        <v>1156</v>
      </c>
      <c r="F9" s="12">
        <v>1434</v>
      </c>
      <c r="G9" s="7">
        <v>1187</v>
      </c>
      <c r="H9" s="7">
        <v>1287</v>
      </c>
      <c r="I9" s="7">
        <v>1098</v>
      </c>
      <c r="J9" s="7">
        <v>1398</v>
      </c>
      <c r="K9" s="12">
        <f t="shared" si="1"/>
        <v>94.28</v>
      </c>
      <c r="L9" s="12">
        <f t="shared" si="2"/>
        <v>93.67</v>
      </c>
      <c r="M9" s="12">
        <f t="shared" si="3"/>
        <v>94.98</v>
      </c>
      <c r="N9" s="12">
        <f t="shared" si="4"/>
        <v>97.49</v>
      </c>
    </row>
    <row r="10" spans="1:14" x14ac:dyDescent="0.3">
      <c r="B10" s="6" t="s">
        <v>5</v>
      </c>
      <c r="C10" s="12">
        <v>1635</v>
      </c>
      <c r="D10" s="12">
        <v>1695</v>
      </c>
      <c r="E10" s="12">
        <v>1367</v>
      </c>
      <c r="F10" s="12">
        <v>1401</v>
      </c>
      <c r="G10" s="7">
        <v>1571</v>
      </c>
      <c r="H10" s="7">
        <v>1669</v>
      </c>
      <c r="I10" s="7">
        <v>1333</v>
      </c>
      <c r="J10" s="7">
        <v>1318</v>
      </c>
      <c r="K10" s="12">
        <f t="shared" si="1"/>
        <v>96.09</v>
      </c>
      <c r="L10" s="12">
        <f t="shared" si="2"/>
        <v>98.47</v>
      </c>
      <c r="M10" s="12">
        <f t="shared" si="3"/>
        <v>97.51</v>
      </c>
      <c r="N10" s="12">
        <f t="shared" si="4"/>
        <v>94.08</v>
      </c>
    </row>
    <row r="11" spans="1:14" x14ac:dyDescent="0.3">
      <c r="B11" s="13"/>
      <c r="C11" s="13"/>
      <c r="D11" s="13"/>
      <c r="E11" s="13"/>
      <c r="F11" s="13"/>
      <c r="G11" s="13"/>
      <c r="H11" s="13"/>
      <c r="I11" s="13"/>
      <c r="J11" s="13"/>
      <c r="K11" s="18"/>
      <c r="L11" s="13"/>
      <c r="M11" s="13"/>
      <c r="N11" s="13"/>
    </row>
    <row r="12" spans="1:14" x14ac:dyDescent="0.3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x14ac:dyDescent="0.3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x14ac:dyDescent="0.3">
      <c r="B14" s="22" t="s">
        <v>11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 x14ac:dyDescent="0.3">
      <c r="B15" s="22" t="s">
        <v>8</v>
      </c>
      <c r="C15" s="22" t="s">
        <v>6</v>
      </c>
      <c r="D15" s="22"/>
      <c r="E15" s="22"/>
      <c r="F15" s="22"/>
      <c r="G15" s="22" t="s">
        <v>7</v>
      </c>
      <c r="H15" s="22"/>
      <c r="I15" s="22"/>
      <c r="J15" s="22"/>
      <c r="K15" s="22" t="s">
        <v>10</v>
      </c>
      <c r="L15" s="22"/>
      <c r="M15" s="22"/>
      <c r="N15" s="22"/>
    </row>
    <row r="16" spans="1:14" x14ac:dyDescent="0.3">
      <c r="B16" s="23"/>
      <c r="C16" s="6" t="s">
        <v>13</v>
      </c>
      <c r="D16" s="6" t="s">
        <v>14</v>
      </c>
      <c r="E16" s="6" t="s">
        <v>15</v>
      </c>
      <c r="F16" s="6" t="s">
        <v>16</v>
      </c>
      <c r="G16" s="6" t="s">
        <v>13</v>
      </c>
      <c r="H16" s="6" t="s">
        <v>14</v>
      </c>
      <c r="I16" s="6" t="s">
        <v>15</v>
      </c>
      <c r="J16" s="6" t="s">
        <v>16</v>
      </c>
      <c r="K16" s="6" t="s">
        <v>13</v>
      </c>
      <c r="L16" s="6" t="s">
        <v>14</v>
      </c>
      <c r="M16" s="6" t="s">
        <v>15</v>
      </c>
      <c r="N16" s="6" t="s">
        <v>16</v>
      </c>
    </row>
    <row r="17" spans="2:14" x14ac:dyDescent="0.3">
      <c r="B17" s="6" t="s">
        <v>2</v>
      </c>
      <c r="C17" s="6">
        <v>625</v>
      </c>
      <c r="D17" s="6">
        <v>436</v>
      </c>
      <c r="E17" s="6">
        <v>557</v>
      </c>
      <c r="F17" s="6">
        <v>519</v>
      </c>
      <c r="G17" s="6">
        <v>56</v>
      </c>
      <c r="H17" s="6">
        <v>32</v>
      </c>
      <c r="I17" s="6">
        <v>61</v>
      </c>
      <c r="J17" s="6">
        <v>33</v>
      </c>
      <c r="K17" s="12">
        <f t="shared" ref="K17:K20" si="5">ROUND(G17/C17*100,2)</f>
        <v>8.9600000000000009</v>
      </c>
      <c r="L17" s="12">
        <f t="shared" ref="L17:L20" si="6">ROUND(H17/D17*100,2)</f>
        <v>7.34</v>
      </c>
      <c r="M17" s="12">
        <f t="shared" ref="M17:M20" si="7">ROUND(I17/E17*100,2)</f>
        <v>10.95</v>
      </c>
      <c r="N17" s="12">
        <f t="shared" ref="N17:N20" si="8">ROUND(J17/F17*100,2)</f>
        <v>6.36</v>
      </c>
    </row>
    <row r="18" spans="2:14" x14ac:dyDescent="0.3">
      <c r="B18" s="6" t="s">
        <v>3</v>
      </c>
      <c r="C18" s="6">
        <v>874</v>
      </c>
      <c r="D18" s="6">
        <v>937</v>
      </c>
      <c r="E18" s="6">
        <v>775</v>
      </c>
      <c r="F18" s="6">
        <v>881</v>
      </c>
      <c r="G18" s="6">
        <v>399</v>
      </c>
      <c r="H18" s="6">
        <v>455</v>
      </c>
      <c r="I18" s="6">
        <v>399</v>
      </c>
      <c r="J18" s="6">
        <v>387</v>
      </c>
      <c r="K18" s="12">
        <f t="shared" si="5"/>
        <v>45.65</v>
      </c>
      <c r="L18" s="12">
        <f t="shared" si="6"/>
        <v>48.56</v>
      </c>
      <c r="M18" s="12">
        <f t="shared" si="7"/>
        <v>51.48</v>
      </c>
      <c r="N18" s="12">
        <f t="shared" si="8"/>
        <v>43.93</v>
      </c>
    </row>
    <row r="19" spans="2:14" x14ac:dyDescent="0.3">
      <c r="B19" s="6" t="s">
        <v>4</v>
      </c>
      <c r="C19" s="6">
        <v>1311</v>
      </c>
      <c r="D19" s="6">
        <v>1210</v>
      </c>
      <c r="E19" s="6">
        <v>1050</v>
      </c>
      <c r="F19" s="6">
        <v>1150</v>
      </c>
      <c r="G19" s="6">
        <v>753</v>
      </c>
      <c r="H19" s="6">
        <v>610</v>
      </c>
      <c r="I19" s="6">
        <v>569</v>
      </c>
      <c r="J19" s="6">
        <v>557</v>
      </c>
      <c r="K19" s="12">
        <f t="shared" si="5"/>
        <v>57.44</v>
      </c>
      <c r="L19" s="12">
        <f t="shared" si="6"/>
        <v>50.41</v>
      </c>
      <c r="M19" s="12">
        <f t="shared" si="7"/>
        <v>54.19</v>
      </c>
      <c r="N19" s="12">
        <f t="shared" si="8"/>
        <v>48.43</v>
      </c>
    </row>
    <row r="20" spans="2:14" x14ac:dyDescent="0.3">
      <c r="B20" s="6" t="s">
        <v>5</v>
      </c>
      <c r="C20" s="6">
        <v>1203</v>
      </c>
      <c r="D20" s="6">
        <v>1227</v>
      </c>
      <c r="E20" s="6">
        <v>1412</v>
      </c>
      <c r="F20" s="6">
        <v>1350</v>
      </c>
      <c r="G20" s="6">
        <v>733</v>
      </c>
      <c r="H20" s="6">
        <v>709</v>
      </c>
      <c r="I20" s="6">
        <v>872</v>
      </c>
      <c r="J20" s="6">
        <v>743</v>
      </c>
      <c r="K20" s="12">
        <f t="shared" si="5"/>
        <v>60.93</v>
      </c>
      <c r="L20" s="12">
        <f t="shared" si="6"/>
        <v>57.78</v>
      </c>
      <c r="M20" s="12">
        <f t="shared" si="7"/>
        <v>61.76</v>
      </c>
      <c r="N20" s="12">
        <f t="shared" si="8"/>
        <v>55.04</v>
      </c>
    </row>
    <row r="21" spans="2:14" x14ac:dyDescent="0.3">
      <c r="B21" s="14"/>
      <c r="C21" s="14"/>
      <c r="D21" s="14"/>
      <c r="E21" s="14"/>
      <c r="F21" s="14"/>
      <c r="G21" s="10"/>
      <c r="H21" s="10"/>
      <c r="I21" s="10"/>
      <c r="J21" s="10"/>
      <c r="K21" s="14"/>
      <c r="L21" s="14"/>
      <c r="M21" s="14"/>
      <c r="N21" s="14"/>
    </row>
    <row r="22" spans="2:14" x14ac:dyDescent="0.3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2:14" x14ac:dyDescent="0.3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2:14" x14ac:dyDescent="0.3">
      <c r="B24" s="22" t="s">
        <v>12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2:14" x14ac:dyDescent="0.3">
      <c r="B25" s="22" t="s">
        <v>8</v>
      </c>
      <c r="C25" s="22" t="s">
        <v>6</v>
      </c>
      <c r="D25" s="22"/>
      <c r="E25" s="22"/>
      <c r="F25" s="22"/>
      <c r="G25" s="22" t="s">
        <v>7</v>
      </c>
      <c r="H25" s="22"/>
      <c r="I25" s="22"/>
      <c r="J25" s="22"/>
      <c r="K25" s="22" t="s">
        <v>10</v>
      </c>
      <c r="L25" s="22"/>
      <c r="M25" s="22"/>
      <c r="N25" s="22"/>
    </row>
    <row r="26" spans="2:14" x14ac:dyDescent="0.3">
      <c r="B26" s="23"/>
      <c r="C26" s="6" t="s">
        <v>13</v>
      </c>
      <c r="D26" s="6" t="s">
        <v>14</v>
      </c>
      <c r="E26" s="6" t="s">
        <v>15</v>
      </c>
      <c r="F26" s="6" t="s">
        <v>16</v>
      </c>
      <c r="G26" s="6" t="s">
        <v>13</v>
      </c>
      <c r="H26" s="6" t="s">
        <v>14</v>
      </c>
      <c r="I26" s="6" t="s">
        <v>15</v>
      </c>
      <c r="J26" s="6" t="s">
        <v>16</v>
      </c>
      <c r="K26" s="6" t="s">
        <v>13</v>
      </c>
      <c r="L26" s="6" t="s">
        <v>14</v>
      </c>
      <c r="M26" s="6" t="s">
        <v>15</v>
      </c>
      <c r="N26" s="6" t="s">
        <v>16</v>
      </c>
    </row>
    <row r="27" spans="2:14" x14ac:dyDescent="0.3">
      <c r="B27" s="6" t="s">
        <v>2</v>
      </c>
      <c r="C27" s="6">
        <v>677</v>
      </c>
      <c r="D27" s="6">
        <v>639</v>
      </c>
      <c r="E27" s="6">
        <v>556</v>
      </c>
      <c r="F27" s="6">
        <v>728</v>
      </c>
      <c r="G27" s="6">
        <v>291</v>
      </c>
      <c r="H27" s="6">
        <v>288</v>
      </c>
      <c r="I27" s="6">
        <v>263</v>
      </c>
      <c r="J27" s="6">
        <v>354</v>
      </c>
      <c r="K27" s="6">
        <f t="shared" ref="K27" si="9">ROUND(G27/C27*100,2)</f>
        <v>42.98</v>
      </c>
      <c r="L27" s="6">
        <f t="shared" ref="L27" si="10">ROUND(H27/D27*100,2)</f>
        <v>45.07</v>
      </c>
      <c r="M27" s="6">
        <f t="shared" ref="M27" si="11">ROUND(I27/E27*100,2)</f>
        <v>47.3</v>
      </c>
      <c r="N27" s="6">
        <f t="shared" ref="N27" si="12">ROUND(J27/F27*100,2)</f>
        <v>48.63</v>
      </c>
    </row>
    <row r="28" spans="2:14" x14ac:dyDescent="0.3">
      <c r="B28" s="6" t="s">
        <v>3</v>
      </c>
      <c r="C28" s="6">
        <v>727</v>
      </c>
      <c r="D28" s="6">
        <v>1019</v>
      </c>
      <c r="E28" s="6">
        <v>756</v>
      </c>
      <c r="F28" s="6">
        <v>902</v>
      </c>
      <c r="G28" s="6">
        <v>503</v>
      </c>
      <c r="H28" s="6">
        <v>584</v>
      </c>
      <c r="I28" s="6">
        <v>471</v>
      </c>
      <c r="J28" s="6">
        <v>629</v>
      </c>
      <c r="K28" s="6">
        <f t="shared" ref="K28:K30" si="13">ROUND(G28/C28*100,2)</f>
        <v>69.19</v>
      </c>
      <c r="L28" s="6">
        <f t="shared" ref="L28:L30" si="14">ROUND(H28/D28*100,2)</f>
        <v>57.31</v>
      </c>
      <c r="M28" s="6">
        <f t="shared" ref="M28:M30" si="15">ROUND(I28/E28*100,2)</f>
        <v>62.3</v>
      </c>
      <c r="N28" s="6">
        <f t="shared" ref="N28:N30" si="16">ROUND(J28/F28*100,2)</f>
        <v>69.73</v>
      </c>
    </row>
    <row r="29" spans="2:14" x14ac:dyDescent="0.3">
      <c r="B29" s="6" t="s">
        <v>4</v>
      </c>
      <c r="C29" s="6">
        <v>1569</v>
      </c>
      <c r="D29" s="6">
        <v>1253</v>
      </c>
      <c r="E29" s="6">
        <v>1492</v>
      </c>
      <c r="F29" s="6">
        <v>1275</v>
      </c>
      <c r="G29" s="6">
        <v>1233</v>
      </c>
      <c r="H29" s="6">
        <v>939</v>
      </c>
      <c r="I29" s="6">
        <v>1140</v>
      </c>
      <c r="J29" s="6">
        <v>1042</v>
      </c>
      <c r="K29" s="6">
        <f t="shared" si="13"/>
        <v>78.59</v>
      </c>
      <c r="L29" s="6">
        <f t="shared" si="14"/>
        <v>74.94</v>
      </c>
      <c r="M29" s="6">
        <f t="shared" si="15"/>
        <v>76.41</v>
      </c>
      <c r="N29" s="6">
        <f t="shared" si="16"/>
        <v>81.73</v>
      </c>
    </row>
    <row r="30" spans="2:14" x14ac:dyDescent="0.3">
      <c r="B30" s="6" t="s">
        <v>5</v>
      </c>
      <c r="C30" s="6">
        <v>1312</v>
      </c>
      <c r="D30" s="6">
        <v>1502</v>
      </c>
      <c r="E30" s="6">
        <v>1518</v>
      </c>
      <c r="F30" s="6">
        <v>1597</v>
      </c>
      <c r="G30" s="6">
        <v>1063</v>
      </c>
      <c r="H30" s="6">
        <v>1130</v>
      </c>
      <c r="I30" s="6">
        <v>1131</v>
      </c>
      <c r="J30" s="6">
        <v>1132</v>
      </c>
      <c r="K30" s="6">
        <f t="shared" si="13"/>
        <v>81.02</v>
      </c>
      <c r="L30" s="6">
        <f t="shared" si="14"/>
        <v>75.23</v>
      </c>
      <c r="M30" s="6">
        <f t="shared" si="15"/>
        <v>74.510000000000005</v>
      </c>
      <c r="N30" s="6">
        <f t="shared" si="16"/>
        <v>70.88</v>
      </c>
    </row>
    <row r="31" spans="2:14" x14ac:dyDescent="0.3">
      <c r="B31" s="9"/>
      <c r="C31" s="13"/>
      <c r="D31" s="9"/>
      <c r="E31" s="9"/>
      <c r="F31" s="9"/>
      <c r="G31" s="10"/>
      <c r="H31" s="10"/>
      <c r="I31" s="10"/>
      <c r="J31" s="10"/>
      <c r="K31" s="18"/>
      <c r="L31" s="9"/>
      <c r="M31" s="9"/>
      <c r="N31" s="9"/>
    </row>
    <row r="32" spans="2:14" x14ac:dyDescent="0.3">
      <c r="B32" s="9"/>
      <c r="C32" s="9"/>
      <c r="D32" s="9"/>
      <c r="E32" s="9"/>
      <c r="F32" s="9"/>
      <c r="G32" s="10"/>
      <c r="H32" s="10"/>
      <c r="I32" s="10"/>
      <c r="J32" s="10"/>
      <c r="K32" s="9"/>
      <c r="L32" s="9"/>
      <c r="M32" s="9"/>
      <c r="N32" s="9"/>
    </row>
    <row r="33" spans="2:14" x14ac:dyDescent="0.3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</row>
  </sheetData>
  <mergeCells count="15">
    <mergeCell ref="B3:N3"/>
    <mergeCell ref="B25:B26"/>
    <mergeCell ref="C25:F25"/>
    <mergeCell ref="G25:J25"/>
    <mergeCell ref="K25:N25"/>
    <mergeCell ref="B15:B16"/>
    <mergeCell ref="C15:F15"/>
    <mergeCell ref="G15:J15"/>
    <mergeCell ref="K15:N15"/>
    <mergeCell ref="B24:N24"/>
    <mergeCell ref="B14:N14"/>
    <mergeCell ref="C4:F4"/>
    <mergeCell ref="G4:J4"/>
    <mergeCell ref="K4:N4"/>
    <mergeCell ref="B4:B5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EC24A-9205-4655-ACFB-07DC9CAEC116}">
  <dimension ref="A1:N19"/>
  <sheetViews>
    <sheetView zoomScaleNormal="100" workbookViewId="0">
      <selection activeCell="K8" sqref="K8"/>
    </sheetView>
  </sheetViews>
  <sheetFormatPr defaultRowHeight="14" x14ac:dyDescent="0.3"/>
  <cols>
    <col min="2" max="2" width="11.25" bestFit="1" customWidth="1"/>
  </cols>
  <sheetData>
    <row r="1" spans="1:14" x14ac:dyDescent="0.3">
      <c r="A1" s="8" t="s">
        <v>17</v>
      </c>
    </row>
    <row r="3" spans="1:14" x14ac:dyDescent="0.3">
      <c r="B3" s="26" t="s">
        <v>19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8"/>
    </row>
    <row r="4" spans="1:14" x14ac:dyDescent="0.3">
      <c r="B4" s="24" t="s">
        <v>18</v>
      </c>
      <c r="C4" s="26" t="s">
        <v>6</v>
      </c>
      <c r="D4" s="27"/>
      <c r="E4" s="27"/>
      <c r="F4" s="28"/>
      <c r="G4" s="26" t="s">
        <v>7</v>
      </c>
      <c r="H4" s="27"/>
      <c r="I4" s="27"/>
      <c r="J4" s="28"/>
      <c r="K4" s="26" t="s">
        <v>10</v>
      </c>
      <c r="L4" s="27"/>
      <c r="M4" s="27"/>
      <c r="N4" s="28"/>
    </row>
    <row r="5" spans="1:14" x14ac:dyDescent="0.3">
      <c r="B5" s="25"/>
      <c r="C5" s="6" t="s">
        <v>13</v>
      </c>
      <c r="D5" s="6" t="s">
        <v>14</v>
      </c>
      <c r="E5" s="6" t="s">
        <v>15</v>
      </c>
      <c r="F5" s="6" t="s">
        <v>16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13</v>
      </c>
      <c r="L5" s="6" t="s">
        <v>14</v>
      </c>
      <c r="M5" s="6" t="s">
        <v>15</v>
      </c>
      <c r="N5" s="6" t="s">
        <v>16</v>
      </c>
    </row>
    <row r="6" spans="1:14" x14ac:dyDescent="0.3">
      <c r="B6" s="12">
        <v>1</v>
      </c>
      <c r="C6" s="12">
        <v>1008</v>
      </c>
      <c r="D6" s="12">
        <v>1079</v>
      </c>
      <c r="E6" s="12">
        <v>912</v>
      </c>
      <c r="F6" s="12">
        <v>921</v>
      </c>
      <c r="G6" s="12">
        <v>840</v>
      </c>
      <c r="H6" s="12">
        <v>918</v>
      </c>
      <c r="I6" s="12">
        <v>792</v>
      </c>
      <c r="J6" s="12">
        <v>789</v>
      </c>
      <c r="K6" s="12">
        <f>ROUND(G6/C6*100,2)</f>
        <v>83.33</v>
      </c>
      <c r="L6" s="12">
        <f t="shared" ref="L6:N6" si="0">ROUND(H6/D6*100,2)</f>
        <v>85.08</v>
      </c>
      <c r="M6" s="12">
        <f t="shared" si="0"/>
        <v>86.84</v>
      </c>
      <c r="N6" s="12">
        <f t="shared" si="0"/>
        <v>85.67</v>
      </c>
    </row>
    <row r="7" spans="1:14" x14ac:dyDescent="0.3">
      <c r="B7" s="12">
        <v>5</v>
      </c>
      <c r="C7" s="12">
        <v>1404</v>
      </c>
      <c r="D7" s="12">
        <v>1493</v>
      </c>
      <c r="E7" s="12">
        <v>1544</v>
      </c>
      <c r="F7" s="12">
        <v>1805</v>
      </c>
      <c r="G7" s="12">
        <v>1319</v>
      </c>
      <c r="H7" s="12">
        <v>1389</v>
      </c>
      <c r="I7" s="12">
        <v>1453</v>
      </c>
      <c r="J7" s="12">
        <v>1761</v>
      </c>
      <c r="K7" s="12">
        <f t="shared" ref="K7:K9" si="1">ROUND(G7/C7*100,2)</f>
        <v>93.95</v>
      </c>
      <c r="L7" s="12">
        <f t="shared" ref="L7:L9" si="2">ROUND(H7/D7*100,2)</f>
        <v>93.03</v>
      </c>
      <c r="M7" s="12">
        <f t="shared" ref="M7:M9" si="3">ROUND(I7/E7*100,2)</f>
        <v>94.11</v>
      </c>
      <c r="N7" s="12">
        <f t="shared" ref="N7:N9" si="4">ROUND(J7/F7*100,2)</f>
        <v>97.56</v>
      </c>
    </row>
    <row r="8" spans="1:14" x14ac:dyDescent="0.3">
      <c r="B8" s="12">
        <v>10</v>
      </c>
      <c r="C8" s="12">
        <v>1583</v>
      </c>
      <c r="D8" s="12">
        <v>1677</v>
      </c>
      <c r="E8" s="12">
        <v>1625</v>
      </c>
      <c r="F8" s="12">
        <v>1877</v>
      </c>
      <c r="G8" s="12">
        <v>1544</v>
      </c>
      <c r="H8" s="12">
        <v>1596</v>
      </c>
      <c r="I8" s="12">
        <v>1558</v>
      </c>
      <c r="J8" s="12">
        <v>1775</v>
      </c>
      <c r="K8" s="12">
        <f t="shared" si="1"/>
        <v>97.54</v>
      </c>
      <c r="L8" s="12">
        <f t="shared" si="2"/>
        <v>95.17</v>
      </c>
      <c r="M8" s="12">
        <f t="shared" si="3"/>
        <v>95.88</v>
      </c>
      <c r="N8" s="12">
        <f t="shared" si="4"/>
        <v>94.57</v>
      </c>
    </row>
    <row r="9" spans="1:14" x14ac:dyDescent="0.3">
      <c r="B9" s="12">
        <v>15</v>
      </c>
      <c r="C9" s="12">
        <v>1455</v>
      </c>
      <c r="D9" s="12">
        <v>1497</v>
      </c>
      <c r="E9" s="12">
        <v>1365</v>
      </c>
      <c r="F9" s="12">
        <v>1208</v>
      </c>
      <c r="G9" s="12">
        <v>1399</v>
      </c>
      <c r="H9" s="12">
        <v>1360</v>
      </c>
      <c r="I9" s="12">
        <v>1330</v>
      </c>
      <c r="J9" s="12">
        <v>1105</v>
      </c>
      <c r="K9" s="12">
        <f t="shared" si="1"/>
        <v>96.15</v>
      </c>
      <c r="L9" s="12">
        <f t="shared" si="2"/>
        <v>90.85</v>
      </c>
      <c r="M9" s="12">
        <f t="shared" si="3"/>
        <v>97.44</v>
      </c>
      <c r="N9" s="12">
        <f t="shared" si="4"/>
        <v>91.47</v>
      </c>
    </row>
    <row r="10" spans="1:14" x14ac:dyDescent="0.3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x14ac:dyDescent="0.3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x14ac:dyDescent="0.3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x14ac:dyDescent="0.3">
      <c r="B13" s="22" t="s">
        <v>20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14" x14ac:dyDescent="0.3">
      <c r="B14" s="22" t="s">
        <v>18</v>
      </c>
      <c r="C14" s="22" t="s">
        <v>6</v>
      </c>
      <c r="D14" s="22"/>
      <c r="E14" s="22"/>
      <c r="F14" s="22"/>
      <c r="G14" s="22" t="s">
        <v>7</v>
      </c>
      <c r="H14" s="22"/>
      <c r="I14" s="22"/>
      <c r="J14" s="22"/>
      <c r="K14" s="22" t="s">
        <v>10</v>
      </c>
      <c r="L14" s="22"/>
      <c r="M14" s="22"/>
      <c r="N14" s="22"/>
    </row>
    <row r="15" spans="1:14" x14ac:dyDescent="0.3">
      <c r="B15" s="23"/>
      <c r="C15" s="6" t="s">
        <v>13</v>
      </c>
      <c r="D15" s="6" t="s">
        <v>14</v>
      </c>
      <c r="E15" s="6" t="s">
        <v>15</v>
      </c>
      <c r="F15" s="6" t="s">
        <v>16</v>
      </c>
      <c r="G15" s="6" t="s">
        <v>13</v>
      </c>
      <c r="H15" s="6" t="s">
        <v>14</v>
      </c>
      <c r="I15" s="6" t="s">
        <v>15</v>
      </c>
      <c r="J15" s="6" t="s">
        <v>16</v>
      </c>
      <c r="K15" s="6" t="s">
        <v>13</v>
      </c>
      <c r="L15" s="6" t="s">
        <v>14</v>
      </c>
      <c r="M15" s="6" t="s">
        <v>15</v>
      </c>
      <c r="N15" s="6" t="s">
        <v>16</v>
      </c>
    </row>
    <row r="16" spans="1:14" x14ac:dyDescent="0.3">
      <c r="B16" s="12">
        <v>1</v>
      </c>
      <c r="C16" s="12">
        <v>1041</v>
      </c>
      <c r="D16" s="12">
        <v>1259</v>
      </c>
      <c r="E16" s="12">
        <v>851</v>
      </c>
      <c r="F16" s="12">
        <v>887</v>
      </c>
      <c r="G16" s="12">
        <v>247</v>
      </c>
      <c r="H16" s="12">
        <v>363</v>
      </c>
      <c r="I16" s="12">
        <v>153</v>
      </c>
      <c r="J16" s="12">
        <v>230</v>
      </c>
      <c r="K16" s="12">
        <f>ROUND(G16/C16*100,2)</f>
        <v>23.73</v>
      </c>
      <c r="L16" s="12">
        <f t="shared" ref="L16:L19" si="5">ROUND(H16/D16*100,2)</f>
        <v>28.83</v>
      </c>
      <c r="M16" s="12">
        <f t="shared" ref="M16:M19" si="6">ROUND(I16/E16*100,2)</f>
        <v>17.98</v>
      </c>
      <c r="N16" s="12">
        <f t="shared" ref="N16:N19" si="7">ROUND(J16/F16*100,2)</f>
        <v>25.93</v>
      </c>
    </row>
    <row r="17" spans="2:14" x14ac:dyDescent="0.3">
      <c r="B17" s="12">
        <v>5</v>
      </c>
      <c r="C17" s="12">
        <v>1553</v>
      </c>
      <c r="D17" s="12">
        <v>1153</v>
      </c>
      <c r="E17" s="12">
        <v>1360</v>
      </c>
      <c r="F17" s="12">
        <v>1363</v>
      </c>
      <c r="G17" s="12">
        <v>791</v>
      </c>
      <c r="H17" s="12">
        <v>564</v>
      </c>
      <c r="I17" s="12">
        <v>630</v>
      </c>
      <c r="J17" s="12">
        <v>715</v>
      </c>
      <c r="K17" s="12">
        <f t="shared" ref="K17:K19" si="8">ROUND(G17/C17*100,2)</f>
        <v>50.93</v>
      </c>
      <c r="L17" s="12">
        <f t="shared" si="5"/>
        <v>48.92</v>
      </c>
      <c r="M17" s="12">
        <f t="shared" si="6"/>
        <v>46.32</v>
      </c>
      <c r="N17" s="12">
        <f t="shared" si="7"/>
        <v>52.46</v>
      </c>
    </row>
    <row r="18" spans="2:14" x14ac:dyDescent="0.3">
      <c r="B18" s="12">
        <v>10</v>
      </c>
      <c r="C18" s="12">
        <v>904</v>
      </c>
      <c r="D18" s="12">
        <v>874</v>
      </c>
      <c r="E18" s="12">
        <v>1023</v>
      </c>
      <c r="F18" s="12">
        <v>989</v>
      </c>
      <c r="G18" s="12">
        <v>494</v>
      </c>
      <c r="H18" s="12">
        <v>431</v>
      </c>
      <c r="I18" s="12">
        <v>490</v>
      </c>
      <c r="J18" s="12">
        <v>523</v>
      </c>
      <c r="K18" s="12">
        <f t="shared" si="8"/>
        <v>54.65</v>
      </c>
      <c r="L18" s="12">
        <f t="shared" si="5"/>
        <v>49.31</v>
      </c>
      <c r="M18" s="12">
        <f t="shared" si="6"/>
        <v>47.9</v>
      </c>
      <c r="N18" s="12">
        <f t="shared" si="7"/>
        <v>52.88</v>
      </c>
    </row>
    <row r="19" spans="2:14" x14ac:dyDescent="0.3">
      <c r="B19" s="12">
        <v>15</v>
      </c>
      <c r="C19" s="12">
        <v>1203</v>
      </c>
      <c r="D19" s="12">
        <v>1220</v>
      </c>
      <c r="E19" s="12">
        <v>979</v>
      </c>
      <c r="F19" s="12">
        <v>1106</v>
      </c>
      <c r="G19" s="12">
        <v>583</v>
      </c>
      <c r="H19" s="12">
        <v>635</v>
      </c>
      <c r="I19" s="12">
        <v>497</v>
      </c>
      <c r="J19" s="12">
        <v>562</v>
      </c>
      <c r="K19" s="12">
        <f t="shared" si="8"/>
        <v>48.46</v>
      </c>
      <c r="L19" s="12">
        <f t="shared" si="5"/>
        <v>52.05</v>
      </c>
      <c r="M19" s="12">
        <f t="shared" si="6"/>
        <v>50.77</v>
      </c>
      <c r="N19" s="12">
        <f t="shared" si="7"/>
        <v>50.81</v>
      </c>
    </row>
  </sheetData>
  <mergeCells count="10">
    <mergeCell ref="B14:B15"/>
    <mergeCell ref="C14:F14"/>
    <mergeCell ref="G14:J14"/>
    <mergeCell ref="K14:N14"/>
    <mergeCell ref="B3:N3"/>
    <mergeCell ref="B4:B5"/>
    <mergeCell ref="C4:F4"/>
    <mergeCell ref="G4:J4"/>
    <mergeCell ref="K4:N4"/>
    <mergeCell ref="B13:N13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865B0-E491-41B7-8971-CF6790FE3D78}">
  <dimension ref="A1:S19"/>
  <sheetViews>
    <sheetView zoomScaleNormal="100" workbookViewId="0">
      <selection activeCell="V38" sqref="V38"/>
    </sheetView>
  </sheetViews>
  <sheetFormatPr defaultRowHeight="14" x14ac:dyDescent="0.3"/>
  <cols>
    <col min="2" max="2" width="10.58203125" bestFit="1" customWidth="1"/>
  </cols>
  <sheetData>
    <row r="1" spans="1:19" x14ac:dyDescent="0.3">
      <c r="A1" s="8" t="s">
        <v>21</v>
      </c>
    </row>
    <row r="3" spans="1:19" x14ac:dyDescent="0.3">
      <c r="B3" s="26" t="s">
        <v>22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</row>
    <row r="4" spans="1:19" x14ac:dyDescent="0.3">
      <c r="B4" s="22" t="s">
        <v>8</v>
      </c>
      <c r="C4" s="22" t="s">
        <v>24</v>
      </c>
      <c r="D4" s="22"/>
      <c r="E4" s="22"/>
      <c r="F4" s="22"/>
      <c r="G4" s="22" t="s">
        <v>25</v>
      </c>
      <c r="H4" s="22"/>
      <c r="I4" s="22"/>
      <c r="J4" s="22"/>
      <c r="K4" s="22" t="s">
        <v>6</v>
      </c>
      <c r="L4" s="22"/>
      <c r="M4" s="22"/>
      <c r="N4" s="22"/>
    </row>
    <row r="5" spans="1:19" x14ac:dyDescent="0.3">
      <c r="B5" s="22"/>
      <c r="C5" s="6" t="s">
        <v>13</v>
      </c>
      <c r="D5" s="6" t="s">
        <v>14</v>
      </c>
      <c r="E5" s="6" t="s">
        <v>15</v>
      </c>
      <c r="F5" s="6" t="s">
        <v>16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13</v>
      </c>
      <c r="L5" s="6" t="s">
        <v>14</v>
      </c>
      <c r="M5" s="6" t="s">
        <v>15</v>
      </c>
      <c r="N5" s="6" t="s">
        <v>16</v>
      </c>
    </row>
    <row r="6" spans="1:19" x14ac:dyDescent="0.3">
      <c r="B6" s="12">
        <v>9</v>
      </c>
      <c r="C6" s="12">
        <v>22</v>
      </c>
      <c r="D6" s="12">
        <v>25</v>
      </c>
      <c r="E6" s="12">
        <v>39</v>
      </c>
      <c r="F6" s="12">
        <v>35</v>
      </c>
      <c r="G6" s="12">
        <v>0</v>
      </c>
      <c r="H6" s="12">
        <v>0</v>
      </c>
      <c r="I6" s="12">
        <v>1</v>
      </c>
      <c r="J6" s="12">
        <v>0</v>
      </c>
      <c r="K6" s="12">
        <v>365</v>
      </c>
      <c r="L6" s="12">
        <v>415</v>
      </c>
      <c r="M6" s="12">
        <v>457</v>
      </c>
      <c r="N6" s="12">
        <v>337</v>
      </c>
    </row>
    <row r="7" spans="1:19" x14ac:dyDescent="0.3">
      <c r="B7" s="12">
        <v>12</v>
      </c>
      <c r="C7" s="12">
        <v>319</v>
      </c>
      <c r="D7" s="12">
        <v>307</v>
      </c>
      <c r="E7" s="12">
        <v>330</v>
      </c>
      <c r="F7" s="12">
        <v>247</v>
      </c>
      <c r="G7" s="12">
        <v>2</v>
      </c>
      <c r="H7" s="12">
        <v>3</v>
      </c>
      <c r="I7" s="12">
        <v>2</v>
      </c>
      <c r="J7" s="12">
        <v>1</v>
      </c>
      <c r="K7" s="12">
        <v>1022</v>
      </c>
      <c r="L7" s="12">
        <v>995</v>
      </c>
      <c r="M7" s="12">
        <v>975</v>
      </c>
      <c r="N7" s="12">
        <v>870</v>
      </c>
    </row>
    <row r="8" spans="1:19" x14ac:dyDescent="0.3">
      <c r="B8" s="12">
        <v>15</v>
      </c>
      <c r="C8" s="12">
        <v>610</v>
      </c>
      <c r="D8" s="12">
        <v>533</v>
      </c>
      <c r="E8" s="12">
        <v>484</v>
      </c>
      <c r="F8" s="12">
        <v>505</v>
      </c>
      <c r="G8" s="12">
        <v>2</v>
      </c>
      <c r="H8" s="12">
        <v>2</v>
      </c>
      <c r="I8" s="12">
        <v>5</v>
      </c>
      <c r="J8" s="12">
        <v>3</v>
      </c>
      <c r="K8" s="12">
        <v>1338</v>
      </c>
      <c r="L8" s="12">
        <v>1260</v>
      </c>
      <c r="M8" s="12">
        <v>1082</v>
      </c>
      <c r="N8" s="12">
        <v>1088</v>
      </c>
    </row>
    <row r="9" spans="1:19" x14ac:dyDescent="0.3">
      <c r="B9" s="14"/>
      <c r="C9" s="14"/>
      <c r="D9" s="14"/>
      <c r="E9" s="14"/>
      <c r="F9" s="14"/>
      <c r="G9" s="14"/>
      <c r="H9" s="14"/>
      <c r="I9" s="14"/>
      <c r="J9" s="14"/>
      <c r="K9" s="19"/>
      <c r="L9" s="19"/>
      <c r="M9" s="19"/>
      <c r="N9" s="19"/>
    </row>
    <row r="12" spans="1:19" x14ac:dyDescent="0.3">
      <c r="B12" s="26" t="s">
        <v>23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30"/>
    </row>
    <row r="13" spans="1:19" x14ac:dyDescent="0.3">
      <c r="B13" s="22" t="s">
        <v>8</v>
      </c>
      <c r="C13" s="22" t="s">
        <v>24</v>
      </c>
      <c r="D13" s="22"/>
      <c r="E13" s="22"/>
      <c r="F13" s="22"/>
      <c r="G13" s="22" t="s">
        <v>25</v>
      </c>
      <c r="H13" s="22"/>
      <c r="I13" s="22"/>
      <c r="J13" s="22"/>
      <c r="K13" s="26" t="s">
        <v>6</v>
      </c>
      <c r="L13" s="27"/>
      <c r="M13" s="27"/>
      <c r="N13" s="28"/>
    </row>
    <row r="14" spans="1:19" x14ac:dyDescent="0.3">
      <c r="B14" s="22"/>
      <c r="C14" s="6" t="s">
        <v>13</v>
      </c>
      <c r="D14" s="6" t="s">
        <v>14</v>
      </c>
      <c r="E14" s="6" t="s">
        <v>15</v>
      </c>
      <c r="F14" s="6" t="s">
        <v>16</v>
      </c>
      <c r="G14" s="6" t="s">
        <v>13</v>
      </c>
      <c r="H14" s="6" t="s">
        <v>14</v>
      </c>
      <c r="I14" s="6" t="s">
        <v>15</v>
      </c>
      <c r="J14" s="6" t="s">
        <v>16</v>
      </c>
      <c r="K14" s="6" t="s">
        <v>13</v>
      </c>
      <c r="L14" s="6" t="s">
        <v>14</v>
      </c>
      <c r="M14" s="6" t="s">
        <v>15</v>
      </c>
      <c r="N14" s="6" t="s">
        <v>16</v>
      </c>
    </row>
    <row r="15" spans="1:19" x14ac:dyDescent="0.3">
      <c r="B15" s="12">
        <v>9</v>
      </c>
      <c r="C15" s="12">
        <v>31</v>
      </c>
      <c r="D15" s="12">
        <v>41</v>
      </c>
      <c r="E15" s="12">
        <v>53</v>
      </c>
      <c r="F15" s="12">
        <v>29</v>
      </c>
      <c r="G15" s="12">
        <v>0</v>
      </c>
      <c r="H15" s="12">
        <v>0</v>
      </c>
      <c r="I15" s="12">
        <v>0</v>
      </c>
      <c r="J15" s="12">
        <v>0</v>
      </c>
      <c r="K15" s="12">
        <v>229</v>
      </c>
      <c r="L15" s="12">
        <v>295</v>
      </c>
      <c r="M15" s="12">
        <v>263</v>
      </c>
      <c r="N15" s="12">
        <v>248</v>
      </c>
      <c r="P15" s="20"/>
      <c r="Q15" s="20"/>
      <c r="R15" s="20"/>
      <c r="S15" s="20"/>
    </row>
    <row r="16" spans="1:19" x14ac:dyDescent="0.3">
      <c r="B16" s="12">
        <v>12</v>
      </c>
      <c r="C16" s="12">
        <v>288</v>
      </c>
      <c r="D16" s="12">
        <v>374</v>
      </c>
      <c r="E16" s="12">
        <v>357</v>
      </c>
      <c r="F16" s="12">
        <v>353</v>
      </c>
      <c r="G16" s="12">
        <v>0</v>
      </c>
      <c r="H16" s="12">
        <v>0</v>
      </c>
      <c r="I16" s="12">
        <v>1</v>
      </c>
      <c r="J16" s="12">
        <v>1</v>
      </c>
      <c r="K16" s="12">
        <v>751</v>
      </c>
      <c r="L16" s="12">
        <v>807</v>
      </c>
      <c r="M16" s="12">
        <v>996</v>
      </c>
      <c r="N16" s="12">
        <v>853</v>
      </c>
    </row>
    <row r="17" spans="2:14" x14ac:dyDescent="0.3">
      <c r="B17" s="12">
        <v>15</v>
      </c>
      <c r="C17" s="12">
        <v>633</v>
      </c>
      <c r="D17" s="12">
        <v>679</v>
      </c>
      <c r="E17" s="12">
        <v>607</v>
      </c>
      <c r="F17" s="12">
        <v>832</v>
      </c>
      <c r="G17" s="12">
        <v>0</v>
      </c>
      <c r="H17" s="12">
        <v>1</v>
      </c>
      <c r="I17" s="12">
        <v>0</v>
      </c>
      <c r="J17" s="12">
        <v>2</v>
      </c>
      <c r="K17" s="12">
        <v>1052</v>
      </c>
      <c r="L17" s="12">
        <v>1006</v>
      </c>
      <c r="M17" s="12">
        <v>880</v>
      </c>
      <c r="N17" s="12">
        <v>1273</v>
      </c>
    </row>
    <row r="18" spans="2:14" x14ac:dyDescent="0.3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2:14" x14ac:dyDescent="0.3"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6"/>
      <c r="M19" s="16"/>
      <c r="N19" s="16"/>
    </row>
  </sheetData>
  <mergeCells count="10">
    <mergeCell ref="B3:N3"/>
    <mergeCell ref="B12:N12"/>
    <mergeCell ref="K4:N4"/>
    <mergeCell ref="B13:B14"/>
    <mergeCell ref="C13:F13"/>
    <mergeCell ref="G13:J13"/>
    <mergeCell ref="B4:B5"/>
    <mergeCell ref="C4:F4"/>
    <mergeCell ref="G4:J4"/>
    <mergeCell ref="K13:N1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DF79E-CDD6-4C5E-A040-1ADFA60500DE}">
  <dimension ref="A1:AB59"/>
  <sheetViews>
    <sheetView zoomScaleNormal="100" workbookViewId="0">
      <selection activeCell="AD17" sqref="AD17"/>
    </sheetView>
  </sheetViews>
  <sheetFormatPr defaultRowHeight="14" x14ac:dyDescent="0.3"/>
  <cols>
    <col min="2" max="2" width="15.5" customWidth="1"/>
  </cols>
  <sheetData>
    <row r="1" spans="1:28" x14ac:dyDescent="0.3">
      <c r="A1" s="8" t="s">
        <v>26</v>
      </c>
    </row>
    <row r="3" spans="1:28" x14ac:dyDescent="0.3">
      <c r="B3" s="17"/>
      <c r="C3" s="22" t="s">
        <v>28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28" ht="14.15" customHeight="1" x14ac:dyDescent="0.3">
      <c r="B4" s="31" t="s">
        <v>35</v>
      </c>
      <c r="C4" s="31" t="s">
        <v>34</v>
      </c>
      <c r="D4" s="22" t="s">
        <v>6</v>
      </c>
      <c r="E4" s="22"/>
      <c r="F4" s="22"/>
      <c r="G4" s="22"/>
      <c r="H4" s="22" t="s">
        <v>36</v>
      </c>
      <c r="I4" s="22"/>
      <c r="J4" s="22"/>
      <c r="K4" s="22"/>
      <c r="L4" s="22" t="s">
        <v>10</v>
      </c>
      <c r="M4" s="22"/>
      <c r="N4" s="22"/>
      <c r="O4" s="22"/>
    </row>
    <row r="5" spans="1:28" x14ac:dyDescent="0.3">
      <c r="B5" s="31"/>
      <c r="C5" s="31"/>
      <c r="D5" s="6" t="s">
        <v>13</v>
      </c>
      <c r="E5" s="6" t="s">
        <v>14</v>
      </c>
      <c r="F5" s="6" t="s">
        <v>15</v>
      </c>
      <c r="G5" s="6" t="s">
        <v>16</v>
      </c>
      <c r="H5" s="6" t="s">
        <v>13</v>
      </c>
      <c r="I5" s="6" t="s">
        <v>14</v>
      </c>
      <c r="J5" s="6" t="s">
        <v>15</v>
      </c>
      <c r="K5" s="6" t="s">
        <v>16</v>
      </c>
      <c r="L5" s="6" t="s">
        <v>13</v>
      </c>
      <c r="M5" s="6" t="s">
        <v>14</v>
      </c>
      <c r="N5" s="6" t="s">
        <v>15</v>
      </c>
      <c r="O5" s="6" t="s">
        <v>16</v>
      </c>
      <c r="Q5" s="5"/>
      <c r="R5" s="5"/>
      <c r="S5" s="5"/>
      <c r="T5" s="5"/>
      <c r="Y5" s="5"/>
      <c r="Z5" s="5"/>
      <c r="AA5" s="5"/>
      <c r="AB5" s="5"/>
    </row>
    <row r="6" spans="1:28" x14ac:dyDescent="0.3">
      <c r="A6" s="4"/>
      <c r="B6" s="12" t="s">
        <v>31</v>
      </c>
      <c r="C6" s="12" t="s">
        <v>29</v>
      </c>
      <c r="D6" s="12">
        <v>1658</v>
      </c>
      <c r="E6" s="12">
        <v>1933</v>
      </c>
      <c r="F6" s="12">
        <v>1805</v>
      </c>
      <c r="G6" s="12">
        <v>1753</v>
      </c>
      <c r="H6" s="12">
        <v>24</v>
      </c>
      <c r="I6" s="12">
        <v>22</v>
      </c>
      <c r="J6" s="12">
        <v>23</v>
      </c>
      <c r="K6" s="12">
        <v>22</v>
      </c>
      <c r="L6" s="12">
        <f>ROUND(H6/24*100,2)</f>
        <v>100</v>
      </c>
      <c r="M6" s="12">
        <f t="shared" ref="M6:O6" si="0">ROUND(I6/24*100,2)</f>
        <v>91.67</v>
      </c>
      <c r="N6" s="12">
        <f t="shared" si="0"/>
        <v>95.83</v>
      </c>
      <c r="O6" s="12">
        <f t="shared" si="0"/>
        <v>91.67</v>
      </c>
      <c r="Q6" s="5"/>
      <c r="R6" s="5"/>
      <c r="S6" s="5"/>
      <c r="T6" s="5"/>
      <c r="Y6" s="5"/>
      <c r="Z6" s="5"/>
      <c r="AA6" s="5"/>
      <c r="AB6" s="5"/>
    </row>
    <row r="7" spans="1:28" x14ac:dyDescent="0.3">
      <c r="A7" s="4"/>
      <c r="B7" s="12" t="s">
        <v>32</v>
      </c>
      <c r="C7" s="12" t="s">
        <v>29</v>
      </c>
      <c r="D7" s="12">
        <v>1435</v>
      </c>
      <c r="E7" s="12">
        <v>1156</v>
      </c>
      <c r="F7" s="12">
        <v>1655</v>
      </c>
      <c r="G7" s="12">
        <v>1357</v>
      </c>
      <c r="H7" s="12">
        <v>22</v>
      </c>
      <c r="I7" s="12">
        <v>18</v>
      </c>
      <c r="J7" s="12">
        <v>22</v>
      </c>
      <c r="K7" s="12">
        <v>21</v>
      </c>
      <c r="L7" s="12">
        <f t="shared" ref="L7:L11" si="1">ROUND(H7/24*100,2)</f>
        <v>91.67</v>
      </c>
      <c r="M7" s="12">
        <f t="shared" ref="M7:M11" si="2">ROUND(I7/24*100,2)</f>
        <v>75</v>
      </c>
      <c r="N7" s="12">
        <f t="shared" ref="N7:N11" si="3">ROUND(J7/24*100,2)</f>
        <v>91.67</v>
      </c>
      <c r="O7" s="12">
        <f t="shared" ref="O7:O11" si="4">ROUND(K7/24*100,2)</f>
        <v>87.5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x14ac:dyDescent="0.3">
      <c r="A8" s="4"/>
      <c r="B8" s="12" t="s">
        <v>33</v>
      </c>
      <c r="C8" s="12" t="s">
        <v>29</v>
      </c>
      <c r="D8" s="12">
        <v>981</v>
      </c>
      <c r="E8" s="12">
        <v>867</v>
      </c>
      <c r="F8" s="12">
        <v>1055</v>
      </c>
      <c r="G8" s="12">
        <v>1027</v>
      </c>
      <c r="H8" s="12">
        <v>24</v>
      </c>
      <c r="I8" s="12">
        <v>24</v>
      </c>
      <c r="J8" s="12">
        <v>23</v>
      </c>
      <c r="K8" s="12">
        <v>23</v>
      </c>
      <c r="L8" s="12">
        <f t="shared" si="1"/>
        <v>100</v>
      </c>
      <c r="M8" s="12">
        <f t="shared" si="2"/>
        <v>100</v>
      </c>
      <c r="N8" s="12">
        <f t="shared" si="3"/>
        <v>95.83</v>
      </c>
      <c r="O8" s="12">
        <f t="shared" si="4"/>
        <v>95.83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x14ac:dyDescent="0.3">
      <c r="A9" s="4"/>
      <c r="B9" s="12" t="s">
        <v>31</v>
      </c>
      <c r="C9" s="12" t="s">
        <v>30</v>
      </c>
      <c r="D9" s="12">
        <v>1657</v>
      </c>
      <c r="E9" s="12">
        <v>1255</v>
      </c>
      <c r="F9" s="12">
        <v>1410</v>
      </c>
      <c r="G9" s="12">
        <v>1552</v>
      </c>
      <c r="H9" s="12">
        <v>12</v>
      </c>
      <c r="I9" s="12">
        <v>9</v>
      </c>
      <c r="J9" s="12">
        <v>11</v>
      </c>
      <c r="K9" s="12">
        <v>15</v>
      </c>
      <c r="L9" s="12">
        <f t="shared" si="1"/>
        <v>50</v>
      </c>
      <c r="M9" s="12">
        <f t="shared" si="2"/>
        <v>37.5</v>
      </c>
      <c r="N9" s="12">
        <f t="shared" si="3"/>
        <v>45.83</v>
      </c>
      <c r="O9" s="12">
        <f t="shared" si="4"/>
        <v>62.5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x14ac:dyDescent="0.3">
      <c r="A10" s="4"/>
      <c r="B10" s="12" t="s">
        <v>32</v>
      </c>
      <c r="C10" s="12" t="s">
        <v>30</v>
      </c>
      <c r="D10" s="12">
        <v>1272</v>
      </c>
      <c r="E10" s="12">
        <v>1121</v>
      </c>
      <c r="F10" s="12">
        <v>1392</v>
      </c>
      <c r="G10" s="12">
        <v>927</v>
      </c>
      <c r="H10" s="12">
        <v>8</v>
      </c>
      <c r="I10" s="12">
        <v>11</v>
      </c>
      <c r="J10" s="12">
        <v>11</v>
      </c>
      <c r="K10" s="12">
        <v>15</v>
      </c>
      <c r="L10" s="12">
        <f t="shared" si="1"/>
        <v>33.33</v>
      </c>
      <c r="M10" s="12">
        <f t="shared" si="2"/>
        <v>45.83</v>
      </c>
      <c r="N10" s="12">
        <f t="shared" si="3"/>
        <v>45.83</v>
      </c>
      <c r="O10" s="12">
        <f t="shared" si="4"/>
        <v>62.5</v>
      </c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x14ac:dyDescent="0.3">
      <c r="A11" s="4"/>
      <c r="B11" s="12" t="s">
        <v>33</v>
      </c>
      <c r="C11" s="12" t="s">
        <v>30</v>
      </c>
      <c r="D11" s="12">
        <v>818</v>
      </c>
      <c r="E11" s="12">
        <v>679</v>
      </c>
      <c r="F11" s="12">
        <v>725</v>
      </c>
      <c r="G11" s="12">
        <v>738</v>
      </c>
      <c r="H11" s="12">
        <v>9</v>
      </c>
      <c r="I11" s="12">
        <v>7</v>
      </c>
      <c r="J11" s="12">
        <v>11</v>
      </c>
      <c r="K11" s="12">
        <v>11</v>
      </c>
      <c r="L11" s="12">
        <f t="shared" si="1"/>
        <v>37.5</v>
      </c>
      <c r="M11" s="12">
        <f t="shared" si="2"/>
        <v>29.17</v>
      </c>
      <c r="N11" s="12">
        <f t="shared" si="3"/>
        <v>45.83</v>
      </c>
      <c r="O11" s="12">
        <f t="shared" si="4"/>
        <v>45.83</v>
      </c>
      <c r="S11" s="5"/>
      <c r="T11" s="5"/>
      <c r="U11" s="5"/>
      <c r="V11" s="5"/>
      <c r="W11" s="5"/>
      <c r="X11" s="5"/>
      <c r="Y11" s="5"/>
    </row>
    <row r="12" spans="1:28" x14ac:dyDescent="0.25">
      <c r="S12" s="5"/>
      <c r="T12" s="5"/>
      <c r="U12" s="5"/>
      <c r="V12" s="5"/>
      <c r="W12" s="5"/>
      <c r="X12" s="5"/>
      <c r="Y12" s="5"/>
    </row>
    <row r="13" spans="1:28" x14ac:dyDescent="0.25">
      <c r="S13" s="5"/>
      <c r="T13" s="5"/>
      <c r="U13" s="5"/>
      <c r="V13" s="5"/>
      <c r="W13" s="5"/>
      <c r="X13" s="5"/>
      <c r="Y13" s="5"/>
    </row>
    <row r="14" spans="1:28" x14ac:dyDescent="0.25">
      <c r="S14" s="5"/>
      <c r="T14" s="5"/>
      <c r="U14" s="5"/>
      <c r="V14" s="5"/>
      <c r="W14" s="5"/>
      <c r="X14" s="5"/>
      <c r="Y14" s="5"/>
    </row>
    <row r="15" spans="1:28" x14ac:dyDescent="0.25">
      <c r="B15" s="17"/>
      <c r="C15" s="22" t="s">
        <v>37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5"/>
      <c r="R15" s="5"/>
      <c r="S15" s="5"/>
      <c r="T15" s="5"/>
      <c r="U15" s="5"/>
      <c r="V15" s="5"/>
      <c r="W15" s="5"/>
      <c r="X15" s="5"/>
      <c r="Y15" s="5"/>
    </row>
    <row r="16" spans="1:28" x14ac:dyDescent="0.25">
      <c r="B16" s="31" t="s">
        <v>35</v>
      </c>
      <c r="C16" s="31" t="s">
        <v>34</v>
      </c>
      <c r="D16" s="22" t="s">
        <v>6</v>
      </c>
      <c r="E16" s="22"/>
      <c r="F16" s="22"/>
      <c r="G16" s="22"/>
      <c r="H16" s="22" t="s">
        <v>36</v>
      </c>
      <c r="I16" s="22"/>
      <c r="J16" s="22"/>
      <c r="K16" s="22"/>
      <c r="L16" s="22" t="s">
        <v>10</v>
      </c>
      <c r="M16" s="22"/>
      <c r="N16" s="22"/>
      <c r="O16" s="22"/>
      <c r="Q16" s="5"/>
      <c r="R16" s="5"/>
      <c r="S16" s="5"/>
      <c r="T16" s="5"/>
      <c r="U16" s="5"/>
      <c r="V16" s="5"/>
      <c r="W16" s="5"/>
      <c r="X16" s="5"/>
      <c r="Y16" s="5"/>
    </row>
    <row r="17" spans="2:25" x14ac:dyDescent="0.3">
      <c r="B17" s="31"/>
      <c r="C17" s="31"/>
      <c r="D17" s="6" t="s">
        <v>13</v>
      </c>
      <c r="E17" s="6" t="s">
        <v>14</v>
      </c>
      <c r="F17" s="6" t="s">
        <v>15</v>
      </c>
      <c r="G17" s="6" t="s">
        <v>16</v>
      </c>
      <c r="H17" s="6" t="s">
        <v>13</v>
      </c>
      <c r="I17" s="6" t="s">
        <v>14</v>
      </c>
      <c r="J17" s="6" t="s">
        <v>15</v>
      </c>
      <c r="K17" s="6" t="s">
        <v>16</v>
      </c>
      <c r="L17" s="6" t="s">
        <v>13</v>
      </c>
      <c r="M17" s="6" t="s">
        <v>14</v>
      </c>
      <c r="N17" s="6" t="s">
        <v>15</v>
      </c>
      <c r="O17" s="6" t="s">
        <v>16</v>
      </c>
      <c r="Q17" s="5"/>
      <c r="R17" s="5"/>
      <c r="S17" s="5"/>
      <c r="T17" s="5"/>
      <c r="U17" s="5"/>
      <c r="V17" s="5"/>
      <c r="W17" s="5"/>
      <c r="X17" s="5"/>
      <c r="Y17" s="5"/>
    </row>
    <row r="18" spans="2:25" x14ac:dyDescent="0.3">
      <c r="B18" s="12" t="s">
        <v>31</v>
      </c>
      <c r="C18" s="12" t="s">
        <v>29</v>
      </c>
      <c r="D18" s="12">
        <v>1406</v>
      </c>
      <c r="E18" s="12">
        <v>1792</v>
      </c>
      <c r="F18" s="12">
        <v>1572</v>
      </c>
      <c r="G18" s="12">
        <v>1359</v>
      </c>
      <c r="H18" s="12">
        <v>20</v>
      </c>
      <c r="I18" s="12">
        <v>21</v>
      </c>
      <c r="J18" s="12">
        <v>22</v>
      </c>
      <c r="K18" s="12">
        <v>22</v>
      </c>
      <c r="L18" s="12">
        <f>ROUND(H18/24*100,2)</f>
        <v>83.33</v>
      </c>
      <c r="M18" s="12">
        <f t="shared" ref="M18:M23" si="5">ROUND(I18/24*100,2)</f>
        <v>87.5</v>
      </c>
      <c r="N18" s="12">
        <f t="shared" ref="N18:N23" si="6">ROUND(J18/24*100,2)</f>
        <v>91.67</v>
      </c>
      <c r="O18" s="12">
        <f t="shared" ref="O18:O23" si="7">ROUND(K18/24*100,2)</f>
        <v>91.67</v>
      </c>
      <c r="Q18" s="5"/>
      <c r="R18" s="5"/>
      <c r="S18" s="5"/>
      <c r="T18" s="5"/>
      <c r="U18" s="5"/>
      <c r="V18" s="5"/>
      <c r="W18" s="5"/>
      <c r="X18" s="5"/>
      <c r="Y18" s="5"/>
    </row>
    <row r="19" spans="2:25" x14ac:dyDescent="0.3">
      <c r="B19" s="12" t="s">
        <v>32</v>
      </c>
      <c r="C19" s="12" t="s">
        <v>29</v>
      </c>
      <c r="D19" s="12">
        <v>1322</v>
      </c>
      <c r="E19" s="12">
        <v>1278</v>
      </c>
      <c r="F19" s="12">
        <v>1148</v>
      </c>
      <c r="G19" s="12">
        <v>1291</v>
      </c>
      <c r="H19" s="12">
        <v>20</v>
      </c>
      <c r="I19" s="12">
        <v>22</v>
      </c>
      <c r="J19" s="12">
        <v>23</v>
      </c>
      <c r="K19" s="12">
        <v>20</v>
      </c>
      <c r="L19" s="12">
        <f t="shared" ref="L19:L23" si="8">ROUND(H19/24*100,2)</f>
        <v>83.33</v>
      </c>
      <c r="M19" s="12">
        <f t="shared" si="5"/>
        <v>91.67</v>
      </c>
      <c r="N19" s="12">
        <f t="shared" si="6"/>
        <v>95.83</v>
      </c>
      <c r="O19" s="12">
        <f t="shared" si="7"/>
        <v>83.33</v>
      </c>
      <c r="Q19" s="5"/>
      <c r="R19" s="5"/>
      <c r="S19" s="5"/>
      <c r="T19" s="5"/>
      <c r="U19" s="5"/>
      <c r="V19" s="5"/>
      <c r="W19" s="5"/>
      <c r="X19" s="5"/>
      <c r="Y19" s="5"/>
    </row>
    <row r="20" spans="2:25" x14ac:dyDescent="0.3">
      <c r="B20" s="12" t="s">
        <v>33</v>
      </c>
      <c r="C20" s="12" t="s">
        <v>29</v>
      </c>
      <c r="D20" s="12">
        <v>1021</v>
      </c>
      <c r="E20" s="12">
        <v>1113</v>
      </c>
      <c r="F20" s="12">
        <v>1233</v>
      </c>
      <c r="G20" s="12">
        <v>942</v>
      </c>
      <c r="H20" s="12">
        <v>19</v>
      </c>
      <c r="I20" s="12">
        <v>20</v>
      </c>
      <c r="J20" s="12">
        <v>22</v>
      </c>
      <c r="K20" s="12">
        <v>20</v>
      </c>
      <c r="L20" s="12">
        <f t="shared" si="8"/>
        <v>79.17</v>
      </c>
      <c r="M20" s="12">
        <f t="shared" si="5"/>
        <v>83.33</v>
      </c>
      <c r="N20" s="12">
        <f t="shared" si="6"/>
        <v>91.67</v>
      </c>
      <c r="O20" s="12">
        <f t="shared" si="7"/>
        <v>83.33</v>
      </c>
      <c r="Q20" s="5"/>
      <c r="R20" s="5"/>
      <c r="S20" s="5"/>
      <c r="T20" s="5"/>
      <c r="U20" s="5"/>
      <c r="V20" s="5"/>
      <c r="W20" s="5"/>
      <c r="X20" s="5"/>
      <c r="Y20" s="5"/>
    </row>
    <row r="21" spans="2:25" x14ac:dyDescent="0.3">
      <c r="B21" s="12" t="s">
        <v>31</v>
      </c>
      <c r="C21" s="12" t="s">
        <v>30</v>
      </c>
      <c r="D21" s="12">
        <v>1461</v>
      </c>
      <c r="E21" s="12">
        <v>1306</v>
      </c>
      <c r="F21" s="12">
        <v>1507</v>
      </c>
      <c r="G21" s="12">
        <v>1400</v>
      </c>
      <c r="H21" s="12">
        <v>8</v>
      </c>
      <c r="I21" s="12">
        <v>10</v>
      </c>
      <c r="J21" s="12">
        <v>8</v>
      </c>
      <c r="K21" s="12">
        <v>7</v>
      </c>
      <c r="L21" s="12">
        <f t="shared" si="8"/>
        <v>33.33</v>
      </c>
      <c r="M21" s="12">
        <f t="shared" si="5"/>
        <v>41.67</v>
      </c>
      <c r="N21" s="12">
        <f t="shared" si="6"/>
        <v>33.33</v>
      </c>
      <c r="O21" s="12">
        <f t="shared" si="7"/>
        <v>29.17</v>
      </c>
      <c r="S21" s="5"/>
      <c r="T21" s="5"/>
      <c r="U21" s="5"/>
      <c r="V21" s="5"/>
      <c r="W21" s="5"/>
      <c r="X21" s="5"/>
      <c r="Y21" s="5"/>
    </row>
    <row r="22" spans="2:25" x14ac:dyDescent="0.3">
      <c r="B22" s="12" t="s">
        <v>32</v>
      </c>
      <c r="C22" s="12" t="s">
        <v>30</v>
      </c>
      <c r="D22" s="12">
        <v>793</v>
      </c>
      <c r="E22" s="12">
        <v>967</v>
      </c>
      <c r="F22" s="12">
        <v>990</v>
      </c>
      <c r="G22" s="12">
        <v>891</v>
      </c>
      <c r="H22" s="12">
        <v>7</v>
      </c>
      <c r="I22" s="12">
        <v>11</v>
      </c>
      <c r="J22" s="12">
        <v>9</v>
      </c>
      <c r="K22" s="12">
        <v>10</v>
      </c>
      <c r="L22" s="12">
        <f t="shared" si="8"/>
        <v>29.17</v>
      </c>
      <c r="M22" s="12">
        <f t="shared" si="5"/>
        <v>45.83</v>
      </c>
      <c r="N22" s="12">
        <f t="shared" si="6"/>
        <v>37.5</v>
      </c>
      <c r="O22" s="12">
        <f t="shared" si="7"/>
        <v>41.67</v>
      </c>
      <c r="S22" s="5"/>
      <c r="T22" s="5"/>
      <c r="U22" s="5"/>
      <c r="V22" s="5"/>
      <c r="W22" s="5"/>
      <c r="X22" s="5"/>
      <c r="Y22" s="5"/>
    </row>
    <row r="23" spans="2:25" x14ac:dyDescent="0.3">
      <c r="B23" s="12" t="s">
        <v>33</v>
      </c>
      <c r="C23" s="12" t="s">
        <v>30</v>
      </c>
      <c r="D23" s="12">
        <v>836</v>
      </c>
      <c r="E23" s="12">
        <v>686</v>
      </c>
      <c r="F23" s="12">
        <v>736</v>
      </c>
      <c r="G23" s="12">
        <v>774</v>
      </c>
      <c r="H23" s="12">
        <v>11</v>
      </c>
      <c r="I23" s="12">
        <v>11</v>
      </c>
      <c r="J23" s="12">
        <v>9</v>
      </c>
      <c r="K23" s="12">
        <v>7</v>
      </c>
      <c r="L23" s="12">
        <f t="shared" si="8"/>
        <v>45.83</v>
      </c>
      <c r="M23" s="12">
        <f t="shared" si="5"/>
        <v>45.83</v>
      </c>
      <c r="N23" s="12">
        <f t="shared" si="6"/>
        <v>37.5</v>
      </c>
      <c r="O23" s="12">
        <f t="shared" si="7"/>
        <v>29.17</v>
      </c>
      <c r="S23" s="5"/>
      <c r="T23" s="5"/>
      <c r="U23" s="5"/>
      <c r="V23" s="5"/>
      <c r="W23" s="5"/>
      <c r="X23" s="5"/>
      <c r="Y23" s="5"/>
    </row>
    <row r="24" spans="2:25" x14ac:dyDescent="0.25">
      <c r="S24" s="5"/>
      <c r="T24" s="5"/>
      <c r="U24" s="5"/>
      <c r="V24" s="5"/>
      <c r="W24" s="5"/>
      <c r="X24" s="5"/>
      <c r="Y24" s="5"/>
    </row>
    <row r="25" spans="2:25" x14ac:dyDescent="0.25">
      <c r="S25" s="5"/>
      <c r="T25" s="5"/>
      <c r="U25" s="5"/>
      <c r="V25" s="5"/>
      <c r="W25" s="5"/>
      <c r="X25" s="5"/>
      <c r="Y25" s="5"/>
    </row>
    <row r="26" spans="2:25" x14ac:dyDescent="0.25">
      <c r="S26" s="5"/>
      <c r="T26" s="5"/>
      <c r="U26" s="5"/>
      <c r="V26" s="5"/>
      <c r="W26" s="5"/>
      <c r="X26" s="5"/>
      <c r="Y26" s="5"/>
    </row>
    <row r="27" spans="2:25" x14ac:dyDescent="0.25">
      <c r="B27" s="17"/>
      <c r="C27" s="22" t="s">
        <v>38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S27" s="5"/>
      <c r="T27" s="5"/>
      <c r="U27" s="5"/>
      <c r="V27" s="5"/>
      <c r="W27" s="5"/>
      <c r="X27" s="5"/>
      <c r="Y27" s="5"/>
    </row>
    <row r="28" spans="2:25" x14ac:dyDescent="0.25">
      <c r="B28" s="31" t="s">
        <v>35</v>
      </c>
      <c r="C28" s="31" t="s">
        <v>34</v>
      </c>
      <c r="D28" s="22" t="s">
        <v>6</v>
      </c>
      <c r="E28" s="22"/>
      <c r="F28" s="22"/>
      <c r="G28" s="22"/>
      <c r="H28" s="22" t="s">
        <v>36</v>
      </c>
      <c r="I28" s="22"/>
      <c r="J28" s="22"/>
      <c r="K28" s="22"/>
      <c r="L28" s="22" t="s">
        <v>10</v>
      </c>
      <c r="M28" s="22"/>
      <c r="N28" s="22"/>
      <c r="O28" s="22"/>
      <c r="S28" s="5"/>
      <c r="T28" s="5"/>
      <c r="U28" s="5"/>
      <c r="V28" s="5"/>
      <c r="W28" s="5"/>
      <c r="X28" s="5"/>
      <c r="Y28" s="5"/>
    </row>
    <row r="29" spans="2:25" x14ac:dyDescent="0.3">
      <c r="B29" s="31"/>
      <c r="C29" s="31"/>
      <c r="D29" s="6" t="s">
        <v>13</v>
      </c>
      <c r="E29" s="6" t="s">
        <v>14</v>
      </c>
      <c r="F29" s="6" t="s">
        <v>15</v>
      </c>
      <c r="G29" s="6" t="s">
        <v>16</v>
      </c>
      <c r="H29" s="6" t="s">
        <v>13</v>
      </c>
      <c r="I29" s="6" t="s">
        <v>14</v>
      </c>
      <c r="J29" s="6" t="s">
        <v>15</v>
      </c>
      <c r="K29" s="6" t="s">
        <v>16</v>
      </c>
      <c r="L29" s="6" t="s">
        <v>13</v>
      </c>
      <c r="M29" s="6" t="s">
        <v>14</v>
      </c>
      <c r="N29" s="6" t="s">
        <v>15</v>
      </c>
      <c r="O29" s="6" t="s">
        <v>16</v>
      </c>
      <c r="S29" s="5"/>
      <c r="T29" s="5"/>
      <c r="U29" s="5"/>
      <c r="V29" s="5"/>
      <c r="W29" s="5"/>
      <c r="X29" s="5"/>
      <c r="Y29" s="5"/>
    </row>
    <row r="30" spans="2:25" x14ac:dyDescent="0.3">
      <c r="B30" s="12" t="s">
        <v>31</v>
      </c>
      <c r="C30" s="12" t="s">
        <v>29</v>
      </c>
      <c r="D30" s="12">
        <v>1248</v>
      </c>
      <c r="E30" s="12">
        <v>1203</v>
      </c>
      <c r="F30" s="12">
        <v>1167</v>
      </c>
      <c r="G30" s="12">
        <v>1303</v>
      </c>
      <c r="H30" s="12">
        <v>22</v>
      </c>
      <c r="I30" s="12">
        <v>22</v>
      </c>
      <c r="J30" s="12">
        <v>20</v>
      </c>
      <c r="K30" s="12">
        <v>18</v>
      </c>
      <c r="L30" s="12">
        <f>ROUND(H30/24*100,2)</f>
        <v>91.67</v>
      </c>
      <c r="M30" s="12">
        <f t="shared" ref="M30:M35" si="9">ROUND(I30/24*100,2)</f>
        <v>91.67</v>
      </c>
      <c r="N30" s="12">
        <f t="shared" ref="N30:N35" si="10">ROUND(J30/24*100,2)</f>
        <v>83.33</v>
      </c>
      <c r="O30" s="12">
        <f t="shared" ref="O30:O35" si="11">ROUND(K30/24*100,2)</f>
        <v>75</v>
      </c>
      <c r="S30" s="5"/>
      <c r="T30" s="5"/>
      <c r="U30" s="5"/>
      <c r="V30" s="5"/>
      <c r="W30" s="5"/>
      <c r="X30" s="5"/>
      <c r="Y30" s="5"/>
    </row>
    <row r="31" spans="2:25" x14ac:dyDescent="0.3">
      <c r="B31" s="12" t="s">
        <v>32</v>
      </c>
      <c r="C31" s="12" t="s">
        <v>29</v>
      </c>
      <c r="D31" s="12">
        <v>1174</v>
      </c>
      <c r="E31" s="12">
        <v>1099</v>
      </c>
      <c r="F31" s="12">
        <v>867</v>
      </c>
      <c r="G31" s="12">
        <v>922</v>
      </c>
      <c r="H31" s="12">
        <v>19</v>
      </c>
      <c r="I31" s="12">
        <v>20</v>
      </c>
      <c r="J31" s="12">
        <v>23</v>
      </c>
      <c r="K31" s="12">
        <v>21</v>
      </c>
      <c r="L31" s="12">
        <f t="shared" ref="L31:L35" si="12">ROUND(H31/24*100,2)</f>
        <v>79.17</v>
      </c>
      <c r="M31" s="12">
        <f t="shared" si="9"/>
        <v>83.33</v>
      </c>
      <c r="N31" s="12">
        <f t="shared" si="10"/>
        <v>95.83</v>
      </c>
      <c r="O31" s="12">
        <f t="shared" si="11"/>
        <v>87.5</v>
      </c>
      <c r="S31" s="5"/>
      <c r="T31" s="5"/>
      <c r="U31" s="5"/>
      <c r="V31" s="5"/>
      <c r="W31" s="5"/>
      <c r="X31" s="5"/>
      <c r="Y31" s="5"/>
    </row>
    <row r="32" spans="2:25" x14ac:dyDescent="0.3">
      <c r="B32" s="12" t="s">
        <v>33</v>
      </c>
      <c r="C32" s="12" t="s">
        <v>29</v>
      </c>
      <c r="D32" s="12">
        <v>977</v>
      </c>
      <c r="E32" s="12">
        <v>900</v>
      </c>
      <c r="F32" s="12">
        <v>846</v>
      </c>
      <c r="G32" s="12">
        <v>844</v>
      </c>
      <c r="H32" s="12">
        <v>24</v>
      </c>
      <c r="I32" s="12">
        <v>23</v>
      </c>
      <c r="J32" s="12">
        <v>21</v>
      </c>
      <c r="K32" s="12">
        <v>21</v>
      </c>
      <c r="L32" s="12">
        <f t="shared" si="12"/>
        <v>100</v>
      </c>
      <c r="M32" s="12">
        <f t="shared" si="9"/>
        <v>95.83</v>
      </c>
      <c r="N32" s="12">
        <f t="shared" si="10"/>
        <v>87.5</v>
      </c>
      <c r="O32" s="12">
        <f t="shared" si="11"/>
        <v>87.5</v>
      </c>
      <c r="S32" s="5"/>
      <c r="T32" s="5"/>
      <c r="U32" s="5"/>
      <c r="V32" s="5"/>
      <c r="W32" s="5"/>
      <c r="X32" s="5"/>
      <c r="Y32" s="5"/>
    </row>
    <row r="33" spans="2:25" x14ac:dyDescent="0.3">
      <c r="B33" s="12" t="s">
        <v>31</v>
      </c>
      <c r="C33" s="12" t="s">
        <v>30</v>
      </c>
      <c r="D33" s="12">
        <v>1012</v>
      </c>
      <c r="E33" s="12">
        <v>1204</v>
      </c>
      <c r="F33" s="12">
        <v>1169</v>
      </c>
      <c r="G33" s="12">
        <v>1242</v>
      </c>
      <c r="H33" s="12">
        <v>12</v>
      </c>
      <c r="I33" s="12">
        <v>7</v>
      </c>
      <c r="J33" s="12">
        <v>9</v>
      </c>
      <c r="K33" s="12">
        <v>9</v>
      </c>
      <c r="L33" s="12">
        <f t="shared" si="12"/>
        <v>50</v>
      </c>
      <c r="M33" s="12">
        <f t="shared" si="9"/>
        <v>29.17</v>
      </c>
      <c r="N33" s="12">
        <f t="shared" si="10"/>
        <v>37.5</v>
      </c>
      <c r="O33" s="12">
        <f t="shared" si="11"/>
        <v>37.5</v>
      </c>
      <c r="S33" s="5"/>
      <c r="T33" s="5"/>
      <c r="U33" s="5"/>
      <c r="V33" s="5"/>
      <c r="W33" s="5"/>
      <c r="X33" s="5"/>
      <c r="Y33" s="5"/>
    </row>
    <row r="34" spans="2:25" x14ac:dyDescent="0.3">
      <c r="B34" s="12" t="s">
        <v>32</v>
      </c>
      <c r="C34" s="12" t="s">
        <v>30</v>
      </c>
      <c r="D34" s="12">
        <v>734</v>
      </c>
      <c r="E34" s="12">
        <v>738</v>
      </c>
      <c r="F34" s="12">
        <v>740</v>
      </c>
      <c r="G34" s="12">
        <v>575</v>
      </c>
      <c r="H34" s="12">
        <v>10</v>
      </c>
      <c r="I34" s="12">
        <v>9</v>
      </c>
      <c r="J34" s="12">
        <v>12</v>
      </c>
      <c r="K34" s="12">
        <v>8</v>
      </c>
      <c r="L34" s="12">
        <f t="shared" si="12"/>
        <v>41.67</v>
      </c>
      <c r="M34" s="12">
        <f t="shared" si="9"/>
        <v>37.5</v>
      </c>
      <c r="N34" s="12">
        <f t="shared" si="10"/>
        <v>50</v>
      </c>
      <c r="O34" s="12">
        <f t="shared" si="11"/>
        <v>33.33</v>
      </c>
      <c r="S34" s="5"/>
      <c r="T34" s="5"/>
      <c r="U34" s="5"/>
      <c r="V34" s="5"/>
      <c r="W34" s="5"/>
      <c r="X34" s="5"/>
      <c r="Y34" s="5"/>
    </row>
    <row r="35" spans="2:25" x14ac:dyDescent="0.3">
      <c r="B35" s="12" t="s">
        <v>33</v>
      </c>
      <c r="C35" s="12" t="s">
        <v>30</v>
      </c>
      <c r="D35" s="12">
        <v>596</v>
      </c>
      <c r="E35" s="12">
        <v>784</v>
      </c>
      <c r="F35" s="12">
        <v>699</v>
      </c>
      <c r="G35" s="12">
        <v>528</v>
      </c>
      <c r="H35" s="12">
        <v>10</v>
      </c>
      <c r="I35" s="12">
        <v>8</v>
      </c>
      <c r="J35" s="12">
        <v>12</v>
      </c>
      <c r="K35" s="12">
        <v>8</v>
      </c>
      <c r="L35" s="12">
        <f t="shared" si="12"/>
        <v>41.67</v>
      </c>
      <c r="M35" s="12">
        <f t="shared" si="9"/>
        <v>33.33</v>
      </c>
      <c r="N35" s="12">
        <f t="shared" si="10"/>
        <v>50</v>
      </c>
      <c r="O35" s="12">
        <f t="shared" si="11"/>
        <v>33.33</v>
      </c>
      <c r="S35" s="5"/>
      <c r="T35" s="5"/>
      <c r="U35" s="5"/>
      <c r="V35" s="5"/>
      <c r="W35" s="5"/>
      <c r="X35" s="5"/>
      <c r="Y35" s="5"/>
    </row>
    <row r="36" spans="2:25" x14ac:dyDescent="0.25">
      <c r="S36" s="5"/>
      <c r="T36" s="5"/>
      <c r="U36" s="5"/>
      <c r="V36" s="5"/>
      <c r="W36" s="5"/>
      <c r="X36" s="5"/>
      <c r="Y36" s="5"/>
    </row>
    <row r="37" spans="2:25" x14ac:dyDescent="0.25">
      <c r="S37" s="5"/>
      <c r="T37" s="5"/>
      <c r="U37" s="5"/>
      <c r="V37" s="5"/>
      <c r="W37" s="5"/>
      <c r="X37" s="5"/>
      <c r="Y37" s="5"/>
    </row>
    <row r="38" spans="2:25" x14ac:dyDescent="0.25">
      <c r="S38" s="5"/>
      <c r="T38" s="5"/>
      <c r="U38" s="5"/>
      <c r="V38" s="5"/>
      <c r="W38" s="5"/>
      <c r="X38" s="5"/>
      <c r="Y38" s="5"/>
    </row>
    <row r="39" spans="2:25" x14ac:dyDescent="0.25">
      <c r="B39" s="17"/>
      <c r="C39" s="22" t="s">
        <v>39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S39" s="5"/>
      <c r="T39" s="5"/>
      <c r="U39" s="5"/>
      <c r="V39" s="5"/>
      <c r="W39" s="5"/>
      <c r="X39" s="5"/>
      <c r="Y39" s="5"/>
    </row>
    <row r="40" spans="2:25" x14ac:dyDescent="0.25">
      <c r="B40" s="31" t="s">
        <v>35</v>
      </c>
      <c r="C40" s="31" t="s">
        <v>34</v>
      </c>
      <c r="D40" s="22" t="s">
        <v>6</v>
      </c>
      <c r="E40" s="22"/>
      <c r="F40" s="22"/>
      <c r="G40" s="22"/>
      <c r="H40" s="22" t="s">
        <v>36</v>
      </c>
      <c r="I40" s="22"/>
      <c r="J40" s="22"/>
      <c r="K40" s="22"/>
      <c r="L40" s="22" t="s">
        <v>10</v>
      </c>
      <c r="M40" s="22"/>
      <c r="N40" s="22"/>
      <c r="O40" s="22"/>
      <c r="S40" s="5"/>
      <c r="T40" s="5"/>
      <c r="U40" s="5"/>
      <c r="V40" s="5"/>
      <c r="W40" s="5"/>
      <c r="X40" s="5"/>
      <c r="Y40" s="5"/>
    </row>
    <row r="41" spans="2:25" x14ac:dyDescent="0.3">
      <c r="B41" s="31"/>
      <c r="C41" s="31"/>
      <c r="D41" s="6" t="s">
        <v>13</v>
      </c>
      <c r="E41" s="6" t="s">
        <v>14</v>
      </c>
      <c r="F41" s="6" t="s">
        <v>15</v>
      </c>
      <c r="G41" s="6" t="s">
        <v>16</v>
      </c>
      <c r="H41" s="6" t="s">
        <v>13</v>
      </c>
      <c r="I41" s="6" t="s">
        <v>14</v>
      </c>
      <c r="J41" s="6" t="s">
        <v>15</v>
      </c>
      <c r="K41" s="6" t="s">
        <v>16</v>
      </c>
      <c r="L41" s="6" t="s">
        <v>13</v>
      </c>
      <c r="M41" s="6" t="s">
        <v>14</v>
      </c>
      <c r="N41" s="6" t="s">
        <v>15</v>
      </c>
      <c r="O41" s="6" t="s">
        <v>16</v>
      </c>
      <c r="S41" s="5"/>
      <c r="T41" s="5"/>
      <c r="U41" s="5"/>
      <c r="V41" s="5"/>
      <c r="W41" s="5"/>
      <c r="X41" s="5"/>
      <c r="Y41" s="5"/>
    </row>
    <row r="42" spans="2:25" x14ac:dyDescent="0.3">
      <c r="B42" s="12" t="s">
        <v>31</v>
      </c>
      <c r="C42" s="12" t="s">
        <v>29</v>
      </c>
      <c r="D42" s="12">
        <v>1420</v>
      </c>
      <c r="E42" s="12">
        <v>1299</v>
      </c>
      <c r="F42" s="12">
        <v>1220</v>
      </c>
      <c r="G42" s="12">
        <v>1332</v>
      </c>
      <c r="H42" s="12">
        <v>22</v>
      </c>
      <c r="I42" s="12">
        <v>21</v>
      </c>
      <c r="J42" s="12">
        <v>21</v>
      </c>
      <c r="K42" s="12">
        <v>23</v>
      </c>
      <c r="L42" s="12">
        <f>ROUND(H42/24*100,2)</f>
        <v>91.67</v>
      </c>
      <c r="M42" s="12">
        <f t="shared" ref="M42:M47" si="13">ROUND(I42/24*100,2)</f>
        <v>87.5</v>
      </c>
      <c r="N42" s="12">
        <f t="shared" ref="N42:N47" si="14">ROUND(J42/24*100,2)</f>
        <v>87.5</v>
      </c>
      <c r="O42" s="12">
        <f t="shared" ref="O42:O47" si="15">ROUND(K42/24*100,2)</f>
        <v>95.83</v>
      </c>
      <c r="S42" s="5"/>
      <c r="T42" s="5"/>
      <c r="U42" s="5"/>
      <c r="V42" s="5"/>
      <c r="W42" s="5"/>
      <c r="X42" s="5"/>
      <c r="Y42" s="5"/>
    </row>
    <row r="43" spans="2:25" x14ac:dyDescent="0.3">
      <c r="B43" s="12" t="s">
        <v>32</v>
      </c>
      <c r="C43" s="12" t="s">
        <v>29</v>
      </c>
      <c r="D43" s="12">
        <v>1050</v>
      </c>
      <c r="E43" s="12">
        <v>1208</v>
      </c>
      <c r="F43" s="12">
        <v>1008</v>
      </c>
      <c r="G43" s="12">
        <v>846</v>
      </c>
      <c r="H43" s="12">
        <v>23</v>
      </c>
      <c r="I43" s="12">
        <v>21</v>
      </c>
      <c r="J43" s="12">
        <v>20</v>
      </c>
      <c r="K43" s="12">
        <v>20</v>
      </c>
      <c r="L43" s="12">
        <f t="shared" ref="L43:L47" si="16">ROUND(H43/24*100,2)</f>
        <v>95.83</v>
      </c>
      <c r="M43" s="12">
        <f t="shared" si="13"/>
        <v>87.5</v>
      </c>
      <c r="N43" s="12">
        <f t="shared" si="14"/>
        <v>83.33</v>
      </c>
      <c r="O43" s="12">
        <f t="shared" si="15"/>
        <v>83.33</v>
      </c>
      <c r="S43" s="5"/>
      <c r="T43" s="5"/>
      <c r="U43" s="5"/>
      <c r="V43" s="5"/>
      <c r="W43" s="5"/>
      <c r="X43" s="5"/>
      <c r="Y43" s="5"/>
    </row>
    <row r="44" spans="2:25" x14ac:dyDescent="0.3">
      <c r="B44" s="12" t="s">
        <v>33</v>
      </c>
      <c r="C44" s="12" t="s">
        <v>29</v>
      </c>
      <c r="D44" s="12">
        <v>665</v>
      </c>
      <c r="E44" s="12">
        <v>944</v>
      </c>
      <c r="F44" s="12">
        <v>933</v>
      </c>
      <c r="G44" s="12">
        <v>704</v>
      </c>
      <c r="H44" s="12">
        <v>19</v>
      </c>
      <c r="I44" s="12">
        <v>23</v>
      </c>
      <c r="J44" s="12">
        <v>21</v>
      </c>
      <c r="K44" s="12">
        <v>22</v>
      </c>
      <c r="L44" s="12">
        <f t="shared" si="16"/>
        <v>79.17</v>
      </c>
      <c r="M44" s="12">
        <f t="shared" si="13"/>
        <v>95.83</v>
      </c>
      <c r="N44" s="12">
        <f t="shared" si="14"/>
        <v>87.5</v>
      </c>
      <c r="O44" s="12">
        <f t="shared" si="15"/>
        <v>91.67</v>
      </c>
      <c r="S44" s="5"/>
      <c r="T44" s="5"/>
      <c r="U44" s="5"/>
      <c r="V44" s="5"/>
      <c r="W44" s="5"/>
      <c r="X44" s="5"/>
      <c r="Y44" s="5"/>
    </row>
    <row r="45" spans="2:25" x14ac:dyDescent="0.3">
      <c r="B45" s="12" t="s">
        <v>31</v>
      </c>
      <c r="C45" s="12" t="s">
        <v>30</v>
      </c>
      <c r="D45" s="12">
        <v>1477</v>
      </c>
      <c r="E45" s="12">
        <v>1146</v>
      </c>
      <c r="F45" s="12">
        <v>1164</v>
      </c>
      <c r="G45" s="12">
        <v>1128</v>
      </c>
      <c r="H45" s="12">
        <v>10</v>
      </c>
      <c r="I45" s="12">
        <v>6</v>
      </c>
      <c r="J45" s="12">
        <v>6</v>
      </c>
      <c r="K45" s="12">
        <v>8</v>
      </c>
      <c r="L45" s="12">
        <f t="shared" si="16"/>
        <v>41.67</v>
      </c>
      <c r="M45" s="12">
        <f t="shared" si="13"/>
        <v>25</v>
      </c>
      <c r="N45" s="12">
        <f t="shared" si="14"/>
        <v>25</v>
      </c>
      <c r="O45" s="12">
        <f t="shared" si="15"/>
        <v>33.33</v>
      </c>
      <c r="S45" s="5"/>
      <c r="T45" s="5"/>
      <c r="U45" s="5"/>
      <c r="V45" s="5"/>
      <c r="W45" s="5"/>
      <c r="X45" s="5"/>
      <c r="Y45" s="5"/>
    </row>
    <row r="46" spans="2:25" x14ac:dyDescent="0.3">
      <c r="B46" s="12" t="s">
        <v>32</v>
      </c>
      <c r="C46" s="12" t="s">
        <v>30</v>
      </c>
      <c r="D46" s="12">
        <v>802</v>
      </c>
      <c r="E46" s="12">
        <v>552</v>
      </c>
      <c r="F46" s="12">
        <v>696</v>
      </c>
      <c r="G46" s="12">
        <v>911</v>
      </c>
      <c r="H46" s="12">
        <v>11</v>
      </c>
      <c r="I46" s="12">
        <v>10</v>
      </c>
      <c r="J46" s="12">
        <v>11</v>
      </c>
      <c r="K46" s="12">
        <v>13</v>
      </c>
      <c r="L46" s="12">
        <f t="shared" si="16"/>
        <v>45.83</v>
      </c>
      <c r="M46" s="12">
        <f t="shared" si="13"/>
        <v>41.67</v>
      </c>
      <c r="N46" s="12">
        <f t="shared" si="14"/>
        <v>45.83</v>
      </c>
      <c r="O46" s="12">
        <f t="shared" si="15"/>
        <v>54.17</v>
      </c>
      <c r="S46" s="5"/>
      <c r="T46" s="5"/>
      <c r="U46" s="5"/>
      <c r="V46" s="5"/>
      <c r="W46" s="5"/>
      <c r="X46" s="5"/>
      <c r="Y46" s="5"/>
    </row>
    <row r="47" spans="2:25" x14ac:dyDescent="0.3">
      <c r="B47" s="12" t="s">
        <v>33</v>
      </c>
      <c r="C47" s="12" t="s">
        <v>30</v>
      </c>
      <c r="D47" s="12">
        <v>697</v>
      </c>
      <c r="E47" s="12">
        <v>551</v>
      </c>
      <c r="F47" s="12">
        <v>596</v>
      </c>
      <c r="G47" s="12">
        <v>666</v>
      </c>
      <c r="H47" s="12">
        <v>9</v>
      </c>
      <c r="I47" s="12">
        <v>12</v>
      </c>
      <c r="J47" s="12">
        <v>10</v>
      </c>
      <c r="K47" s="12">
        <v>9</v>
      </c>
      <c r="L47" s="12">
        <f t="shared" si="16"/>
        <v>37.5</v>
      </c>
      <c r="M47" s="12">
        <f t="shared" si="13"/>
        <v>50</v>
      </c>
      <c r="N47" s="12">
        <f t="shared" si="14"/>
        <v>41.67</v>
      </c>
      <c r="O47" s="12">
        <f t="shared" si="15"/>
        <v>37.5</v>
      </c>
      <c r="S47" s="5"/>
      <c r="T47" s="5"/>
      <c r="U47" s="5"/>
      <c r="V47" s="5"/>
      <c r="W47" s="5"/>
      <c r="X47" s="5"/>
      <c r="Y47" s="5"/>
    </row>
    <row r="48" spans="2:25" x14ac:dyDescent="0.25">
      <c r="S48" s="5"/>
      <c r="T48" s="5"/>
      <c r="U48" s="5"/>
      <c r="V48" s="5"/>
      <c r="W48" s="5"/>
      <c r="X48" s="5"/>
      <c r="Y48" s="5"/>
    </row>
    <row r="49" spans="2:25" x14ac:dyDescent="0.25">
      <c r="S49" s="5"/>
      <c r="T49" s="5"/>
      <c r="U49" s="5"/>
      <c r="V49" s="5"/>
      <c r="W49" s="5"/>
      <c r="X49" s="5"/>
      <c r="Y49" s="5"/>
    </row>
    <row r="51" spans="2:25" x14ac:dyDescent="0.3">
      <c r="B51" s="17"/>
      <c r="C51" s="22" t="s">
        <v>40</v>
      </c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</row>
    <row r="52" spans="2:25" x14ac:dyDescent="0.3">
      <c r="B52" s="31" t="s">
        <v>35</v>
      </c>
      <c r="C52" s="31" t="s">
        <v>34</v>
      </c>
      <c r="D52" s="22" t="s">
        <v>6</v>
      </c>
      <c r="E52" s="22"/>
      <c r="F52" s="22"/>
      <c r="G52" s="22"/>
      <c r="H52" s="22" t="s">
        <v>36</v>
      </c>
      <c r="I52" s="22"/>
      <c r="J52" s="22"/>
      <c r="K52" s="22"/>
      <c r="L52" s="22" t="s">
        <v>10</v>
      </c>
      <c r="M52" s="22"/>
      <c r="N52" s="22"/>
      <c r="O52" s="22"/>
    </row>
    <row r="53" spans="2:25" x14ac:dyDescent="0.3">
      <c r="B53" s="31"/>
      <c r="C53" s="31"/>
      <c r="D53" s="6" t="s">
        <v>13</v>
      </c>
      <c r="E53" s="6" t="s">
        <v>14</v>
      </c>
      <c r="F53" s="6" t="s">
        <v>15</v>
      </c>
      <c r="G53" s="6" t="s">
        <v>16</v>
      </c>
      <c r="H53" s="6" t="s">
        <v>13</v>
      </c>
      <c r="I53" s="6" t="s">
        <v>14</v>
      </c>
      <c r="J53" s="6" t="s">
        <v>15</v>
      </c>
      <c r="K53" s="6" t="s">
        <v>16</v>
      </c>
      <c r="L53" s="6" t="s">
        <v>13</v>
      </c>
      <c r="M53" s="6" t="s">
        <v>14</v>
      </c>
      <c r="N53" s="6" t="s">
        <v>15</v>
      </c>
      <c r="O53" s="6" t="s">
        <v>16</v>
      </c>
    </row>
    <row r="54" spans="2:25" x14ac:dyDescent="0.3">
      <c r="B54" s="12" t="s">
        <v>31</v>
      </c>
      <c r="C54" s="12" t="s">
        <v>29</v>
      </c>
      <c r="D54" s="12">
        <v>910</v>
      </c>
      <c r="E54" s="12">
        <v>762</v>
      </c>
      <c r="F54" s="12">
        <v>732</v>
      </c>
      <c r="G54" s="12">
        <v>804</v>
      </c>
      <c r="H54" s="12">
        <v>22</v>
      </c>
      <c r="I54" s="12">
        <v>24</v>
      </c>
      <c r="J54" s="12">
        <v>21</v>
      </c>
      <c r="K54" s="12">
        <v>20</v>
      </c>
      <c r="L54" s="12">
        <f>ROUND(H54/24*100,2)</f>
        <v>91.67</v>
      </c>
      <c r="M54" s="12">
        <f t="shared" ref="M54:M59" si="17">ROUND(I54/24*100,2)</f>
        <v>100</v>
      </c>
      <c r="N54" s="12">
        <f t="shared" ref="N54:N59" si="18">ROUND(J54/24*100,2)</f>
        <v>87.5</v>
      </c>
      <c r="O54" s="12">
        <f t="shared" ref="O54:O59" si="19">ROUND(K54/24*100,2)</f>
        <v>83.33</v>
      </c>
    </row>
    <row r="55" spans="2:25" x14ac:dyDescent="0.3">
      <c r="B55" s="12" t="s">
        <v>32</v>
      </c>
      <c r="C55" s="12" t="s">
        <v>29</v>
      </c>
      <c r="D55" s="12">
        <v>789</v>
      </c>
      <c r="E55" s="12">
        <v>795</v>
      </c>
      <c r="F55" s="12">
        <v>733</v>
      </c>
      <c r="G55" s="12">
        <v>715</v>
      </c>
      <c r="H55" s="12">
        <v>22</v>
      </c>
      <c r="I55" s="12">
        <v>19</v>
      </c>
      <c r="J55" s="12">
        <v>21</v>
      </c>
      <c r="K55" s="12">
        <v>23</v>
      </c>
      <c r="L55" s="12">
        <f t="shared" ref="L55:L59" si="20">ROUND(H55/24*100,2)</f>
        <v>91.67</v>
      </c>
      <c r="M55" s="12">
        <f t="shared" si="17"/>
        <v>79.17</v>
      </c>
      <c r="N55" s="12">
        <f t="shared" si="18"/>
        <v>87.5</v>
      </c>
      <c r="O55" s="12">
        <f t="shared" si="19"/>
        <v>95.83</v>
      </c>
    </row>
    <row r="56" spans="2:25" x14ac:dyDescent="0.3">
      <c r="B56" s="12" t="s">
        <v>33</v>
      </c>
      <c r="C56" s="12" t="s">
        <v>29</v>
      </c>
      <c r="D56" s="12">
        <v>575</v>
      </c>
      <c r="E56" s="12">
        <v>689</v>
      </c>
      <c r="F56" s="12">
        <v>630</v>
      </c>
      <c r="G56" s="12">
        <v>669</v>
      </c>
      <c r="H56" s="12">
        <v>23</v>
      </c>
      <c r="I56" s="12">
        <v>23</v>
      </c>
      <c r="J56" s="12">
        <v>24</v>
      </c>
      <c r="K56" s="12">
        <v>22</v>
      </c>
      <c r="L56" s="12">
        <f t="shared" si="20"/>
        <v>95.83</v>
      </c>
      <c r="M56" s="12">
        <f t="shared" si="17"/>
        <v>95.83</v>
      </c>
      <c r="N56" s="12">
        <f t="shared" si="18"/>
        <v>100</v>
      </c>
      <c r="O56" s="12">
        <f t="shared" si="19"/>
        <v>91.67</v>
      </c>
    </row>
    <row r="57" spans="2:25" x14ac:dyDescent="0.3">
      <c r="B57" s="12" t="s">
        <v>31</v>
      </c>
      <c r="C57" s="12" t="s">
        <v>30</v>
      </c>
      <c r="D57" s="12">
        <v>796</v>
      </c>
      <c r="E57" s="12">
        <v>768</v>
      </c>
      <c r="F57" s="12">
        <v>879</v>
      </c>
      <c r="G57" s="12">
        <v>781</v>
      </c>
      <c r="H57" s="12">
        <v>6</v>
      </c>
      <c r="I57" s="12">
        <v>8</v>
      </c>
      <c r="J57" s="12">
        <v>6</v>
      </c>
      <c r="K57" s="12">
        <v>9</v>
      </c>
      <c r="L57" s="12">
        <f t="shared" si="20"/>
        <v>25</v>
      </c>
      <c r="M57" s="12">
        <f t="shared" si="17"/>
        <v>33.33</v>
      </c>
      <c r="N57" s="12">
        <f t="shared" si="18"/>
        <v>25</v>
      </c>
      <c r="O57" s="12">
        <f t="shared" si="19"/>
        <v>37.5</v>
      </c>
    </row>
    <row r="58" spans="2:25" x14ac:dyDescent="0.3">
      <c r="B58" s="12" t="s">
        <v>32</v>
      </c>
      <c r="C58" s="12" t="s">
        <v>30</v>
      </c>
      <c r="D58" s="12">
        <v>507</v>
      </c>
      <c r="E58" s="12">
        <v>619</v>
      </c>
      <c r="F58" s="12">
        <v>473</v>
      </c>
      <c r="G58" s="12">
        <v>653</v>
      </c>
      <c r="H58" s="12">
        <v>10</v>
      </c>
      <c r="I58" s="12">
        <v>12</v>
      </c>
      <c r="J58" s="12">
        <v>9</v>
      </c>
      <c r="K58" s="12">
        <v>9</v>
      </c>
      <c r="L58" s="12">
        <f t="shared" si="20"/>
        <v>41.67</v>
      </c>
      <c r="M58" s="12">
        <f t="shared" si="17"/>
        <v>50</v>
      </c>
      <c r="N58" s="12">
        <f t="shared" si="18"/>
        <v>37.5</v>
      </c>
      <c r="O58" s="12">
        <f t="shared" si="19"/>
        <v>37.5</v>
      </c>
    </row>
    <row r="59" spans="2:25" x14ac:dyDescent="0.3">
      <c r="B59" s="12" t="s">
        <v>33</v>
      </c>
      <c r="C59" s="12" t="s">
        <v>30</v>
      </c>
      <c r="D59" s="12">
        <v>392</v>
      </c>
      <c r="E59" s="12">
        <v>331</v>
      </c>
      <c r="F59" s="12">
        <v>370</v>
      </c>
      <c r="G59" s="12">
        <v>480</v>
      </c>
      <c r="H59" s="12">
        <v>12</v>
      </c>
      <c r="I59" s="12">
        <v>7</v>
      </c>
      <c r="J59" s="12">
        <v>10</v>
      </c>
      <c r="K59" s="12">
        <v>10</v>
      </c>
      <c r="L59" s="12">
        <f t="shared" si="20"/>
        <v>50</v>
      </c>
      <c r="M59" s="12">
        <f t="shared" si="17"/>
        <v>29.17</v>
      </c>
      <c r="N59" s="12">
        <f t="shared" si="18"/>
        <v>41.67</v>
      </c>
      <c r="O59" s="12">
        <f t="shared" si="19"/>
        <v>41.67</v>
      </c>
    </row>
  </sheetData>
  <mergeCells count="30">
    <mergeCell ref="B4:B5"/>
    <mergeCell ref="C3:O3"/>
    <mergeCell ref="B16:B17"/>
    <mergeCell ref="C16:C17"/>
    <mergeCell ref="D16:G16"/>
    <mergeCell ref="H16:K16"/>
    <mergeCell ref="L16:O16"/>
    <mergeCell ref="C4:C5"/>
    <mergeCell ref="D4:G4"/>
    <mergeCell ref="H4:K4"/>
    <mergeCell ref="L4:O4"/>
    <mergeCell ref="C15:O15"/>
    <mergeCell ref="C27:O27"/>
    <mergeCell ref="B28:B29"/>
    <mergeCell ref="C28:C29"/>
    <mergeCell ref="D28:G28"/>
    <mergeCell ref="H28:K28"/>
    <mergeCell ref="L28:O28"/>
    <mergeCell ref="C39:O39"/>
    <mergeCell ref="B40:B41"/>
    <mergeCell ref="C40:C41"/>
    <mergeCell ref="D40:G40"/>
    <mergeCell ref="H40:K40"/>
    <mergeCell ref="L40:O40"/>
    <mergeCell ref="C51:O51"/>
    <mergeCell ref="B52:B53"/>
    <mergeCell ref="C52:C53"/>
    <mergeCell ref="D52:G52"/>
    <mergeCell ref="H52:K52"/>
    <mergeCell ref="L52:O52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032A3-701B-4275-A3EE-44E2189F9D80}">
  <dimension ref="A1:AH10"/>
  <sheetViews>
    <sheetView zoomScaleNormal="100" workbookViewId="0">
      <selection activeCell="I19" sqref="I19"/>
    </sheetView>
  </sheetViews>
  <sheetFormatPr defaultRowHeight="14" x14ac:dyDescent="0.3"/>
  <cols>
    <col min="2" max="2" width="12.58203125" bestFit="1" customWidth="1"/>
  </cols>
  <sheetData>
    <row r="1" spans="1:34" x14ac:dyDescent="0.3">
      <c r="A1" s="8" t="s">
        <v>27</v>
      </c>
    </row>
    <row r="3" spans="1:34" x14ac:dyDescent="0.3">
      <c r="B3" s="26" t="s">
        <v>41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8"/>
    </row>
    <row r="4" spans="1:34" x14ac:dyDescent="0.3">
      <c r="B4" s="24" t="s">
        <v>42</v>
      </c>
      <c r="C4" s="26" t="s">
        <v>6</v>
      </c>
      <c r="D4" s="27"/>
      <c r="E4" s="27"/>
      <c r="F4" s="28"/>
      <c r="G4" s="22" t="s">
        <v>36</v>
      </c>
      <c r="H4" s="22"/>
      <c r="I4" s="22"/>
      <c r="J4" s="22"/>
      <c r="K4" s="26" t="s">
        <v>10</v>
      </c>
      <c r="L4" s="27"/>
      <c r="M4" s="27"/>
      <c r="N4" s="28"/>
    </row>
    <row r="5" spans="1:34" x14ac:dyDescent="0.3">
      <c r="B5" s="25"/>
      <c r="C5" s="6" t="s">
        <v>13</v>
      </c>
      <c r="D5" s="6" t="s">
        <v>14</v>
      </c>
      <c r="E5" s="6" t="s">
        <v>15</v>
      </c>
      <c r="F5" s="6" t="s">
        <v>16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13</v>
      </c>
      <c r="L5" s="6" t="s">
        <v>14</v>
      </c>
      <c r="M5" s="6" t="s">
        <v>15</v>
      </c>
      <c r="N5" s="6" t="s">
        <v>16</v>
      </c>
    </row>
    <row r="6" spans="1:34" x14ac:dyDescent="0.3">
      <c r="B6" s="12">
        <v>1</v>
      </c>
      <c r="C6" s="12">
        <v>1297</v>
      </c>
      <c r="D6" s="12">
        <v>1398</v>
      </c>
      <c r="E6" s="12">
        <v>1105</v>
      </c>
      <c r="F6" s="12">
        <v>1311</v>
      </c>
      <c r="G6" s="12">
        <v>22</v>
      </c>
      <c r="H6" s="12">
        <v>23</v>
      </c>
      <c r="I6" s="12">
        <v>21</v>
      </c>
      <c r="J6" s="12">
        <v>24</v>
      </c>
      <c r="K6" s="12">
        <f>ROUND(G6/24*100,2)</f>
        <v>91.67</v>
      </c>
      <c r="L6" s="12">
        <f t="shared" ref="L6:N6" si="0">ROUND(H6/24*100,2)</f>
        <v>95.83</v>
      </c>
      <c r="M6" s="12">
        <f t="shared" si="0"/>
        <v>87.5</v>
      </c>
      <c r="N6" s="12">
        <f t="shared" si="0"/>
        <v>100</v>
      </c>
    </row>
    <row r="7" spans="1:34" x14ac:dyDescent="0.3">
      <c r="B7" s="12">
        <v>2</v>
      </c>
      <c r="C7" s="12">
        <v>335</v>
      </c>
      <c r="D7" s="12">
        <v>455</v>
      </c>
      <c r="E7" s="12">
        <v>302</v>
      </c>
      <c r="F7" s="12">
        <v>288</v>
      </c>
      <c r="G7" s="12">
        <v>23</v>
      </c>
      <c r="H7" s="12">
        <v>19</v>
      </c>
      <c r="I7" s="12">
        <v>21</v>
      </c>
      <c r="J7" s="12">
        <v>20</v>
      </c>
      <c r="K7" s="12">
        <f t="shared" ref="K7:K8" si="1">ROUND(G7/24*100,2)</f>
        <v>95.83</v>
      </c>
      <c r="L7" s="12">
        <f t="shared" ref="L7:L8" si="2">ROUND(H7/24*100,2)</f>
        <v>79.17</v>
      </c>
      <c r="M7" s="12">
        <f t="shared" ref="M7:M8" si="3">ROUND(I7/24*100,2)</f>
        <v>87.5</v>
      </c>
      <c r="N7" s="12">
        <f t="shared" ref="N7:N8" si="4">ROUND(J7/24*100,2)</f>
        <v>83.33</v>
      </c>
    </row>
    <row r="8" spans="1:34" x14ac:dyDescent="0.3">
      <c r="B8" s="12">
        <v>3</v>
      </c>
      <c r="C8" s="12">
        <v>72</v>
      </c>
      <c r="D8" s="12">
        <v>138</v>
      </c>
      <c r="E8" s="12">
        <v>51</v>
      </c>
      <c r="F8" s="12">
        <v>115</v>
      </c>
      <c r="G8" s="12">
        <v>15</v>
      </c>
      <c r="H8" s="12">
        <v>9</v>
      </c>
      <c r="I8" s="12">
        <v>13</v>
      </c>
      <c r="J8" s="12">
        <v>7</v>
      </c>
      <c r="K8" s="12">
        <f t="shared" si="1"/>
        <v>62.5</v>
      </c>
      <c r="L8" s="12">
        <f t="shared" si="2"/>
        <v>37.5</v>
      </c>
      <c r="M8" s="12">
        <f t="shared" si="3"/>
        <v>54.17</v>
      </c>
      <c r="N8" s="12">
        <f t="shared" si="4"/>
        <v>29.17</v>
      </c>
      <c r="AA8" s="5"/>
      <c r="AB8" s="5"/>
      <c r="AC8" s="5"/>
      <c r="AD8" s="5"/>
      <c r="AE8" s="5"/>
      <c r="AF8" s="5"/>
      <c r="AG8" s="5"/>
      <c r="AH8" s="5"/>
    </row>
    <row r="9" spans="1:34" x14ac:dyDescent="0.3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AA9" s="5"/>
      <c r="AB9" s="5"/>
      <c r="AC9" s="5"/>
      <c r="AD9" s="5"/>
      <c r="AE9" s="5"/>
      <c r="AF9" s="5"/>
      <c r="AG9" s="5"/>
      <c r="AH9" s="5"/>
    </row>
    <row r="10" spans="1:34" x14ac:dyDescent="0.25">
      <c r="AA10" s="5"/>
      <c r="AB10" s="5"/>
      <c r="AC10" s="5"/>
      <c r="AD10" s="5"/>
      <c r="AE10" s="5"/>
      <c r="AF10" s="5"/>
      <c r="AG10" s="5"/>
      <c r="AH10" s="5"/>
    </row>
  </sheetData>
  <mergeCells count="5">
    <mergeCell ref="B3:N3"/>
    <mergeCell ref="B4:B5"/>
    <mergeCell ref="C4:F4"/>
    <mergeCell ref="G4:J4"/>
    <mergeCell ref="K4:N4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A681D-DCA8-441F-8F48-EB09C75A43B0}">
  <dimension ref="A1:N19"/>
  <sheetViews>
    <sheetView workbookViewId="0">
      <selection activeCell="R30" sqref="R30"/>
    </sheetView>
  </sheetViews>
  <sheetFormatPr defaultRowHeight="14" x14ac:dyDescent="0.3"/>
  <cols>
    <col min="2" max="2" width="10.6640625" bestFit="1" customWidth="1"/>
  </cols>
  <sheetData>
    <row r="1" spans="1:14" x14ac:dyDescent="0.3">
      <c r="A1" s="8" t="s">
        <v>43</v>
      </c>
    </row>
    <row r="3" spans="1:14" x14ac:dyDescent="0.3">
      <c r="B3" s="26" t="s">
        <v>45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8"/>
    </row>
    <row r="4" spans="1:14" x14ac:dyDescent="0.3">
      <c r="B4" s="24" t="s">
        <v>18</v>
      </c>
      <c r="C4" s="26" t="s">
        <v>6</v>
      </c>
      <c r="D4" s="27"/>
      <c r="E4" s="27"/>
      <c r="F4" s="28"/>
      <c r="G4" s="26" t="s">
        <v>7</v>
      </c>
      <c r="H4" s="27"/>
      <c r="I4" s="27"/>
      <c r="J4" s="28"/>
      <c r="K4" s="26" t="s">
        <v>10</v>
      </c>
      <c r="L4" s="27"/>
      <c r="M4" s="27"/>
      <c r="N4" s="28"/>
    </row>
    <row r="5" spans="1:14" x14ac:dyDescent="0.3">
      <c r="B5" s="25"/>
      <c r="C5" s="6" t="s">
        <v>13</v>
      </c>
      <c r="D5" s="6" t="s">
        <v>14</v>
      </c>
      <c r="E5" s="6" t="s">
        <v>15</v>
      </c>
      <c r="F5" s="6" t="s">
        <v>16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13</v>
      </c>
      <c r="L5" s="6" t="s">
        <v>14</v>
      </c>
      <c r="M5" s="6" t="s">
        <v>15</v>
      </c>
      <c r="N5" s="6" t="s">
        <v>16</v>
      </c>
    </row>
    <row r="6" spans="1:14" x14ac:dyDescent="0.3">
      <c r="B6" s="12">
        <v>1</v>
      </c>
      <c r="C6" s="12">
        <v>604</v>
      </c>
      <c r="D6" s="12">
        <v>758</v>
      </c>
      <c r="E6" s="12">
        <v>633</v>
      </c>
      <c r="F6" s="12">
        <v>702</v>
      </c>
      <c r="G6" s="12">
        <v>355</v>
      </c>
      <c r="H6" s="12">
        <v>457</v>
      </c>
      <c r="I6" s="12">
        <v>402</v>
      </c>
      <c r="J6" s="12">
        <v>394</v>
      </c>
      <c r="K6" s="12">
        <f>ROUND(G6/C6*100,2)</f>
        <v>58.77</v>
      </c>
      <c r="L6" s="12">
        <f t="shared" ref="L6:N6" si="0">ROUND(H6/D6*100,2)</f>
        <v>60.29</v>
      </c>
      <c r="M6" s="12">
        <f t="shared" si="0"/>
        <v>63.51</v>
      </c>
      <c r="N6" s="12">
        <f t="shared" si="0"/>
        <v>56.13</v>
      </c>
    </row>
    <row r="7" spans="1:14" x14ac:dyDescent="0.3">
      <c r="B7" s="12">
        <v>5</v>
      </c>
      <c r="C7" s="12">
        <v>1035</v>
      </c>
      <c r="D7" s="12">
        <v>907</v>
      </c>
      <c r="E7" s="12">
        <v>928</v>
      </c>
      <c r="F7" s="12">
        <v>843</v>
      </c>
      <c r="G7" s="12">
        <v>642</v>
      </c>
      <c r="H7" s="12">
        <v>657</v>
      </c>
      <c r="I7" s="12">
        <v>617</v>
      </c>
      <c r="J7" s="12">
        <v>549</v>
      </c>
      <c r="K7" s="12">
        <f t="shared" ref="K7:K9" si="1">ROUND(G7/C7*100,2)</f>
        <v>62.03</v>
      </c>
      <c r="L7" s="12">
        <f t="shared" ref="L7:L9" si="2">ROUND(H7/D7*100,2)</f>
        <v>72.44</v>
      </c>
      <c r="M7" s="12">
        <f t="shared" ref="M7:M9" si="3">ROUND(I7/E7*100,2)</f>
        <v>66.489999999999995</v>
      </c>
      <c r="N7" s="12">
        <f t="shared" ref="N7:N9" si="4">ROUND(J7/F7*100,2)</f>
        <v>65.12</v>
      </c>
    </row>
    <row r="8" spans="1:14" x14ac:dyDescent="0.3">
      <c r="B8" s="12">
        <v>10</v>
      </c>
      <c r="C8" s="12">
        <v>950</v>
      </c>
      <c r="D8" s="12">
        <v>1035</v>
      </c>
      <c r="E8" s="12">
        <v>902</v>
      </c>
      <c r="F8" s="12">
        <v>1178</v>
      </c>
      <c r="G8" s="12">
        <v>687</v>
      </c>
      <c r="H8" s="12">
        <v>703</v>
      </c>
      <c r="I8" s="12">
        <v>625</v>
      </c>
      <c r="J8" s="12">
        <v>749</v>
      </c>
      <c r="K8" s="12">
        <f t="shared" si="1"/>
        <v>72.319999999999993</v>
      </c>
      <c r="L8" s="12">
        <f t="shared" si="2"/>
        <v>67.92</v>
      </c>
      <c r="M8" s="12">
        <f t="shared" si="3"/>
        <v>69.290000000000006</v>
      </c>
      <c r="N8" s="12">
        <f t="shared" si="4"/>
        <v>63.58</v>
      </c>
    </row>
    <row r="9" spans="1:14" x14ac:dyDescent="0.3">
      <c r="B9" s="12">
        <v>15</v>
      </c>
      <c r="C9" s="12">
        <v>942</v>
      </c>
      <c r="D9" s="12">
        <v>937</v>
      </c>
      <c r="E9" s="12">
        <v>1009</v>
      </c>
      <c r="F9" s="12">
        <v>857</v>
      </c>
      <c r="G9" s="12">
        <v>597</v>
      </c>
      <c r="H9" s="12">
        <v>575</v>
      </c>
      <c r="I9" s="12">
        <v>559</v>
      </c>
      <c r="J9" s="12">
        <v>586</v>
      </c>
      <c r="K9" s="12">
        <f t="shared" si="1"/>
        <v>63.38</v>
      </c>
      <c r="L9" s="12">
        <f t="shared" si="2"/>
        <v>61.37</v>
      </c>
      <c r="M9" s="12">
        <f t="shared" si="3"/>
        <v>55.4</v>
      </c>
      <c r="N9" s="12">
        <f t="shared" si="4"/>
        <v>68.38</v>
      </c>
    </row>
    <row r="15" spans="1:14" x14ac:dyDescent="0.25">
      <c r="K15" s="5"/>
      <c r="L15" s="5"/>
      <c r="M15" s="5"/>
      <c r="N15" s="5"/>
    </row>
    <row r="16" spans="1:14" x14ac:dyDescent="0.25">
      <c r="M16" s="5"/>
      <c r="N16" s="5"/>
    </row>
    <row r="17" spans="13:14" x14ac:dyDescent="0.25">
      <c r="M17" s="5"/>
      <c r="N17" s="5"/>
    </row>
    <row r="18" spans="13:14" x14ac:dyDescent="0.25">
      <c r="M18" s="5"/>
      <c r="N18" s="5"/>
    </row>
    <row r="19" spans="13:14" x14ac:dyDescent="0.25">
      <c r="M19" s="5"/>
      <c r="N19" s="5"/>
    </row>
  </sheetData>
  <mergeCells count="5">
    <mergeCell ref="B3:N3"/>
    <mergeCell ref="B4:B5"/>
    <mergeCell ref="C4:F4"/>
    <mergeCell ref="G4:J4"/>
    <mergeCell ref="K4:N4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A69E6-E828-43F3-8806-FE3820F8423A}">
  <dimension ref="A1:N31"/>
  <sheetViews>
    <sheetView workbookViewId="0">
      <selection activeCell="T32" sqref="T32"/>
    </sheetView>
  </sheetViews>
  <sheetFormatPr defaultRowHeight="14" x14ac:dyDescent="0.3"/>
  <sheetData>
    <row r="1" spans="1:14" x14ac:dyDescent="0.3">
      <c r="A1" s="8" t="s">
        <v>44</v>
      </c>
    </row>
    <row r="3" spans="1:14" x14ac:dyDescent="0.3">
      <c r="B3" s="22" t="s">
        <v>46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x14ac:dyDescent="0.3">
      <c r="B4" s="31" t="s">
        <v>34</v>
      </c>
      <c r="C4" s="22" t="s">
        <v>6</v>
      </c>
      <c r="D4" s="22"/>
      <c r="E4" s="22"/>
      <c r="F4" s="22"/>
      <c r="G4" s="22" t="s">
        <v>7</v>
      </c>
      <c r="H4" s="22"/>
      <c r="I4" s="22"/>
      <c r="J4" s="22"/>
      <c r="K4" s="22" t="s">
        <v>10</v>
      </c>
      <c r="L4" s="22"/>
      <c r="M4" s="22"/>
      <c r="N4" s="22"/>
    </row>
    <row r="5" spans="1:14" x14ac:dyDescent="0.3">
      <c r="B5" s="32"/>
      <c r="C5" s="6" t="s">
        <v>13</v>
      </c>
      <c r="D5" s="6" t="s">
        <v>14</v>
      </c>
      <c r="E5" s="6" t="s">
        <v>15</v>
      </c>
      <c r="F5" s="6" t="s">
        <v>16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13</v>
      </c>
      <c r="L5" s="6" t="s">
        <v>14</v>
      </c>
      <c r="M5" s="6" t="s">
        <v>15</v>
      </c>
      <c r="N5" s="6" t="s">
        <v>16</v>
      </c>
    </row>
    <row r="6" spans="1:14" x14ac:dyDescent="0.3">
      <c r="B6" s="6" t="s">
        <v>47</v>
      </c>
      <c r="C6" s="6">
        <v>1242</v>
      </c>
      <c r="D6" s="6">
        <v>1377</v>
      </c>
      <c r="E6" s="6">
        <v>1056</v>
      </c>
      <c r="F6" s="6">
        <v>1442</v>
      </c>
      <c r="G6" s="6">
        <v>1152</v>
      </c>
      <c r="H6" s="6">
        <v>1207</v>
      </c>
      <c r="I6" s="6">
        <v>951</v>
      </c>
      <c r="J6" s="6">
        <v>1223</v>
      </c>
      <c r="K6" s="12">
        <f t="shared" ref="K6" si="0">ROUND(G6/C6*100,2)</f>
        <v>92.75</v>
      </c>
      <c r="L6" s="12">
        <f t="shared" ref="L6" si="1">ROUND(H6/D6*100,2)</f>
        <v>87.65</v>
      </c>
      <c r="M6" s="12">
        <f t="shared" ref="M6" si="2">ROUND(I6/E6*100,2)</f>
        <v>90.06</v>
      </c>
      <c r="N6" s="12">
        <f t="shared" ref="N6" si="3">ROUND(J6/F6*100,2)</f>
        <v>84.81</v>
      </c>
    </row>
    <row r="7" spans="1:14" ht="28" x14ac:dyDescent="0.3">
      <c r="B7" s="21" t="s">
        <v>48</v>
      </c>
      <c r="C7" s="6">
        <v>1168</v>
      </c>
      <c r="D7" s="6">
        <v>1315</v>
      </c>
      <c r="E7" s="6">
        <v>1102</v>
      </c>
      <c r="F7" s="6">
        <v>1367</v>
      </c>
      <c r="G7" s="6">
        <v>779</v>
      </c>
      <c r="H7" s="6">
        <v>865</v>
      </c>
      <c r="I7" s="6">
        <v>693</v>
      </c>
      <c r="J7" s="6">
        <v>822</v>
      </c>
      <c r="K7" s="12">
        <f t="shared" ref="K7:K8" si="4">ROUND(G7/C7*100,2)</f>
        <v>66.7</v>
      </c>
      <c r="L7" s="12">
        <f t="shared" ref="L7:L8" si="5">ROUND(H7/D7*100,2)</f>
        <v>65.78</v>
      </c>
      <c r="M7" s="12">
        <f t="shared" ref="M7:M8" si="6">ROUND(I7/E7*100,2)</f>
        <v>62.89</v>
      </c>
      <c r="N7" s="12">
        <f t="shared" ref="N7:N8" si="7">ROUND(J7/F7*100,2)</f>
        <v>60.13</v>
      </c>
    </row>
    <row r="8" spans="1:14" ht="28" x14ac:dyDescent="0.3">
      <c r="B8" s="21" t="s">
        <v>49</v>
      </c>
      <c r="C8" s="6">
        <v>1057</v>
      </c>
      <c r="D8" s="6">
        <v>1205</v>
      </c>
      <c r="E8" s="6">
        <v>986</v>
      </c>
      <c r="F8" s="6">
        <v>1237</v>
      </c>
      <c r="G8" s="6">
        <v>472</v>
      </c>
      <c r="H8" s="6">
        <v>575</v>
      </c>
      <c r="I8" s="6">
        <v>477</v>
      </c>
      <c r="J8" s="6">
        <v>528</v>
      </c>
      <c r="K8" s="12">
        <f t="shared" si="4"/>
        <v>44.65</v>
      </c>
      <c r="L8" s="12">
        <f t="shared" si="5"/>
        <v>47.72</v>
      </c>
      <c r="M8" s="12">
        <f t="shared" si="6"/>
        <v>48.38</v>
      </c>
      <c r="N8" s="12">
        <f t="shared" si="7"/>
        <v>42.68</v>
      </c>
    </row>
    <row r="12" spans="1:14" x14ac:dyDescent="0.3">
      <c r="B12" s="22" t="s">
        <v>50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14" x14ac:dyDescent="0.3">
      <c r="B13" s="31" t="s">
        <v>34</v>
      </c>
      <c r="C13" s="22" t="s">
        <v>6</v>
      </c>
      <c r="D13" s="22"/>
      <c r="E13" s="22"/>
      <c r="F13" s="22"/>
      <c r="G13" s="22" t="s">
        <v>7</v>
      </c>
      <c r="H13" s="22"/>
      <c r="I13" s="22"/>
      <c r="J13" s="22"/>
      <c r="K13" s="22" t="s">
        <v>10</v>
      </c>
      <c r="L13" s="22"/>
      <c r="M13" s="22"/>
      <c r="N13" s="22"/>
    </row>
    <row r="14" spans="1:14" x14ac:dyDescent="0.3">
      <c r="B14" s="32"/>
      <c r="C14" s="6" t="s">
        <v>13</v>
      </c>
      <c r="D14" s="6" t="s">
        <v>14</v>
      </c>
      <c r="E14" s="6" t="s">
        <v>15</v>
      </c>
      <c r="F14" s="6" t="s">
        <v>16</v>
      </c>
      <c r="G14" s="6" t="s">
        <v>13</v>
      </c>
      <c r="H14" s="6" t="s">
        <v>14</v>
      </c>
      <c r="I14" s="6" t="s">
        <v>15</v>
      </c>
      <c r="J14" s="6" t="s">
        <v>16</v>
      </c>
      <c r="K14" s="6" t="s">
        <v>13</v>
      </c>
      <c r="L14" s="6" t="s">
        <v>14</v>
      </c>
      <c r="M14" s="6" t="s">
        <v>15</v>
      </c>
      <c r="N14" s="6" t="s">
        <v>16</v>
      </c>
    </row>
    <row r="15" spans="1:14" x14ac:dyDescent="0.3">
      <c r="B15" s="6" t="s">
        <v>47</v>
      </c>
      <c r="C15" s="6">
        <v>166</v>
      </c>
      <c r="D15" s="6">
        <v>152</v>
      </c>
      <c r="E15" s="6">
        <v>172</v>
      </c>
      <c r="F15" s="6">
        <v>148</v>
      </c>
      <c r="G15" s="6">
        <v>135</v>
      </c>
      <c r="H15" s="6">
        <v>121</v>
      </c>
      <c r="I15" s="6">
        <v>132</v>
      </c>
      <c r="J15" s="6">
        <v>128</v>
      </c>
      <c r="K15" s="12">
        <f t="shared" ref="K15:K17" si="8">ROUND(G15/C15*100,2)</f>
        <v>81.33</v>
      </c>
      <c r="L15" s="12">
        <f t="shared" ref="L15:L17" si="9">ROUND(H15/D15*100,2)</f>
        <v>79.61</v>
      </c>
      <c r="M15" s="12">
        <f t="shared" ref="M15:M17" si="10">ROUND(I15/E15*100,2)</f>
        <v>76.739999999999995</v>
      </c>
      <c r="N15" s="12">
        <f t="shared" ref="N15:N17" si="11">ROUND(J15/F15*100,2)</f>
        <v>86.49</v>
      </c>
    </row>
    <row r="16" spans="1:14" ht="28" x14ac:dyDescent="0.3">
      <c r="B16" s="21" t="s">
        <v>48</v>
      </c>
      <c r="C16" s="6">
        <v>142</v>
      </c>
      <c r="D16" s="6">
        <v>151</v>
      </c>
      <c r="E16" s="6">
        <v>117</v>
      </c>
      <c r="F16" s="6">
        <v>128</v>
      </c>
      <c r="G16" s="6">
        <v>81</v>
      </c>
      <c r="H16" s="6">
        <v>89</v>
      </c>
      <c r="I16" s="6">
        <v>63</v>
      </c>
      <c r="J16" s="6">
        <v>71</v>
      </c>
      <c r="K16" s="12">
        <f t="shared" si="8"/>
        <v>57.04</v>
      </c>
      <c r="L16" s="12">
        <f t="shared" si="9"/>
        <v>58.94</v>
      </c>
      <c r="M16" s="12">
        <f t="shared" si="10"/>
        <v>53.85</v>
      </c>
      <c r="N16" s="12">
        <f t="shared" si="11"/>
        <v>55.47</v>
      </c>
    </row>
    <row r="17" spans="2:14" ht="28" x14ac:dyDescent="0.3">
      <c r="B17" s="21" t="s">
        <v>49</v>
      </c>
      <c r="C17" s="6">
        <v>157</v>
      </c>
      <c r="D17" s="6">
        <v>182</v>
      </c>
      <c r="E17" s="6">
        <v>171</v>
      </c>
      <c r="F17" s="6">
        <v>146</v>
      </c>
      <c r="G17" s="6">
        <v>50</v>
      </c>
      <c r="H17" s="6">
        <v>47</v>
      </c>
      <c r="I17" s="6">
        <v>56</v>
      </c>
      <c r="J17" s="6">
        <v>38</v>
      </c>
      <c r="K17" s="12">
        <f t="shared" si="8"/>
        <v>31.85</v>
      </c>
      <c r="L17" s="12">
        <f t="shared" si="9"/>
        <v>25.82</v>
      </c>
      <c r="M17" s="12">
        <f t="shared" si="10"/>
        <v>32.75</v>
      </c>
      <c r="N17" s="12">
        <f t="shared" si="11"/>
        <v>26.03</v>
      </c>
    </row>
    <row r="28" spans="2:14" x14ac:dyDescent="0.25">
      <c r="G28" s="5"/>
    </row>
    <row r="29" spans="2:14" x14ac:dyDescent="0.25">
      <c r="G29" s="5"/>
    </row>
    <row r="30" spans="2:14" x14ac:dyDescent="0.25">
      <c r="G30" s="5"/>
    </row>
    <row r="31" spans="2:14" x14ac:dyDescent="0.25">
      <c r="G31" s="5"/>
    </row>
  </sheetData>
  <mergeCells count="10">
    <mergeCell ref="B13:B14"/>
    <mergeCell ref="C13:F13"/>
    <mergeCell ref="G13:J13"/>
    <mergeCell ref="K13:N13"/>
    <mergeCell ref="B3:N3"/>
    <mergeCell ref="B4:B5"/>
    <mergeCell ref="C4:F4"/>
    <mergeCell ref="G4:J4"/>
    <mergeCell ref="K4:N4"/>
    <mergeCell ref="B12:N1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Title page</vt:lpstr>
      <vt:lpstr>Figure 4</vt:lpstr>
      <vt:lpstr>Figure 5</vt:lpstr>
      <vt:lpstr>Figure 6</vt:lpstr>
      <vt:lpstr>Figure 7</vt:lpstr>
      <vt:lpstr>Figure 8</vt:lpstr>
      <vt:lpstr>Figure S1</vt:lpstr>
      <vt:lpstr>Figure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 Chen</dc:creator>
  <cp:lastModifiedBy>Chen Fan</cp:lastModifiedBy>
  <dcterms:created xsi:type="dcterms:W3CDTF">2020-11-30T12:51:34Z</dcterms:created>
  <dcterms:modified xsi:type="dcterms:W3CDTF">2021-01-25T15:19:20Z</dcterms:modified>
</cp:coreProperties>
</file>