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ad\Google ドライブ\research\2022kuroda_aerosol\"/>
    </mc:Choice>
  </mc:AlternateContent>
  <xr:revisionPtr revIDLastSave="0" documentId="13_ncr:1_{ED96570A-8A3A-483C-9C32-60B474719F13}" xr6:coauthVersionLast="47" xr6:coauthVersionMax="47" xr10:uidLastSave="{00000000-0000-0000-0000-000000000000}"/>
  <bookViews>
    <workbookView xWindow="-120" yWindow="-120" windowWidth="29040" windowHeight="15840" xr2:uid="{527475C2-6182-4453-B002-86D3CAB186AC}"/>
  </bookViews>
  <sheets>
    <sheet name="Fig. 6" sheetId="1" r:id="rId1"/>
    <sheet name="Fig. 7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43" i="2" l="1"/>
  <c r="AO43" i="2"/>
  <c r="AP43" i="2"/>
  <c r="AN44" i="2"/>
  <c r="AO44" i="2"/>
  <c r="AP44" i="2"/>
  <c r="AN45" i="2"/>
  <c r="AO45" i="2"/>
  <c r="AP45" i="2"/>
  <c r="AN46" i="2"/>
  <c r="AO46" i="2"/>
  <c r="AP46" i="2"/>
  <c r="AN47" i="2"/>
  <c r="AO47" i="2"/>
  <c r="AP47" i="2"/>
  <c r="AN48" i="2"/>
  <c r="AO48" i="2"/>
  <c r="AP48" i="2"/>
  <c r="AN49" i="2"/>
  <c r="AO49" i="2"/>
  <c r="AP49" i="2"/>
  <c r="AN50" i="2"/>
  <c r="AO50" i="2"/>
  <c r="AP50" i="2"/>
  <c r="AN51" i="2"/>
  <c r="AO51" i="2"/>
  <c r="AP51" i="2"/>
  <c r="AN52" i="2"/>
  <c r="AO52" i="2"/>
  <c r="AP52" i="2"/>
  <c r="AN53" i="2"/>
  <c r="AO53" i="2"/>
  <c r="AP53" i="2"/>
  <c r="AN54" i="2"/>
  <c r="AO54" i="2"/>
  <c r="AP54" i="2"/>
  <c r="AN55" i="2"/>
  <c r="AO55" i="2"/>
  <c r="AP55" i="2"/>
  <c r="AN56" i="2"/>
  <c r="AO56" i="2"/>
  <c r="AP56" i="2"/>
  <c r="AO42" i="2"/>
  <c r="AP42" i="2"/>
  <c r="AN42" i="2"/>
  <c r="AC42" i="2"/>
  <c r="AC43" i="2"/>
  <c r="AD43" i="2"/>
  <c r="AE43" i="2"/>
  <c r="AC44" i="2"/>
  <c r="AD44" i="2"/>
  <c r="AE44" i="2"/>
  <c r="AC45" i="2"/>
  <c r="AD45" i="2"/>
  <c r="AE45" i="2"/>
  <c r="AC46" i="2"/>
  <c r="AD46" i="2"/>
  <c r="AE46" i="2"/>
  <c r="AC47" i="2"/>
  <c r="AD47" i="2"/>
  <c r="AE47" i="2"/>
  <c r="AC48" i="2"/>
  <c r="AD48" i="2"/>
  <c r="AE48" i="2"/>
  <c r="AC49" i="2"/>
  <c r="AD49" i="2"/>
  <c r="AE49" i="2"/>
  <c r="AC50" i="2"/>
  <c r="AD50" i="2"/>
  <c r="AE50" i="2"/>
  <c r="AC51" i="2"/>
  <c r="AD51" i="2"/>
  <c r="AE51" i="2"/>
  <c r="AC52" i="2"/>
  <c r="AD52" i="2"/>
  <c r="AE52" i="2"/>
  <c r="AC53" i="2"/>
  <c r="AD53" i="2"/>
  <c r="AE53" i="2"/>
  <c r="AC54" i="2"/>
  <c r="AD54" i="2"/>
  <c r="AE54" i="2"/>
  <c r="AC55" i="2"/>
  <c r="AD55" i="2"/>
  <c r="AE55" i="2"/>
  <c r="AC56" i="2"/>
  <c r="AD56" i="2"/>
  <c r="AE56" i="2"/>
  <c r="AD42" i="2"/>
  <c r="AE42" i="2"/>
  <c r="T42" i="2"/>
  <c r="R43" i="2"/>
  <c r="S43" i="2"/>
  <c r="T43" i="2"/>
  <c r="R44" i="2"/>
  <c r="S44" i="2"/>
  <c r="T44" i="2"/>
  <c r="R45" i="2"/>
  <c r="S45" i="2"/>
  <c r="T45" i="2"/>
  <c r="R46" i="2"/>
  <c r="S46" i="2"/>
  <c r="T46" i="2"/>
  <c r="R47" i="2"/>
  <c r="S47" i="2"/>
  <c r="T47" i="2"/>
  <c r="R48" i="2"/>
  <c r="S48" i="2"/>
  <c r="T48" i="2"/>
  <c r="R49" i="2"/>
  <c r="S49" i="2"/>
  <c r="T49" i="2"/>
  <c r="R50" i="2"/>
  <c r="S50" i="2"/>
  <c r="T50" i="2"/>
  <c r="R51" i="2"/>
  <c r="S51" i="2"/>
  <c r="T51" i="2"/>
  <c r="R52" i="2"/>
  <c r="S52" i="2"/>
  <c r="T52" i="2"/>
  <c r="R53" i="2"/>
  <c r="S53" i="2"/>
  <c r="T53" i="2"/>
  <c r="R54" i="2"/>
  <c r="S54" i="2"/>
  <c r="T54" i="2"/>
  <c r="R55" i="2"/>
  <c r="S55" i="2"/>
  <c r="T55" i="2"/>
  <c r="R56" i="2"/>
  <c r="S56" i="2"/>
  <c r="T56" i="2"/>
  <c r="S42" i="2"/>
  <c r="R42" i="2"/>
  <c r="I42" i="2"/>
  <c r="G43" i="2"/>
  <c r="H43" i="2"/>
  <c r="I43" i="2"/>
  <c r="G44" i="2"/>
  <c r="H44" i="2"/>
  <c r="I44" i="2"/>
  <c r="G45" i="2"/>
  <c r="H45" i="2"/>
  <c r="I45" i="2"/>
  <c r="G46" i="2"/>
  <c r="H46" i="2"/>
  <c r="I46" i="2"/>
  <c r="G47" i="2"/>
  <c r="H47" i="2"/>
  <c r="I47" i="2"/>
  <c r="G48" i="2"/>
  <c r="H48" i="2"/>
  <c r="I48" i="2"/>
  <c r="G49" i="2"/>
  <c r="H49" i="2"/>
  <c r="I49" i="2"/>
  <c r="G50" i="2"/>
  <c r="H50" i="2"/>
  <c r="I50" i="2"/>
  <c r="G51" i="2"/>
  <c r="H51" i="2"/>
  <c r="I51" i="2"/>
  <c r="G52" i="2"/>
  <c r="H52" i="2"/>
  <c r="I52" i="2"/>
  <c r="G53" i="2"/>
  <c r="H53" i="2"/>
  <c r="I53" i="2"/>
  <c r="G54" i="2"/>
  <c r="H54" i="2"/>
  <c r="I54" i="2"/>
  <c r="G55" i="2"/>
  <c r="H55" i="2"/>
  <c r="I55" i="2"/>
  <c r="G56" i="2"/>
  <c r="H56" i="2"/>
  <c r="I56" i="2"/>
  <c r="H42" i="2"/>
  <c r="G42" i="2"/>
  <c r="G37" i="2"/>
  <c r="G24" i="2"/>
  <c r="AN24" i="2"/>
  <c r="AO24" i="2"/>
  <c r="AP24" i="2"/>
  <c r="AN25" i="2"/>
  <c r="AO25" i="2"/>
  <c r="AP25" i="2"/>
  <c r="AN26" i="2"/>
  <c r="AO26" i="2"/>
  <c r="AP26" i="2"/>
  <c r="AN27" i="2"/>
  <c r="AO27" i="2"/>
  <c r="AP27" i="2"/>
  <c r="AN28" i="2"/>
  <c r="AO28" i="2"/>
  <c r="AP28" i="2"/>
  <c r="AN29" i="2"/>
  <c r="AO29" i="2"/>
  <c r="AP29" i="2"/>
  <c r="AN30" i="2"/>
  <c r="AO30" i="2"/>
  <c r="AP30" i="2"/>
  <c r="AN31" i="2"/>
  <c r="AO31" i="2"/>
  <c r="AP31" i="2"/>
  <c r="AN32" i="2"/>
  <c r="AO32" i="2"/>
  <c r="AP32" i="2"/>
  <c r="AN33" i="2"/>
  <c r="AO33" i="2"/>
  <c r="AP33" i="2"/>
  <c r="AN34" i="2"/>
  <c r="AO34" i="2"/>
  <c r="AP34" i="2"/>
  <c r="AN35" i="2"/>
  <c r="AO35" i="2"/>
  <c r="AP35" i="2"/>
  <c r="AN36" i="2"/>
  <c r="AO36" i="2"/>
  <c r="AP36" i="2"/>
  <c r="AN37" i="2"/>
  <c r="AO37" i="2"/>
  <c r="AP37" i="2"/>
  <c r="AO23" i="2"/>
  <c r="AP23" i="2"/>
  <c r="AN23" i="2"/>
  <c r="AC23" i="2"/>
  <c r="AC24" i="2"/>
  <c r="AD24" i="2"/>
  <c r="AE24" i="2"/>
  <c r="AC25" i="2"/>
  <c r="AD25" i="2"/>
  <c r="AE25" i="2"/>
  <c r="AC26" i="2"/>
  <c r="AD26" i="2"/>
  <c r="AE26" i="2"/>
  <c r="AC27" i="2"/>
  <c r="AD27" i="2"/>
  <c r="AE27" i="2"/>
  <c r="AC28" i="2"/>
  <c r="AD28" i="2"/>
  <c r="AE28" i="2"/>
  <c r="AC29" i="2"/>
  <c r="AD29" i="2"/>
  <c r="AE29" i="2"/>
  <c r="AC30" i="2"/>
  <c r="AD30" i="2"/>
  <c r="AE30" i="2"/>
  <c r="AC31" i="2"/>
  <c r="AD31" i="2"/>
  <c r="AE31" i="2"/>
  <c r="AC32" i="2"/>
  <c r="AD32" i="2"/>
  <c r="AE32" i="2"/>
  <c r="AC33" i="2"/>
  <c r="AD33" i="2"/>
  <c r="AE33" i="2"/>
  <c r="AC34" i="2"/>
  <c r="AD34" i="2"/>
  <c r="AE34" i="2"/>
  <c r="AC35" i="2"/>
  <c r="AD35" i="2"/>
  <c r="AE35" i="2"/>
  <c r="AC36" i="2"/>
  <c r="AD36" i="2"/>
  <c r="AE36" i="2"/>
  <c r="AC37" i="2"/>
  <c r="AD37" i="2"/>
  <c r="AE37" i="2"/>
  <c r="AD23" i="2"/>
  <c r="AE23" i="2"/>
  <c r="R23" i="2"/>
  <c r="R24" i="2"/>
  <c r="S24" i="2"/>
  <c r="T24" i="2"/>
  <c r="R25" i="2"/>
  <c r="S25" i="2"/>
  <c r="T25" i="2"/>
  <c r="R26" i="2"/>
  <c r="S26" i="2"/>
  <c r="T26" i="2"/>
  <c r="R27" i="2"/>
  <c r="S27" i="2"/>
  <c r="T27" i="2"/>
  <c r="R28" i="2"/>
  <c r="S28" i="2"/>
  <c r="T28" i="2"/>
  <c r="R29" i="2"/>
  <c r="S29" i="2"/>
  <c r="T29" i="2"/>
  <c r="R30" i="2"/>
  <c r="S30" i="2"/>
  <c r="T30" i="2"/>
  <c r="R31" i="2"/>
  <c r="S31" i="2"/>
  <c r="T31" i="2"/>
  <c r="R32" i="2"/>
  <c r="S32" i="2"/>
  <c r="T32" i="2"/>
  <c r="R33" i="2"/>
  <c r="S33" i="2"/>
  <c r="T33" i="2"/>
  <c r="R34" i="2"/>
  <c r="S34" i="2"/>
  <c r="T34" i="2"/>
  <c r="R35" i="2"/>
  <c r="S35" i="2"/>
  <c r="T35" i="2"/>
  <c r="R36" i="2"/>
  <c r="S36" i="2"/>
  <c r="T36" i="2"/>
  <c r="R37" i="2"/>
  <c r="S37" i="2"/>
  <c r="T37" i="2"/>
  <c r="S23" i="2"/>
  <c r="T23" i="2"/>
  <c r="I23" i="2"/>
  <c r="H24" i="2"/>
  <c r="I24" i="2"/>
  <c r="G25" i="2"/>
  <c r="H25" i="2"/>
  <c r="I25" i="2"/>
  <c r="G26" i="2"/>
  <c r="H26" i="2"/>
  <c r="I26" i="2"/>
  <c r="G27" i="2"/>
  <c r="H27" i="2"/>
  <c r="I27" i="2"/>
  <c r="G28" i="2"/>
  <c r="H28" i="2"/>
  <c r="I28" i="2"/>
  <c r="G29" i="2"/>
  <c r="H29" i="2"/>
  <c r="I29" i="2"/>
  <c r="G30" i="2"/>
  <c r="H30" i="2"/>
  <c r="I30" i="2"/>
  <c r="G31" i="2"/>
  <c r="H31" i="2"/>
  <c r="I31" i="2"/>
  <c r="G32" i="2"/>
  <c r="H32" i="2"/>
  <c r="I32" i="2"/>
  <c r="G33" i="2"/>
  <c r="H33" i="2"/>
  <c r="I33" i="2"/>
  <c r="G34" i="2"/>
  <c r="H34" i="2"/>
  <c r="I34" i="2"/>
  <c r="G35" i="2"/>
  <c r="H35" i="2"/>
  <c r="I35" i="2"/>
  <c r="G36" i="2"/>
  <c r="H36" i="2"/>
  <c r="I36" i="2"/>
  <c r="H37" i="2"/>
  <c r="I37" i="2"/>
  <c r="H23" i="2"/>
  <c r="G23" i="2"/>
  <c r="AN5" i="2"/>
  <c r="AO5" i="2"/>
  <c r="AP5" i="2"/>
  <c r="AN6" i="2"/>
  <c r="AO6" i="2"/>
  <c r="AP6" i="2"/>
  <c r="AN7" i="2"/>
  <c r="AO7" i="2"/>
  <c r="AP7" i="2"/>
  <c r="AN8" i="2"/>
  <c r="AO8" i="2"/>
  <c r="AP8" i="2"/>
  <c r="AN9" i="2"/>
  <c r="AO9" i="2"/>
  <c r="AP9" i="2"/>
  <c r="AN10" i="2"/>
  <c r="AO10" i="2"/>
  <c r="AP10" i="2"/>
  <c r="AN11" i="2"/>
  <c r="AO11" i="2"/>
  <c r="AP11" i="2"/>
  <c r="AN12" i="2"/>
  <c r="AO12" i="2"/>
  <c r="AP12" i="2"/>
  <c r="AN13" i="2"/>
  <c r="AO13" i="2"/>
  <c r="AP13" i="2"/>
  <c r="AN14" i="2"/>
  <c r="AO14" i="2"/>
  <c r="AP14" i="2"/>
  <c r="AN15" i="2"/>
  <c r="AO15" i="2"/>
  <c r="AP15" i="2"/>
  <c r="AN16" i="2"/>
  <c r="AO16" i="2"/>
  <c r="AP16" i="2"/>
  <c r="AN17" i="2"/>
  <c r="AO17" i="2"/>
  <c r="AP17" i="2"/>
  <c r="AN18" i="2"/>
  <c r="AO18" i="2"/>
  <c r="AP18" i="2"/>
  <c r="AO4" i="2"/>
  <c r="AP4" i="2"/>
  <c r="AN4" i="2"/>
  <c r="AE4" i="2"/>
  <c r="G4" i="2"/>
  <c r="AD4" i="2"/>
  <c r="AD5" i="2"/>
  <c r="AE5" i="2"/>
  <c r="AD6" i="2"/>
  <c r="AE6" i="2"/>
  <c r="AD7" i="2"/>
  <c r="AE7" i="2"/>
  <c r="AD8" i="2"/>
  <c r="AE8" i="2"/>
  <c r="AD9" i="2"/>
  <c r="AE9" i="2"/>
  <c r="AD10" i="2"/>
  <c r="AE10" i="2"/>
  <c r="AD11" i="2"/>
  <c r="AE11" i="2"/>
  <c r="AD12" i="2"/>
  <c r="AE12" i="2"/>
  <c r="AD13" i="2"/>
  <c r="AE13" i="2"/>
  <c r="AD14" i="2"/>
  <c r="AE14" i="2"/>
  <c r="AD15" i="2"/>
  <c r="AE15" i="2"/>
  <c r="AD16" i="2"/>
  <c r="AE16" i="2"/>
  <c r="AD17" i="2"/>
  <c r="AE17" i="2"/>
  <c r="AD18" i="2"/>
  <c r="AE18" i="2"/>
  <c r="AC5" i="2"/>
  <c r="AC6" i="2"/>
  <c r="AC7" i="2"/>
  <c r="AC8" i="2"/>
  <c r="AC9" i="2"/>
  <c r="AC10" i="2"/>
  <c r="AC11" i="2"/>
  <c r="AC12" i="2"/>
  <c r="AC13" i="2"/>
  <c r="AC14" i="2"/>
  <c r="AC15" i="2"/>
  <c r="AC16" i="2"/>
  <c r="AC17" i="2"/>
  <c r="AC18" i="2"/>
  <c r="AC4" i="2"/>
  <c r="R4" i="2"/>
  <c r="S4" i="2"/>
  <c r="R5" i="2"/>
  <c r="S5" i="2"/>
  <c r="R6" i="2"/>
  <c r="S6" i="2"/>
  <c r="R7" i="2"/>
  <c r="S7" i="2"/>
  <c r="R8" i="2"/>
  <c r="S8" i="2"/>
  <c r="R9" i="2"/>
  <c r="S9" i="2"/>
  <c r="R10" i="2"/>
  <c r="S10" i="2"/>
  <c r="R11" i="2"/>
  <c r="S11" i="2"/>
  <c r="R12" i="2"/>
  <c r="S12" i="2"/>
  <c r="R13" i="2"/>
  <c r="S13" i="2"/>
  <c r="R14" i="2"/>
  <c r="S14" i="2"/>
  <c r="R15" i="2"/>
  <c r="S15" i="2"/>
  <c r="R16" i="2"/>
  <c r="S16" i="2"/>
  <c r="R17" i="2"/>
  <c r="S17" i="2"/>
  <c r="R18" i="2"/>
  <c r="S18" i="2"/>
  <c r="T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4" i="2"/>
  <c r="H27" i="1"/>
  <c r="D27" i="1"/>
  <c r="E27" i="1"/>
  <c r="F27" i="1"/>
  <c r="G27" i="1"/>
  <c r="C27" i="1"/>
  <c r="H25" i="1"/>
  <c r="D25" i="1"/>
  <c r="E25" i="1"/>
  <c r="F25" i="1"/>
  <c r="G25" i="1"/>
  <c r="C25" i="1"/>
  <c r="H23" i="1"/>
  <c r="D23" i="1"/>
  <c r="E23" i="1"/>
  <c r="F23" i="1"/>
  <c r="G23" i="1"/>
  <c r="C23" i="1"/>
  <c r="H21" i="1"/>
  <c r="D21" i="1"/>
  <c r="E21" i="1"/>
  <c r="F21" i="1"/>
  <c r="G21" i="1"/>
  <c r="C21" i="1"/>
  <c r="D19" i="1"/>
  <c r="E19" i="1"/>
  <c r="F19" i="1"/>
  <c r="G19" i="1"/>
  <c r="C19" i="1"/>
  <c r="D17" i="1"/>
  <c r="E17" i="1"/>
  <c r="F17" i="1"/>
  <c r="G17" i="1"/>
  <c r="C17" i="1"/>
  <c r="D15" i="1"/>
  <c r="E15" i="1"/>
  <c r="F15" i="1"/>
  <c r="G15" i="1"/>
  <c r="C15" i="1"/>
  <c r="D13" i="1"/>
  <c r="H13" i="1" s="1"/>
  <c r="E13" i="1"/>
  <c r="F13" i="1"/>
  <c r="G13" i="1"/>
  <c r="C13" i="1"/>
  <c r="D10" i="1"/>
  <c r="E10" i="1"/>
  <c r="F10" i="1"/>
  <c r="G10" i="1"/>
  <c r="C10" i="1"/>
  <c r="D8" i="1"/>
  <c r="E8" i="1"/>
  <c r="F8" i="1"/>
  <c r="G8" i="1"/>
  <c r="C8" i="1"/>
  <c r="C6" i="1"/>
  <c r="D6" i="1"/>
  <c r="E6" i="1"/>
  <c r="F6" i="1"/>
  <c r="G6" i="1"/>
  <c r="H5" i="1"/>
  <c r="D4" i="1"/>
  <c r="E4" i="1"/>
  <c r="F4" i="1"/>
  <c r="G4" i="1"/>
  <c r="C4" i="1"/>
  <c r="I18" i="2"/>
  <c r="H18" i="2"/>
  <c r="G18" i="2"/>
  <c r="I17" i="2"/>
  <c r="H17" i="2"/>
  <c r="G17" i="2"/>
  <c r="I16" i="2"/>
  <c r="H16" i="2"/>
  <c r="G16" i="2"/>
  <c r="I15" i="2"/>
  <c r="H15" i="2"/>
  <c r="G15" i="2"/>
  <c r="I14" i="2"/>
  <c r="H14" i="2"/>
  <c r="G14" i="2"/>
  <c r="I13" i="2"/>
  <c r="H13" i="2"/>
  <c r="G13" i="2"/>
  <c r="I12" i="2"/>
  <c r="H12" i="2"/>
  <c r="G12" i="2"/>
  <c r="I11" i="2"/>
  <c r="H11" i="2"/>
  <c r="G11" i="2"/>
  <c r="I10" i="2"/>
  <c r="H10" i="2"/>
  <c r="G10" i="2"/>
  <c r="I9" i="2"/>
  <c r="H9" i="2"/>
  <c r="G9" i="2"/>
  <c r="I8" i="2"/>
  <c r="H8" i="2"/>
  <c r="G8" i="2"/>
  <c r="I7" i="2"/>
  <c r="H7" i="2"/>
  <c r="G7" i="2"/>
  <c r="I6" i="2"/>
  <c r="H6" i="2"/>
  <c r="G6" i="2"/>
  <c r="I5" i="2"/>
  <c r="H5" i="2"/>
  <c r="G5" i="2"/>
  <c r="I4" i="2"/>
  <c r="H4" i="2"/>
  <c r="H15" i="1" l="1"/>
  <c r="H17" i="1"/>
  <c r="H19" i="1"/>
  <c r="H10" i="1"/>
  <c r="H8" i="1"/>
  <c r="H6" i="1"/>
  <c r="H4" i="1"/>
  <c r="H26" i="1"/>
  <c r="H24" i="1"/>
  <c r="H22" i="1"/>
  <c r="H20" i="1"/>
  <c r="H18" i="1"/>
  <c r="H16" i="1"/>
  <c r="H14" i="1"/>
  <c r="H12" i="1"/>
  <c r="H9" i="1"/>
  <c r="H7" i="1"/>
  <c r="H3" i="1"/>
</calcChain>
</file>

<file path=xl/sharedStrings.xml><?xml version="1.0" encoding="utf-8"?>
<sst xmlns="http://schemas.openxmlformats.org/spreadsheetml/2006/main" count="309" uniqueCount="22">
  <si>
    <t>12 o'clock</t>
  </si>
  <si>
    <t>10cm</t>
  </si>
  <si>
    <t>20cm</t>
  </si>
  <si>
    <t>30cm</t>
  </si>
  <si>
    <t>3 o'clock</t>
  </si>
  <si>
    <t>6 o'clock</t>
  </si>
  <si>
    <t>9 o'clock</t>
  </si>
  <si>
    <t>vertical</t>
  </si>
  <si>
    <t>AT</t>
    <phoneticPr fontId="1"/>
  </si>
  <si>
    <t>no HVE</t>
    <phoneticPr fontId="1"/>
  </si>
  <si>
    <t>EOV</t>
    <phoneticPr fontId="1"/>
  </si>
  <si>
    <t>IOV</t>
    <phoneticPr fontId="1"/>
  </si>
  <si>
    <t>EOV+IOV</t>
    <phoneticPr fontId="1"/>
  </si>
  <si>
    <t>EM</t>
    <phoneticPr fontId="1"/>
  </si>
  <si>
    <t>x5EM</t>
    <phoneticPr fontId="1"/>
  </si>
  <si>
    <t>average</t>
    <phoneticPr fontId="1"/>
  </si>
  <si>
    <t>×5EM</t>
    <phoneticPr fontId="1"/>
  </si>
  <si>
    <t>area</t>
    <phoneticPr fontId="1"/>
  </si>
  <si>
    <t>%</t>
    <phoneticPr fontId="1"/>
  </si>
  <si>
    <t>average</t>
    <phoneticPr fontId="1"/>
  </si>
  <si>
    <t>Fig. 7. Results of water-sensitive paper tests (100%=2204260 pixels). (A) air turbine, (B) contra-angle electric micromotor, and (C) 1:5 speed-up contra-angle electric micromotor. At distances greater than 20 cm from the handpieces, spray contamination was less than 10% of the water-sensitive area in all examinations. Although high-volume evacuators were effective, contamination tended to increase in the direction of the extraoral vacuum when it was used alone.</t>
    <phoneticPr fontId="1"/>
  </si>
  <si>
    <t>Fig. 6. Results of quantitative analysis of laser light sheet test (100%=307200 pixels). The area occupied by droplets on the screen was in the order of air turbine (AT), contra-angle electric micromotor (EM), and 1:5 speed-up contra-angle electric micromotor (×5EM). With AT and EM, the area occupied by droplets on the screen was greater in the EOV only condition than in the no HVE condition.
HVE, high-volume evacuator; IOV, intraoral vacuum; EOV, extraoral vacuum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</si>
</sst>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0" fontId="0" fillId="0" borderId="0" xfId="0" applyNumberFormat="1" applyAlignment="1">
      <alignment horizontal="right" vertical="center"/>
    </xf>
    <xf numFmtId="10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0" fontId="3" fillId="0" borderId="0" xfId="0" applyNumberFormat="1" applyFont="1">
      <alignment vertical="center"/>
    </xf>
    <xf numFmtId="10" fontId="4" fillId="0" borderId="0" xfId="0" applyNumberFormat="1" applyFont="1" applyAlignment="1"/>
    <xf numFmtId="10" fontId="4" fillId="0" borderId="0" xfId="0" applyNumberFormat="1" applyFont="1">
      <alignment vertical="center"/>
    </xf>
    <xf numFmtId="10" fontId="0" fillId="0" borderId="0" xfId="1" applyNumberFormat="1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3" fillId="0" borderId="0" xfId="1" applyNumberFormat="1" applyFont="1" applyAlignment="1"/>
    <xf numFmtId="10" fontId="3" fillId="0" borderId="0" xfId="1" applyNumberFormat="1" applyFont="1" applyAlignment="1"/>
    <xf numFmtId="10" fontId="3" fillId="0" borderId="0" xfId="0" applyNumberFormat="1" applyFont="1" applyAlignment="1"/>
    <xf numFmtId="0" fontId="3" fillId="0" borderId="0" xfId="0" applyFont="1" applyAlignment="1">
      <alignment horizontal="left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69B51-E244-40AD-916D-56E7F5EB1500}">
  <dimension ref="A1:I27"/>
  <sheetViews>
    <sheetView tabSelected="1" workbookViewId="0"/>
  </sheetViews>
  <sheetFormatPr defaultRowHeight="18.75" x14ac:dyDescent="0.4"/>
  <cols>
    <col min="2" max="2" width="10.625" bestFit="1" customWidth="1"/>
    <col min="3" max="3" width="13.375" bestFit="1" customWidth="1"/>
  </cols>
  <sheetData>
    <row r="1" spans="1:9" x14ac:dyDescent="0.4">
      <c r="A1" t="s">
        <v>21</v>
      </c>
    </row>
    <row r="2" spans="1:9" x14ac:dyDescent="0.4">
      <c r="C2">
        <v>1</v>
      </c>
      <c r="D2">
        <v>2</v>
      </c>
      <c r="E2">
        <v>3</v>
      </c>
      <c r="F2">
        <v>4</v>
      </c>
      <c r="G2">
        <v>5</v>
      </c>
      <c r="H2" s="1" t="s">
        <v>15</v>
      </c>
      <c r="I2" s="2"/>
    </row>
    <row r="3" spans="1:9" x14ac:dyDescent="0.4">
      <c r="A3" t="s">
        <v>8</v>
      </c>
      <c r="B3" t="s">
        <v>9</v>
      </c>
      <c r="C3">
        <v>10330</v>
      </c>
      <c r="D3">
        <v>10034</v>
      </c>
      <c r="E3">
        <v>8275</v>
      </c>
      <c r="F3">
        <v>10359</v>
      </c>
      <c r="G3">
        <v>9848</v>
      </c>
      <c r="H3">
        <f>AVERAGE(C3:G3)</f>
        <v>9769.2000000000007</v>
      </c>
      <c r="I3" s="3"/>
    </row>
    <row r="4" spans="1:9" x14ac:dyDescent="0.4">
      <c r="C4" s="9">
        <f>C3/307200</f>
        <v>3.362630208333333E-2</v>
      </c>
      <c r="D4" s="9">
        <f t="shared" ref="D4:G4" si="0">D3/307200</f>
        <v>3.2662760416666665E-2</v>
      </c>
      <c r="E4" s="9">
        <f t="shared" si="0"/>
        <v>2.6936848958333332E-2</v>
      </c>
      <c r="F4" s="9">
        <f t="shared" si="0"/>
        <v>3.3720703125000001E-2</v>
      </c>
      <c r="G4" s="9">
        <f t="shared" si="0"/>
        <v>3.2057291666666668E-2</v>
      </c>
      <c r="H4" s="3">
        <f>AVERAGE(C4:G4)</f>
        <v>3.180078125E-2</v>
      </c>
      <c r="I4" s="3"/>
    </row>
    <row r="5" spans="1:9" x14ac:dyDescent="0.4">
      <c r="B5" t="s">
        <v>10</v>
      </c>
      <c r="C5">
        <v>30109</v>
      </c>
      <c r="D5">
        <v>32163</v>
      </c>
      <c r="E5">
        <v>25587</v>
      </c>
      <c r="F5">
        <v>34262</v>
      </c>
      <c r="G5">
        <v>39121</v>
      </c>
      <c r="H5">
        <f t="shared" ref="H5:H26" si="1">AVERAGE(C5:G5)</f>
        <v>32248.400000000001</v>
      </c>
      <c r="I5" s="3"/>
    </row>
    <row r="6" spans="1:9" x14ac:dyDescent="0.4">
      <c r="C6" s="9">
        <f>C5/307200</f>
        <v>9.801106770833333E-2</v>
      </c>
      <c r="D6" s="9">
        <f>D5/307200</f>
        <v>0.10469726562499999</v>
      </c>
      <c r="E6" s="9">
        <f>E5/307200</f>
        <v>8.3291015625000006E-2</v>
      </c>
      <c r="F6" s="9">
        <f>F5/307200</f>
        <v>0.11152994791666666</v>
      </c>
      <c r="G6" s="9">
        <f>G5/307200</f>
        <v>0.12734700520833334</v>
      </c>
      <c r="H6" s="9">
        <f>AVERAGE(C6:G6)</f>
        <v>0.10497526041666667</v>
      </c>
      <c r="I6" s="3"/>
    </row>
    <row r="7" spans="1:9" ht="19.5" x14ac:dyDescent="0.4">
      <c r="B7" s="4" t="s">
        <v>11</v>
      </c>
      <c r="C7">
        <v>128</v>
      </c>
      <c r="D7">
        <v>131</v>
      </c>
      <c r="E7">
        <v>191</v>
      </c>
      <c r="F7">
        <v>217</v>
      </c>
      <c r="G7">
        <v>181</v>
      </c>
      <c r="H7">
        <f t="shared" si="1"/>
        <v>169.6</v>
      </c>
      <c r="I7" s="3"/>
    </row>
    <row r="8" spans="1:9" ht="19.5" x14ac:dyDescent="0.4">
      <c r="B8" s="4"/>
      <c r="C8" s="9">
        <f>C7/307200</f>
        <v>4.1666666666666669E-4</v>
      </c>
      <c r="D8" s="9">
        <f t="shared" ref="D8:G8" si="2">D7/307200</f>
        <v>4.2643229166666665E-4</v>
      </c>
      <c r="E8" s="9">
        <f t="shared" si="2"/>
        <v>6.2174479166666671E-4</v>
      </c>
      <c r="F8" s="9">
        <f t="shared" si="2"/>
        <v>7.0638020833333338E-4</v>
      </c>
      <c r="G8" s="9">
        <f t="shared" si="2"/>
        <v>5.8919270833333339E-4</v>
      </c>
      <c r="H8" s="3">
        <f>AVERAGE(C8:G8)</f>
        <v>5.5208333333333346E-4</v>
      </c>
      <c r="I8" s="3"/>
    </row>
    <row r="9" spans="1:9" ht="19.5" x14ac:dyDescent="0.4">
      <c r="B9" s="4" t="s">
        <v>12</v>
      </c>
      <c r="C9">
        <v>17</v>
      </c>
      <c r="D9">
        <v>50</v>
      </c>
      <c r="E9">
        <v>41</v>
      </c>
      <c r="F9">
        <v>28</v>
      </c>
      <c r="G9">
        <v>6</v>
      </c>
      <c r="H9">
        <f t="shared" si="1"/>
        <v>28.4</v>
      </c>
      <c r="I9" s="3"/>
    </row>
    <row r="10" spans="1:9" ht="19.5" x14ac:dyDescent="0.4">
      <c r="B10" s="4"/>
      <c r="C10" s="9">
        <f>C9/307200</f>
        <v>5.5338541666666664E-5</v>
      </c>
      <c r="D10" s="9">
        <f t="shared" ref="D10:G10" si="3">D9/307200</f>
        <v>1.6276041666666666E-4</v>
      </c>
      <c r="E10" s="9">
        <f t="shared" si="3"/>
        <v>1.3346354166666666E-4</v>
      </c>
      <c r="F10" s="9">
        <f t="shared" si="3"/>
        <v>9.1145833333333337E-5</v>
      </c>
      <c r="G10" s="9">
        <f t="shared" si="3"/>
        <v>1.953125E-5</v>
      </c>
      <c r="H10" s="3">
        <f>AVERAGE(C10:G10)</f>
        <v>9.2447916666666663E-5</v>
      </c>
      <c r="I10" s="3"/>
    </row>
    <row r="11" spans="1:9" ht="19.5" x14ac:dyDescent="0.4">
      <c r="B11" s="4"/>
      <c r="I11" s="3"/>
    </row>
    <row r="12" spans="1:9" x14ac:dyDescent="0.4">
      <c r="A12" t="s">
        <v>13</v>
      </c>
      <c r="B12" t="s">
        <v>9</v>
      </c>
      <c r="C12">
        <v>862</v>
      </c>
      <c r="D12">
        <v>663</v>
      </c>
      <c r="E12">
        <v>366</v>
      </c>
      <c r="F12">
        <v>674</v>
      </c>
      <c r="G12">
        <v>346</v>
      </c>
      <c r="H12">
        <f t="shared" si="1"/>
        <v>582.20000000000005</v>
      </c>
      <c r="I12" s="3"/>
    </row>
    <row r="13" spans="1:9" x14ac:dyDescent="0.4">
      <c r="C13" s="9">
        <f>C12/307200</f>
        <v>2.8059895833333335E-3</v>
      </c>
      <c r="D13" s="9">
        <f t="shared" ref="D13:G13" si="4">D12/307200</f>
        <v>2.158203125E-3</v>
      </c>
      <c r="E13" s="9">
        <f t="shared" si="4"/>
        <v>1.19140625E-3</v>
      </c>
      <c r="F13" s="9">
        <f t="shared" si="4"/>
        <v>2.1940104166666666E-3</v>
      </c>
      <c r="G13" s="9">
        <f t="shared" si="4"/>
        <v>1.1263020833333333E-3</v>
      </c>
      <c r="H13" s="3">
        <f>AVERAGE(C13:G13)</f>
        <v>1.8951822916666665E-3</v>
      </c>
      <c r="I13" s="3"/>
    </row>
    <row r="14" spans="1:9" x14ac:dyDescent="0.4">
      <c r="B14" t="s">
        <v>10</v>
      </c>
      <c r="C14">
        <v>16525</v>
      </c>
      <c r="D14">
        <v>18446</v>
      </c>
      <c r="E14">
        <v>20536</v>
      </c>
      <c r="F14">
        <v>20364</v>
      </c>
      <c r="G14">
        <v>20443</v>
      </c>
      <c r="H14">
        <f t="shared" si="1"/>
        <v>19262.8</v>
      </c>
      <c r="I14" s="3"/>
    </row>
    <row r="15" spans="1:9" x14ac:dyDescent="0.4">
      <c r="C15" s="9">
        <f>C14/307200</f>
        <v>5.3792317708333336E-2</v>
      </c>
      <c r="D15" s="9">
        <f t="shared" ref="D15:G15" si="5">D14/307200</f>
        <v>6.0045572916666665E-2</v>
      </c>
      <c r="E15" s="9">
        <f t="shared" si="5"/>
        <v>6.6848958333333333E-2</v>
      </c>
      <c r="F15" s="9">
        <f t="shared" si="5"/>
        <v>6.6289062499999996E-2</v>
      </c>
      <c r="G15" s="9">
        <f t="shared" si="5"/>
        <v>6.6546223958333331E-2</v>
      </c>
      <c r="H15" s="3">
        <f>AVERAGE(C15:G15)</f>
        <v>6.2704427083333319E-2</v>
      </c>
      <c r="I15" s="3"/>
    </row>
    <row r="16" spans="1:9" ht="19.5" x14ac:dyDescent="0.4">
      <c r="B16" s="4" t="s">
        <v>11</v>
      </c>
      <c r="C16">
        <v>616</v>
      </c>
      <c r="D16">
        <v>412</v>
      </c>
      <c r="E16">
        <v>210</v>
      </c>
      <c r="F16">
        <v>114</v>
      </c>
      <c r="G16">
        <v>138</v>
      </c>
      <c r="H16">
        <f t="shared" si="1"/>
        <v>298</v>
      </c>
      <c r="I16" s="3"/>
    </row>
    <row r="17" spans="1:9" ht="19.5" x14ac:dyDescent="0.4">
      <c r="B17" s="4"/>
      <c r="C17" s="9">
        <f>C16/307200</f>
        <v>2.0052083333333332E-3</v>
      </c>
      <c r="D17" s="9">
        <f t="shared" ref="D17:G17" si="6">D16/307200</f>
        <v>1.3411458333333333E-3</v>
      </c>
      <c r="E17" s="9">
        <f t="shared" si="6"/>
        <v>6.8359374999999996E-4</v>
      </c>
      <c r="F17" s="9">
        <f t="shared" si="6"/>
        <v>3.7109375E-4</v>
      </c>
      <c r="G17" s="9">
        <f t="shared" si="6"/>
        <v>4.4921875000000002E-4</v>
      </c>
      <c r="H17" s="3">
        <f>AVERAGE(C17:G17)</f>
        <v>9.700520833333334E-4</v>
      </c>
      <c r="I17" s="3"/>
    </row>
    <row r="18" spans="1:9" ht="19.5" x14ac:dyDescent="0.4">
      <c r="B18" s="4" t="s">
        <v>12</v>
      </c>
      <c r="C18">
        <v>42</v>
      </c>
      <c r="D18">
        <v>85</v>
      </c>
      <c r="E18">
        <v>71</v>
      </c>
      <c r="F18">
        <v>67</v>
      </c>
      <c r="G18">
        <v>47</v>
      </c>
      <c r="H18">
        <f t="shared" si="1"/>
        <v>62.4</v>
      </c>
      <c r="I18" s="3"/>
    </row>
    <row r="19" spans="1:9" x14ac:dyDescent="0.4">
      <c r="C19" s="9">
        <f>C18/307200</f>
        <v>1.3671875000000001E-4</v>
      </c>
      <c r="D19" s="9">
        <f t="shared" ref="D19:G19" si="7">D18/307200</f>
        <v>2.7669270833333333E-4</v>
      </c>
      <c r="E19" s="9">
        <f t="shared" si="7"/>
        <v>2.3111979166666666E-4</v>
      </c>
      <c r="F19" s="9">
        <f t="shared" si="7"/>
        <v>2.1809895833333333E-4</v>
      </c>
      <c r="G19" s="9">
        <f t="shared" si="7"/>
        <v>1.5299479166666668E-4</v>
      </c>
      <c r="H19" s="3">
        <f>AVERAGE(C19:G19)</f>
        <v>2.0312500000000002E-4</v>
      </c>
      <c r="I19" s="3"/>
    </row>
    <row r="20" spans="1:9" x14ac:dyDescent="0.4">
      <c r="A20" t="s">
        <v>16</v>
      </c>
      <c r="B20" t="s">
        <v>9</v>
      </c>
      <c r="C20">
        <v>129</v>
      </c>
      <c r="D20">
        <v>521</v>
      </c>
      <c r="E20">
        <v>661</v>
      </c>
      <c r="F20">
        <v>449</v>
      </c>
      <c r="G20">
        <v>270</v>
      </c>
      <c r="H20">
        <f t="shared" si="1"/>
        <v>406</v>
      </c>
      <c r="I20" s="3"/>
    </row>
    <row r="21" spans="1:9" x14ac:dyDescent="0.4">
      <c r="C21" s="9">
        <f>C20/307200</f>
        <v>4.1992187499999999E-4</v>
      </c>
      <c r="D21" s="9">
        <f t="shared" ref="D21:G21" si="8">D20/307200</f>
        <v>1.6959635416666666E-3</v>
      </c>
      <c r="E21" s="9">
        <f t="shared" si="8"/>
        <v>2.1516927083333331E-3</v>
      </c>
      <c r="F21" s="9">
        <f t="shared" si="8"/>
        <v>1.4615885416666666E-3</v>
      </c>
      <c r="G21" s="9">
        <f t="shared" si="8"/>
        <v>8.7890625000000002E-4</v>
      </c>
      <c r="H21" s="3">
        <f>AVERAGE(C21:G21)</f>
        <v>1.3216145833333331E-3</v>
      </c>
      <c r="I21" s="3"/>
    </row>
    <row r="22" spans="1:9" x14ac:dyDescent="0.4">
      <c r="B22" t="s">
        <v>10</v>
      </c>
      <c r="C22">
        <v>65</v>
      </c>
      <c r="D22">
        <v>116</v>
      </c>
      <c r="E22">
        <v>202</v>
      </c>
      <c r="F22">
        <v>154</v>
      </c>
      <c r="G22">
        <v>69</v>
      </c>
      <c r="H22">
        <f t="shared" si="1"/>
        <v>121.2</v>
      </c>
      <c r="I22" s="3"/>
    </row>
    <row r="23" spans="1:9" x14ac:dyDescent="0.4">
      <c r="C23" s="9">
        <f>C22/307200</f>
        <v>2.1158854166666667E-4</v>
      </c>
      <c r="D23" s="9">
        <f t="shared" ref="D23:G23" si="9">D22/307200</f>
        <v>3.7760416666666666E-4</v>
      </c>
      <c r="E23" s="9">
        <f t="shared" si="9"/>
        <v>6.5755208333333334E-4</v>
      </c>
      <c r="F23" s="9">
        <f t="shared" si="9"/>
        <v>5.0130208333333331E-4</v>
      </c>
      <c r="G23" s="9">
        <f t="shared" si="9"/>
        <v>2.2460937500000001E-4</v>
      </c>
      <c r="H23" s="3">
        <f>AVERAGE(C23:G23)</f>
        <v>3.9453125000000003E-4</v>
      </c>
      <c r="I23" s="3"/>
    </row>
    <row r="24" spans="1:9" ht="19.5" x14ac:dyDescent="0.4">
      <c r="B24" s="4" t="s">
        <v>11</v>
      </c>
      <c r="C24">
        <v>16</v>
      </c>
      <c r="D24">
        <v>6</v>
      </c>
      <c r="E24">
        <v>6</v>
      </c>
      <c r="F24">
        <v>5</v>
      </c>
      <c r="G24">
        <v>8</v>
      </c>
      <c r="H24">
        <f t="shared" si="1"/>
        <v>8.1999999999999993</v>
      </c>
      <c r="I24" s="3"/>
    </row>
    <row r="25" spans="1:9" ht="19.5" x14ac:dyDescent="0.4">
      <c r="B25" s="4"/>
      <c r="C25" s="9">
        <f>C24/307200</f>
        <v>5.2083333333333337E-5</v>
      </c>
      <c r="D25" s="9">
        <f t="shared" ref="D25:G25" si="10">D24/307200</f>
        <v>1.953125E-5</v>
      </c>
      <c r="E25" s="9">
        <f t="shared" si="10"/>
        <v>1.953125E-5</v>
      </c>
      <c r="F25" s="9">
        <f t="shared" si="10"/>
        <v>1.6276041666666666E-5</v>
      </c>
      <c r="G25" s="9">
        <f t="shared" si="10"/>
        <v>2.6041666666666668E-5</v>
      </c>
      <c r="H25" s="3">
        <f>AVERAGE(C25:G25)</f>
        <v>2.6692708333333331E-5</v>
      </c>
      <c r="I25" s="3"/>
    </row>
    <row r="26" spans="1:9" ht="19.5" x14ac:dyDescent="0.4">
      <c r="B26" s="4" t="s">
        <v>12</v>
      </c>
      <c r="C26">
        <v>22</v>
      </c>
      <c r="D26">
        <v>24</v>
      </c>
      <c r="E26">
        <v>41</v>
      </c>
      <c r="F26">
        <v>19</v>
      </c>
      <c r="G26">
        <v>28</v>
      </c>
      <c r="H26">
        <f t="shared" si="1"/>
        <v>26.8</v>
      </c>
      <c r="I26" s="3"/>
    </row>
    <row r="27" spans="1:9" x14ac:dyDescent="0.4">
      <c r="C27" s="9">
        <f>C26/307200</f>
        <v>7.1614583333333334E-5</v>
      </c>
      <c r="D27" s="9">
        <f t="shared" ref="D27:G27" si="11">D26/307200</f>
        <v>7.8125000000000002E-5</v>
      </c>
      <c r="E27" s="9">
        <f t="shared" si="11"/>
        <v>1.3346354166666666E-4</v>
      </c>
      <c r="F27" s="9">
        <f t="shared" si="11"/>
        <v>6.1848958333333339E-5</v>
      </c>
      <c r="G27" s="9">
        <f t="shared" si="11"/>
        <v>9.1145833333333337E-5</v>
      </c>
      <c r="H27" s="3">
        <f>AVERAGE(C27:G27)</f>
        <v>8.7239583333333334E-5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86A65-0231-42FA-9E9A-4D85811C040D}">
  <dimension ref="A1:AQ56"/>
  <sheetViews>
    <sheetView zoomScale="85" zoomScaleNormal="85" workbookViewId="0">
      <selection activeCell="Q16" sqref="Q16"/>
    </sheetView>
  </sheetViews>
  <sheetFormatPr defaultColWidth="13" defaultRowHeight="14.25" x14ac:dyDescent="0.4"/>
  <cols>
    <col min="1" max="1" width="8.875" style="5" customWidth="1"/>
    <col min="2" max="2" width="10.25" style="5" bestFit="1" customWidth="1"/>
    <col min="3" max="3" width="6.25" style="5" bestFit="1" customWidth="1"/>
    <col min="4" max="6" width="9" style="5" bestFit="1" customWidth="1"/>
    <col min="7" max="9" width="7.375" style="5" bestFit="1" customWidth="1"/>
    <col min="10" max="10" width="8.5" style="5" bestFit="1" customWidth="1"/>
    <col min="11" max="11" width="7.625" style="5" customWidth="1"/>
    <col min="12" max="12" width="5.75" style="5" bestFit="1" customWidth="1"/>
    <col min="13" max="13" width="10.25" style="5" bestFit="1" customWidth="1"/>
    <col min="14" max="14" width="6.25" style="5" bestFit="1" customWidth="1"/>
    <col min="15" max="17" width="9" style="5" bestFit="1" customWidth="1"/>
    <col min="18" max="20" width="7.375" style="5" bestFit="1" customWidth="1"/>
    <col min="21" max="21" width="8.5" style="5" bestFit="1" customWidth="1"/>
    <col min="22" max="22" width="7.5" style="5" customWidth="1"/>
    <col min="23" max="23" width="5" style="5" bestFit="1" customWidth="1"/>
    <col min="24" max="24" width="10.25" style="5" bestFit="1" customWidth="1"/>
    <col min="25" max="25" width="6.25" style="5" bestFit="1" customWidth="1"/>
    <col min="26" max="27" width="7.875" style="5" bestFit="1" customWidth="1"/>
    <col min="28" max="28" width="7.875" style="5" customWidth="1"/>
    <col min="29" max="31" width="7.375" style="5" bestFit="1" customWidth="1"/>
    <col min="32" max="32" width="8.5" style="5" bestFit="1" customWidth="1"/>
    <col min="33" max="33" width="7.375" style="5" customWidth="1"/>
    <col min="34" max="34" width="10" style="5" bestFit="1" customWidth="1"/>
    <col min="35" max="35" width="10.25" style="5" bestFit="1" customWidth="1"/>
    <col min="36" max="36" width="6.25" style="5" bestFit="1" customWidth="1"/>
    <col min="37" max="37" width="9" style="5" bestFit="1" customWidth="1"/>
    <col min="38" max="39" width="7.875" style="5" bestFit="1" customWidth="1"/>
    <col min="40" max="42" width="7.375" style="5" bestFit="1" customWidth="1"/>
    <col min="43" max="43" width="8.5" style="5" bestFit="1" customWidth="1"/>
    <col min="44" max="16384" width="13" style="5"/>
  </cols>
  <sheetData>
    <row r="1" spans="1:43" x14ac:dyDescent="0.4">
      <c r="A1" s="5" t="s">
        <v>20</v>
      </c>
    </row>
    <row r="2" spans="1:43" x14ac:dyDescent="0.15">
      <c r="A2" s="5" t="s">
        <v>8</v>
      </c>
      <c r="D2" s="11" t="s">
        <v>17</v>
      </c>
      <c r="E2" s="11"/>
      <c r="F2" s="11"/>
      <c r="G2" s="15" t="s">
        <v>18</v>
      </c>
      <c r="H2" s="15"/>
      <c r="I2" s="15"/>
      <c r="O2" s="11" t="s">
        <v>17</v>
      </c>
      <c r="P2" s="11"/>
      <c r="Q2" s="11"/>
      <c r="R2" s="15" t="s">
        <v>18</v>
      </c>
      <c r="S2" s="15"/>
      <c r="T2" s="15"/>
      <c r="Z2" s="11" t="s">
        <v>17</v>
      </c>
      <c r="AA2" s="11"/>
      <c r="AB2" s="11"/>
      <c r="AC2" s="15" t="s">
        <v>18</v>
      </c>
      <c r="AD2" s="15"/>
      <c r="AE2" s="15"/>
      <c r="AK2" s="11" t="s">
        <v>17</v>
      </c>
      <c r="AL2" s="11"/>
      <c r="AM2" s="11"/>
      <c r="AN2" s="15" t="s">
        <v>18</v>
      </c>
      <c r="AO2" s="15"/>
      <c r="AP2" s="15"/>
    </row>
    <row r="3" spans="1:43" x14ac:dyDescent="0.15">
      <c r="D3" s="11">
        <v>1</v>
      </c>
      <c r="E3" s="11">
        <v>2</v>
      </c>
      <c r="F3" s="11">
        <v>3</v>
      </c>
      <c r="G3" s="12">
        <v>1</v>
      </c>
      <c r="H3" s="12">
        <v>2</v>
      </c>
      <c r="I3" s="11">
        <v>3</v>
      </c>
      <c r="J3" s="5" t="s">
        <v>19</v>
      </c>
      <c r="O3" s="11">
        <v>1</v>
      </c>
      <c r="P3" s="11">
        <v>2</v>
      </c>
      <c r="Q3" s="11">
        <v>3</v>
      </c>
      <c r="R3" s="12">
        <v>1</v>
      </c>
      <c r="S3" s="12">
        <v>2</v>
      </c>
      <c r="T3" s="11">
        <v>3</v>
      </c>
      <c r="U3" s="5" t="s">
        <v>19</v>
      </c>
      <c r="Z3" s="11">
        <v>1</v>
      </c>
      <c r="AA3" s="11">
        <v>2</v>
      </c>
      <c r="AB3" s="11">
        <v>3</v>
      </c>
      <c r="AC3" s="12">
        <v>1</v>
      </c>
      <c r="AD3" s="12">
        <v>2</v>
      </c>
      <c r="AE3" s="11">
        <v>3</v>
      </c>
      <c r="AF3" s="5" t="s">
        <v>19</v>
      </c>
      <c r="AK3" s="11">
        <v>1</v>
      </c>
      <c r="AL3" s="11">
        <v>2</v>
      </c>
      <c r="AM3" s="11">
        <v>3</v>
      </c>
      <c r="AN3" s="12">
        <v>1</v>
      </c>
      <c r="AO3" s="12">
        <v>2</v>
      </c>
      <c r="AP3" s="11">
        <v>3</v>
      </c>
      <c r="AQ3" s="5" t="s">
        <v>19</v>
      </c>
    </row>
    <row r="4" spans="1:43" x14ac:dyDescent="0.15">
      <c r="A4" s="5" t="s">
        <v>9</v>
      </c>
      <c r="B4" s="5" t="s">
        <v>0</v>
      </c>
      <c r="C4" s="5" t="s">
        <v>1</v>
      </c>
      <c r="D4" s="11">
        <v>1099013</v>
      </c>
      <c r="E4" s="11">
        <v>701089</v>
      </c>
      <c r="F4" s="11">
        <v>970709</v>
      </c>
      <c r="G4" s="13">
        <f>D4/2204260</f>
        <v>0.49858591999128959</v>
      </c>
      <c r="H4" s="13">
        <f t="shared" ref="H4:I4" si="0">E4/2204260</f>
        <v>0.31806093655013473</v>
      </c>
      <c r="I4" s="13">
        <f t="shared" si="0"/>
        <v>0.44037863047008974</v>
      </c>
      <c r="J4" s="6">
        <v>0.41899999999999998</v>
      </c>
      <c r="L4" s="5" t="s">
        <v>10</v>
      </c>
      <c r="M4" s="5" t="s">
        <v>0</v>
      </c>
      <c r="N4" s="5" t="s">
        <v>1</v>
      </c>
      <c r="O4" s="11">
        <v>341771</v>
      </c>
      <c r="P4" s="11">
        <v>82454</v>
      </c>
      <c r="Q4" s="11">
        <v>39599</v>
      </c>
      <c r="R4" s="14">
        <f>O4/2204260</f>
        <v>0.15505022093582427</v>
      </c>
      <c r="S4" s="14">
        <f t="shared" ref="R4:S18" si="1">P4/2204260</f>
        <v>3.7406658016749382E-2</v>
      </c>
      <c r="T4" s="14">
        <f>Q4/2204260</f>
        <v>1.7964759148194859E-2</v>
      </c>
      <c r="U4" s="7">
        <v>7.0099999999999996E-2</v>
      </c>
      <c r="W4" s="5" t="s">
        <v>11</v>
      </c>
      <c r="X4" s="5" t="s">
        <v>0</v>
      </c>
      <c r="Y4" s="5" t="s">
        <v>1</v>
      </c>
      <c r="Z4" s="11">
        <v>98452</v>
      </c>
      <c r="AA4" s="11">
        <v>49229</v>
      </c>
      <c r="AB4" s="11">
        <v>51778</v>
      </c>
      <c r="AC4" s="13">
        <f>Z4/2204260</f>
        <v>4.466442252728807E-2</v>
      </c>
      <c r="AD4" s="13">
        <f t="shared" ref="AD4:AE18" si="2">AA4/2204260</f>
        <v>2.2333572264614882E-2</v>
      </c>
      <c r="AE4" s="13">
        <f>AB4/2204260</f>
        <v>2.3489969422844856E-2</v>
      </c>
      <c r="AF4" s="7">
        <v>3.0200000000000001E-2</v>
      </c>
      <c r="AH4" s="5" t="s">
        <v>12</v>
      </c>
      <c r="AI4" s="5" t="s">
        <v>0</v>
      </c>
      <c r="AJ4" s="5" t="s">
        <v>1</v>
      </c>
      <c r="AK4" s="11">
        <v>40246</v>
      </c>
      <c r="AL4" s="11">
        <v>5948</v>
      </c>
      <c r="AM4" s="11">
        <v>9610</v>
      </c>
      <c r="AN4" s="13">
        <f>AK4/2204260</f>
        <v>1.8258281690907607E-2</v>
      </c>
      <c r="AO4" s="13">
        <f t="shared" ref="AO4:AP4" si="3">AL4/2204260</f>
        <v>2.6984112582000308E-3</v>
      </c>
      <c r="AP4" s="13">
        <f t="shared" si="3"/>
        <v>4.359739776614374E-3</v>
      </c>
      <c r="AQ4" s="7">
        <v>8.3999999999999995E-3</v>
      </c>
    </row>
    <row r="5" spans="1:43" x14ac:dyDescent="0.15">
      <c r="C5" s="5" t="s">
        <v>2</v>
      </c>
      <c r="D5" s="11">
        <v>4996</v>
      </c>
      <c r="E5" s="11">
        <v>5745</v>
      </c>
      <c r="F5" s="11">
        <v>16488</v>
      </c>
      <c r="G5" s="13">
        <f t="shared" ref="G5:G18" si="4">D5/2204260</f>
        <v>2.2665202834511356E-3</v>
      </c>
      <c r="H5" s="13">
        <f t="shared" ref="H5:H18" si="5">E5/2204260</f>
        <v>2.6063168591726931E-3</v>
      </c>
      <c r="I5" s="13">
        <f t="shared" ref="I5:I18" si="6">F5/2204260</f>
        <v>7.4800613357770863E-3</v>
      </c>
      <c r="J5" s="6">
        <v>4.1000000000000003E-3</v>
      </c>
      <c r="N5" s="5" t="s">
        <v>2</v>
      </c>
      <c r="O5" s="11">
        <v>2392</v>
      </c>
      <c r="P5" s="11">
        <v>7613</v>
      </c>
      <c r="Q5" s="11">
        <v>1926</v>
      </c>
      <c r="R5" s="14">
        <f t="shared" si="1"/>
        <v>1.0851714407556278E-3</v>
      </c>
      <c r="S5" s="14">
        <f t="shared" si="1"/>
        <v>3.4537667970203152E-3</v>
      </c>
      <c r="T5" s="14">
        <f t="shared" ref="T5:T18" si="7">Q5/2204260</f>
        <v>8.7376262328400464E-4</v>
      </c>
      <c r="U5" s="7">
        <v>1.8E-3</v>
      </c>
      <c r="Y5" s="5" t="s">
        <v>2</v>
      </c>
      <c r="Z5" s="11">
        <v>1184</v>
      </c>
      <c r="AA5" s="11">
        <v>1138</v>
      </c>
      <c r="AB5" s="11">
        <v>618</v>
      </c>
      <c r="AC5" s="13">
        <f t="shared" ref="AC5:AC18" si="8">Z5/2204260</f>
        <v>5.3714171649442443E-4</v>
      </c>
      <c r="AD5" s="13">
        <f t="shared" si="2"/>
        <v>5.1627303494143162E-4</v>
      </c>
      <c r="AE5" s="13">
        <f t="shared" si="2"/>
        <v>2.8036619999455601E-4</v>
      </c>
      <c r="AF5" s="7">
        <v>4.0000000000000002E-4</v>
      </c>
      <c r="AJ5" s="5" t="s">
        <v>2</v>
      </c>
      <c r="AK5" s="11">
        <v>96</v>
      </c>
      <c r="AL5" s="11">
        <v>376</v>
      </c>
      <c r="AM5" s="11">
        <v>64</v>
      </c>
      <c r="AN5" s="13">
        <f t="shared" ref="AN5:AN18" si="9">AK5/2204260</f>
        <v>4.3552031067115493E-5</v>
      </c>
      <c r="AO5" s="13">
        <f t="shared" ref="AO5:AO18" si="10">AL5/2204260</f>
        <v>1.7057878834620234E-4</v>
      </c>
      <c r="AP5" s="13">
        <f t="shared" ref="AP5:AP18" si="11">AM5/2204260</f>
        <v>2.9034687378076998E-5</v>
      </c>
      <c r="AQ5" s="7">
        <v>1E-4</v>
      </c>
    </row>
    <row r="6" spans="1:43" x14ac:dyDescent="0.15">
      <c r="C6" s="5" t="s">
        <v>3</v>
      </c>
      <c r="D6" s="11">
        <v>20552</v>
      </c>
      <c r="E6" s="11">
        <v>5995</v>
      </c>
      <c r="F6" s="11">
        <v>56638</v>
      </c>
      <c r="G6" s="13">
        <f t="shared" si="4"/>
        <v>9.3237639842849752E-3</v>
      </c>
      <c r="H6" s="13">
        <f t="shared" si="5"/>
        <v>2.719733606743306E-3</v>
      </c>
      <c r="I6" s="13">
        <f t="shared" si="6"/>
        <v>2.5694790995617577E-2</v>
      </c>
      <c r="J6" s="6">
        <v>1.26E-2</v>
      </c>
      <c r="N6" s="5" t="s">
        <v>3</v>
      </c>
      <c r="O6" s="11">
        <v>3765</v>
      </c>
      <c r="P6" s="11">
        <v>1708</v>
      </c>
      <c r="Q6" s="11">
        <v>7072</v>
      </c>
      <c r="R6" s="14">
        <f t="shared" si="1"/>
        <v>1.7080562184134359E-3</v>
      </c>
      <c r="S6" s="14">
        <f t="shared" si="1"/>
        <v>7.748632194024298E-4</v>
      </c>
      <c r="T6" s="14">
        <f t="shared" si="7"/>
        <v>3.2083329552775081E-3</v>
      </c>
      <c r="U6" s="7">
        <v>1.9E-3</v>
      </c>
      <c r="Y6" s="5" t="s">
        <v>3</v>
      </c>
      <c r="Z6" s="11">
        <v>392</v>
      </c>
      <c r="AA6" s="11">
        <v>499</v>
      </c>
      <c r="AB6" s="11">
        <v>333</v>
      </c>
      <c r="AC6" s="13">
        <f t="shared" si="8"/>
        <v>1.778374601907216E-4</v>
      </c>
      <c r="AD6" s="13">
        <f t="shared" si="2"/>
        <v>2.2637982815094408E-4</v>
      </c>
      <c r="AE6" s="13">
        <f t="shared" si="2"/>
        <v>1.5107110776405686E-4</v>
      </c>
      <c r="AF6" s="7">
        <v>2.0000000000000001E-4</v>
      </c>
      <c r="AJ6" s="5" t="s">
        <v>3</v>
      </c>
      <c r="AK6" s="11">
        <v>68</v>
      </c>
      <c r="AL6" s="11">
        <v>154</v>
      </c>
      <c r="AM6" s="11">
        <v>1</v>
      </c>
      <c r="AN6" s="13">
        <f t="shared" si="9"/>
        <v>3.0849355339206805E-5</v>
      </c>
      <c r="AO6" s="13">
        <f t="shared" si="10"/>
        <v>6.9864716503497776E-5</v>
      </c>
      <c r="AP6" s="13">
        <f t="shared" si="11"/>
        <v>4.5366699028245309E-7</v>
      </c>
      <c r="AQ6" s="7">
        <v>0</v>
      </c>
    </row>
    <row r="7" spans="1:43" x14ac:dyDescent="0.15">
      <c r="B7" s="5" t="s">
        <v>4</v>
      </c>
      <c r="C7" s="5" t="s">
        <v>1</v>
      </c>
      <c r="D7" s="11">
        <v>3602</v>
      </c>
      <c r="E7" s="11">
        <v>8520</v>
      </c>
      <c r="F7" s="11">
        <v>12358</v>
      </c>
      <c r="G7" s="13">
        <f t="shared" si="4"/>
        <v>1.6341084989973959E-3</v>
      </c>
      <c r="H7" s="13">
        <f t="shared" si="5"/>
        <v>3.8652427572065003E-3</v>
      </c>
      <c r="I7" s="13">
        <f t="shared" si="6"/>
        <v>5.6064166659105553E-3</v>
      </c>
      <c r="J7" s="6">
        <v>3.7000000000000002E-3</v>
      </c>
      <c r="M7" s="5" t="s">
        <v>4</v>
      </c>
      <c r="N7" s="5" t="s">
        <v>1</v>
      </c>
      <c r="O7" s="11">
        <v>7525</v>
      </c>
      <c r="P7" s="11">
        <v>4500</v>
      </c>
      <c r="Q7" s="11">
        <v>4591</v>
      </c>
      <c r="R7" s="14">
        <f t="shared" si="1"/>
        <v>3.4138441018754595E-3</v>
      </c>
      <c r="S7" s="14">
        <f t="shared" si="1"/>
        <v>2.041501456271039E-3</v>
      </c>
      <c r="T7" s="14">
        <f t="shared" si="7"/>
        <v>2.0827851523867419E-3</v>
      </c>
      <c r="U7" s="7">
        <v>4.0000000000000001E-3</v>
      </c>
      <c r="X7" s="5" t="s">
        <v>4</v>
      </c>
      <c r="Y7" s="5" t="s">
        <v>1</v>
      </c>
      <c r="Z7" s="11">
        <v>3988</v>
      </c>
      <c r="AA7" s="11">
        <v>4393</v>
      </c>
      <c r="AB7" s="11">
        <v>4875</v>
      </c>
      <c r="AC7" s="13">
        <f t="shared" si="8"/>
        <v>1.8092239572464227E-3</v>
      </c>
      <c r="AD7" s="13">
        <f t="shared" si="2"/>
        <v>1.9929590883108164E-3</v>
      </c>
      <c r="AE7" s="13">
        <f t="shared" si="2"/>
        <v>2.2116265776269588E-3</v>
      </c>
      <c r="AF7" s="7">
        <v>0</v>
      </c>
      <c r="AI7" s="5" t="s">
        <v>4</v>
      </c>
      <c r="AJ7" s="5" t="s">
        <v>1</v>
      </c>
      <c r="AK7" s="11">
        <v>4106</v>
      </c>
      <c r="AL7" s="11">
        <v>3676</v>
      </c>
      <c r="AM7" s="11">
        <v>4239</v>
      </c>
      <c r="AN7" s="13">
        <f t="shared" si="9"/>
        <v>1.8627566620997523E-3</v>
      </c>
      <c r="AO7" s="13">
        <f t="shared" si="10"/>
        <v>1.6676798562782974E-3</v>
      </c>
      <c r="AP7" s="13">
        <f t="shared" si="11"/>
        <v>1.9230943718073186E-3</v>
      </c>
      <c r="AQ7" s="7">
        <v>2.9999999999999997E-4</v>
      </c>
    </row>
    <row r="8" spans="1:43" x14ac:dyDescent="0.15">
      <c r="C8" s="5" t="s">
        <v>2</v>
      </c>
      <c r="D8" s="11">
        <v>6</v>
      </c>
      <c r="E8" s="11">
        <v>3</v>
      </c>
      <c r="F8" s="11">
        <v>2</v>
      </c>
      <c r="G8" s="13">
        <f t="shared" si="4"/>
        <v>2.7220019416947183E-6</v>
      </c>
      <c r="H8" s="13">
        <f t="shared" si="5"/>
        <v>1.3610009708473592E-6</v>
      </c>
      <c r="I8" s="13">
        <f t="shared" si="6"/>
        <v>9.0733398056490618E-7</v>
      </c>
      <c r="J8" s="6">
        <v>0</v>
      </c>
      <c r="N8" s="5" t="s">
        <v>2</v>
      </c>
      <c r="O8" s="11">
        <v>1</v>
      </c>
      <c r="P8" s="11">
        <v>1</v>
      </c>
      <c r="Q8" s="11">
        <v>12</v>
      </c>
      <c r="R8" s="14">
        <f t="shared" si="1"/>
        <v>4.5366699028245309E-7</v>
      </c>
      <c r="S8" s="14">
        <f t="shared" si="1"/>
        <v>4.5366699028245309E-7</v>
      </c>
      <c r="T8" s="14">
        <f t="shared" si="7"/>
        <v>5.4440038833894366E-6</v>
      </c>
      <c r="U8" s="7">
        <v>0</v>
      </c>
      <c r="Y8" s="5" t="s">
        <v>2</v>
      </c>
      <c r="Z8" s="11">
        <v>1</v>
      </c>
      <c r="AA8" s="10">
        <v>2</v>
      </c>
      <c r="AB8" s="11">
        <v>1</v>
      </c>
      <c r="AC8" s="13">
        <f t="shared" si="8"/>
        <v>4.5366699028245309E-7</v>
      </c>
      <c r="AD8" s="13">
        <f t="shared" si="2"/>
        <v>9.0733398056490618E-7</v>
      </c>
      <c r="AE8" s="13">
        <f t="shared" si="2"/>
        <v>4.5366699028245309E-7</v>
      </c>
      <c r="AF8" s="7">
        <v>0</v>
      </c>
      <c r="AJ8" s="5" t="s">
        <v>2</v>
      </c>
      <c r="AK8" s="11">
        <v>90</v>
      </c>
      <c r="AL8" s="10">
        <v>8</v>
      </c>
      <c r="AM8" s="11">
        <v>1</v>
      </c>
      <c r="AN8" s="13">
        <f t="shared" si="9"/>
        <v>4.0830029125420778E-5</v>
      </c>
      <c r="AO8" s="13">
        <f t="shared" si="10"/>
        <v>3.6293359222596247E-6</v>
      </c>
      <c r="AP8" s="13">
        <f t="shared" si="11"/>
        <v>4.5366699028245309E-7</v>
      </c>
      <c r="AQ8" s="7">
        <v>0</v>
      </c>
    </row>
    <row r="9" spans="1:43" x14ac:dyDescent="0.15">
      <c r="C9" s="5" t="s">
        <v>3</v>
      </c>
      <c r="D9" s="11">
        <v>1</v>
      </c>
      <c r="E9" s="11">
        <v>1</v>
      </c>
      <c r="F9" s="11">
        <v>1</v>
      </c>
      <c r="G9" s="13">
        <f t="shared" si="4"/>
        <v>4.5366699028245309E-7</v>
      </c>
      <c r="H9" s="13">
        <f t="shared" si="5"/>
        <v>4.5366699028245309E-7</v>
      </c>
      <c r="I9" s="13">
        <f t="shared" si="6"/>
        <v>4.5366699028245309E-7</v>
      </c>
      <c r="J9" s="6">
        <v>0</v>
      </c>
      <c r="N9" s="5" t="s">
        <v>3</v>
      </c>
      <c r="O9" s="11">
        <v>18</v>
      </c>
      <c r="P9" s="11">
        <v>1</v>
      </c>
      <c r="Q9" s="11">
        <v>190</v>
      </c>
      <c r="R9" s="14">
        <f t="shared" si="1"/>
        <v>8.1660058250841549E-6</v>
      </c>
      <c r="S9" s="14">
        <f t="shared" si="1"/>
        <v>4.5366699028245309E-7</v>
      </c>
      <c r="T9" s="14">
        <f t="shared" si="7"/>
        <v>8.6196728153666079E-5</v>
      </c>
      <c r="U9" s="7">
        <v>0</v>
      </c>
      <c r="Y9" s="5" t="s">
        <v>3</v>
      </c>
      <c r="Z9" s="11">
        <v>1</v>
      </c>
      <c r="AA9" s="10">
        <v>23</v>
      </c>
      <c r="AB9" s="11">
        <v>1</v>
      </c>
      <c r="AC9" s="13">
        <f t="shared" si="8"/>
        <v>4.5366699028245309E-7</v>
      </c>
      <c r="AD9" s="13">
        <f t="shared" si="2"/>
        <v>1.0434340776496421E-5</v>
      </c>
      <c r="AE9" s="13">
        <f t="shared" si="2"/>
        <v>4.5366699028245309E-7</v>
      </c>
      <c r="AF9" s="7">
        <v>0</v>
      </c>
      <c r="AJ9" s="5" t="s">
        <v>3</v>
      </c>
      <c r="AK9" s="11">
        <v>14</v>
      </c>
      <c r="AL9" s="10">
        <v>2</v>
      </c>
      <c r="AM9" s="11">
        <v>4</v>
      </c>
      <c r="AN9" s="13">
        <f t="shared" si="9"/>
        <v>6.351337863954343E-6</v>
      </c>
      <c r="AO9" s="13">
        <f t="shared" si="10"/>
        <v>9.0733398056490618E-7</v>
      </c>
      <c r="AP9" s="13">
        <f t="shared" si="11"/>
        <v>1.8146679611298124E-6</v>
      </c>
      <c r="AQ9" s="7">
        <v>0</v>
      </c>
    </row>
    <row r="10" spans="1:43" x14ac:dyDescent="0.15">
      <c r="B10" s="5" t="s">
        <v>5</v>
      </c>
      <c r="C10" s="5" t="s">
        <v>1</v>
      </c>
      <c r="D10" s="11">
        <v>1</v>
      </c>
      <c r="E10" s="11">
        <v>20</v>
      </c>
      <c r="F10" s="11">
        <v>1</v>
      </c>
      <c r="G10" s="13">
        <f t="shared" si="4"/>
        <v>4.5366699028245309E-7</v>
      </c>
      <c r="H10" s="13">
        <f t="shared" si="5"/>
        <v>9.0733398056490622E-6</v>
      </c>
      <c r="I10" s="13">
        <f t="shared" si="6"/>
        <v>4.5366699028245309E-7</v>
      </c>
      <c r="J10" s="6">
        <v>0</v>
      </c>
      <c r="M10" s="5" t="s">
        <v>5</v>
      </c>
      <c r="N10" s="5" t="s">
        <v>1</v>
      </c>
      <c r="O10" s="11">
        <v>447</v>
      </c>
      <c r="P10" s="11">
        <v>434</v>
      </c>
      <c r="Q10" s="11">
        <v>408</v>
      </c>
      <c r="R10" s="14">
        <f t="shared" si="1"/>
        <v>2.0278914465625652E-4</v>
      </c>
      <c r="S10" s="14">
        <f t="shared" si="1"/>
        <v>1.9689147378258463E-4</v>
      </c>
      <c r="T10" s="14">
        <f t="shared" si="7"/>
        <v>1.8509613203524086E-4</v>
      </c>
      <c r="U10" s="7">
        <v>2.0000000000000001E-4</v>
      </c>
      <c r="X10" s="5" t="s">
        <v>5</v>
      </c>
      <c r="Y10" s="5" t="s">
        <v>1</v>
      </c>
      <c r="Z10" s="11">
        <v>476</v>
      </c>
      <c r="AA10" s="11">
        <v>632</v>
      </c>
      <c r="AB10" s="11">
        <v>37</v>
      </c>
      <c r="AC10" s="13">
        <f t="shared" si="8"/>
        <v>2.1594548737444765E-4</v>
      </c>
      <c r="AD10" s="13">
        <f t="shared" si="2"/>
        <v>2.8671753785851036E-4</v>
      </c>
      <c r="AE10" s="13">
        <f t="shared" si="2"/>
        <v>1.6785678640450763E-5</v>
      </c>
      <c r="AF10" s="7">
        <v>2.0000000000000001E-4</v>
      </c>
      <c r="AI10" s="5" t="s">
        <v>5</v>
      </c>
      <c r="AJ10" s="5" t="s">
        <v>1</v>
      </c>
      <c r="AK10" s="11">
        <v>7</v>
      </c>
      <c r="AL10" s="10">
        <v>1</v>
      </c>
      <c r="AM10" s="11">
        <v>15</v>
      </c>
      <c r="AN10" s="13">
        <f t="shared" si="9"/>
        <v>3.1756689319771715E-6</v>
      </c>
      <c r="AO10" s="13">
        <f t="shared" si="10"/>
        <v>4.5366699028245309E-7</v>
      </c>
      <c r="AP10" s="13">
        <f t="shared" si="11"/>
        <v>6.8050048542367958E-6</v>
      </c>
      <c r="AQ10" s="7">
        <v>0</v>
      </c>
    </row>
    <row r="11" spans="1:43" x14ac:dyDescent="0.15">
      <c r="C11" s="5" t="s">
        <v>2</v>
      </c>
      <c r="D11" s="11">
        <v>1</v>
      </c>
      <c r="E11" s="11">
        <v>3</v>
      </c>
      <c r="F11" s="11">
        <v>3</v>
      </c>
      <c r="G11" s="13">
        <f t="shared" si="4"/>
        <v>4.5366699028245309E-7</v>
      </c>
      <c r="H11" s="13">
        <f t="shared" si="5"/>
        <v>1.3610009708473592E-6</v>
      </c>
      <c r="I11" s="13">
        <f t="shared" si="6"/>
        <v>1.3610009708473592E-6</v>
      </c>
      <c r="J11" s="6">
        <v>0</v>
      </c>
      <c r="N11" s="5" t="s">
        <v>2</v>
      </c>
      <c r="O11" s="11">
        <v>1</v>
      </c>
      <c r="P11" s="11">
        <v>1</v>
      </c>
      <c r="Q11" s="11">
        <v>2</v>
      </c>
      <c r="R11" s="14">
        <f t="shared" si="1"/>
        <v>4.5366699028245309E-7</v>
      </c>
      <c r="S11" s="14">
        <f t="shared" si="1"/>
        <v>4.5366699028245309E-7</v>
      </c>
      <c r="T11" s="14">
        <f t="shared" si="7"/>
        <v>9.0733398056490618E-7</v>
      </c>
      <c r="U11" s="7">
        <v>0</v>
      </c>
      <c r="Y11" s="5" t="s">
        <v>2</v>
      </c>
      <c r="Z11" s="11">
        <v>2</v>
      </c>
      <c r="AA11" s="11">
        <v>1</v>
      </c>
      <c r="AB11" s="11">
        <v>1</v>
      </c>
      <c r="AC11" s="13">
        <f t="shared" si="8"/>
        <v>9.0733398056490618E-7</v>
      </c>
      <c r="AD11" s="13">
        <f t="shared" si="2"/>
        <v>4.5366699028245309E-7</v>
      </c>
      <c r="AE11" s="13">
        <f t="shared" si="2"/>
        <v>4.5366699028245309E-7</v>
      </c>
      <c r="AF11" s="7">
        <v>0</v>
      </c>
      <c r="AJ11" s="5" t="s">
        <v>2</v>
      </c>
      <c r="AK11" s="11">
        <v>2</v>
      </c>
      <c r="AL11" s="10">
        <v>8</v>
      </c>
      <c r="AM11" s="11">
        <v>1</v>
      </c>
      <c r="AN11" s="13">
        <f t="shared" si="9"/>
        <v>9.0733398056490618E-7</v>
      </c>
      <c r="AO11" s="13">
        <f t="shared" si="10"/>
        <v>3.6293359222596247E-6</v>
      </c>
      <c r="AP11" s="13">
        <f t="shared" si="11"/>
        <v>4.5366699028245309E-7</v>
      </c>
      <c r="AQ11" s="7">
        <v>0</v>
      </c>
    </row>
    <row r="12" spans="1:43" x14ac:dyDescent="0.15">
      <c r="C12" s="5" t="s">
        <v>3</v>
      </c>
      <c r="D12" s="11">
        <v>17</v>
      </c>
      <c r="E12" s="11">
        <v>1</v>
      </c>
      <c r="F12" s="11">
        <v>1</v>
      </c>
      <c r="G12" s="13">
        <f t="shared" si="4"/>
        <v>7.7123388348017013E-6</v>
      </c>
      <c r="H12" s="13">
        <f t="shared" si="5"/>
        <v>4.5366699028245309E-7</v>
      </c>
      <c r="I12" s="13">
        <f t="shared" si="6"/>
        <v>4.5366699028245309E-7</v>
      </c>
      <c r="J12" s="6">
        <v>0</v>
      </c>
      <c r="N12" s="5" t="s">
        <v>3</v>
      </c>
      <c r="O12" s="11">
        <v>3</v>
      </c>
      <c r="P12" s="11">
        <v>2</v>
      </c>
      <c r="Q12" s="11">
        <v>3</v>
      </c>
      <c r="R12" s="14">
        <f t="shared" si="1"/>
        <v>1.3610009708473592E-6</v>
      </c>
      <c r="S12" s="14">
        <f t="shared" si="1"/>
        <v>9.0733398056490618E-7</v>
      </c>
      <c r="T12" s="14">
        <f t="shared" si="7"/>
        <v>1.3610009708473592E-6</v>
      </c>
      <c r="U12" s="7">
        <v>0</v>
      </c>
      <c r="Y12" s="5" t="s">
        <v>3</v>
      </c>
      <c r="Z12" s="11">
        <v>2</v>
      </c>
      <c r="AA12" s="11">
        <v>2</v>
      </c>
      <c r="AB12" s="11">
        <v>184</v>
      </c>
      <c r="AC12" s="13">
        <f t="shared" si="8"/>
        <v>9.0733398056490618E-7</v>
      </c>
      <c r="AD12" s="13">
        <f t="shared" si="2"/>
        <v>9.0733398056490618E-7</v>
      </c>
      <c r="AE12" s="13">
        <f t="shared" si="2"/>
        <v>8.3474726211971371E-5</v>
      </c>
      <c r="AF12" s="7">
        <v>0</v>
      </c>
      <c r="AJ12" s="5" t="s">
        <v>3</v>
      </c>
      <c r="AK12" s="11">
        <v>2</v>
      </c>
      <c r="AL12" s="10">
        <v>3</v>
      </c>
      <c r="AM12" s="11">
        <v>1</v>
      </c>
      <c r="AN12" s="13">
        <f t="shared" si="9"/>
        <v>9.0733398056490618E-7</v>
      </c>
      <c r="AO12" s="13">
        <f t="shared" si="10"/>
        <v>1.3610009708473592E-6</v>
      </c>
      <c r="AP12" s="13">
        <f t="shared" si="11"/>
        <v>4.5366699028245309E-7</v>
      </c>
      <c r="AQ12" s="7">
        <v>0</v>
      </c>
    </row>
    <row r="13" spans="1:43" x14ac:dyDescent="0.15">
      <c r="B13" s="5" t="s">
        <v>6</v>
      </c>
      <c r="C13" s="5" t="s">
        <v>1</v>
      </c>
      <c r="D13" s="11">
        <v>890</v>
      </c>
      <c r="E13" s="11">
        <v>155385</v>
      </c>
      <c r="F13" s="11">
        <v>436180</v>
      </c>
      <c r="G13" s="13">
        <f t="shared" si="4"/>
        <v>4.0376362135138323E-4</v>
      </c>
      <c r="H13" s="13">
        <f t="shared" si="5"/>
        <v>7.0493045285038969E-2</v>
      </c>
      <c r="I13" s="13">
        <f t="shared" si="6"/>
        <v>0.19788046782140037</v>
      </c>
      <c r="J13" s="6">
        <v>8.9599999999999999E-2</v>
      </c>
      <c r="M13" s="5" t="s">
        <v>6</v>
      </c>
      <c r="N13" s="5" t="s">
        <v>1</v>
      </c>
      <c r="O13" s="11">
        <v>22857</v>
      </c>
      <c r="P13" s="11">
        <v>3300</v>
      </c>
      <c r="Q13" s="11">
        <v>249</v>
      </c>
      <c r="R13" s="14">
        <f t="shared" si="1"/>
        <v>1.036946639688603E-2</v>
      </c>
      <c r="S13" s="14">
        <f t="shared" si="1"/>
        <v>1.4971010679320951E-3</v>
      </c>
      <c r="T13" s="14">
        <f t="shared" si="7"/>
        <v>1.1296308058033082E-4</v>
      </c>
      <c r="U13" s="7">
        <v>2.5000000000000001E-3</v>
      </c>
      <c r="X13" s="5" t="s">
        <v>6</v>
      </c>
      <c r="Y13" s="5" t="s">
        <v>1</v>
      </c>
      <c r="Z13" s="11">
        <v>13</v>
      </c>
      <c r="AA13" s="11">
        <v>59</v>
      </c>
      <c r="AB13" s="11">
        <v>23</v>
      </c>
      <c r="AC13" s="13">
        <f t="shared" si="8"/>
        <v>5.8976708736718902E-6</v>
      </c>
      <c r="AD13" s="13">
        <f t="shared" si="2"/>
        <v>2.676635242666473E-5</v>
      </c>
      <c r="AE13" s="13">
        <f t="shared" si="2"/>
        <v>1.0434340776496421E-5</v>
      </c>
      <c r="AF13" s="7">
        <v>2E-3</v>
      </c>
      <c r="AI13" s="5" t="s">
        <v>6</v>
      </c>
      <c r="AJ13" s="5" t="s">
        <v>1</v>
      </c>
      <c r="AK13" s="11">
        <v>859</v>
      </c>
      <c r="AL13" s="10">
        <v>106</v>
      </c>
      <c r="AM13" s="11">
        <v>1035</v>
      </c>
      <c r="AN13" s="13">
        <f t="shared" si="9"/>
        <v>3.896999446526272E-4</v>
      </c>
      <c r="AO13" s="13">
        <f t="shared" si="10"/>
        <v>4.8088700969940022E-5</v>
      </c>
      <c r="AP13" s="13">
        <f t="shared" si="11"/>
        <v>4.6954533494233892E-4</v>
      </c>
      <c r="AQ13" s="7">
        <v>1.8E-3</v>
      </c>
    </row>
    <row r="14" spans="1:43" x14ac:dyDescent="0.15">
      <c r="C14" s="5" t="s">
        <v>2</v>
      </c>
      <c r="D14" s="11">
        <v>3</v>
      </c>
      <c r="E14" s="11">
        <v>111</v>
      </c>
      <c r="F14" s="11">
        <v>175</v>
      </c>
      <c r="G14" s="13">
        <f t="shared" si="4"/>
        <v>1.3610009708473592E-6</v>
      </c>
      <c r="H14" s="13">
        <f t="shared" si="5"/>
        <v>5.035703592135229E-5</v>
      </c>
      <c r="I14" s="13">
        <f t="shared" si="6"/>
        <v>7.9391723299429288E-5</v>
      </c>
      <c r="J14" s="6">
        <v>0</v>
      </c>
      <c r="N14" s="5" t="s">
        <v>2</v>
      </c>
      <c r="O14" s="11">
        <v>1</v>
      </c>
      <c r="P14" s="11">
        <v>1</v>
      </c>
      <c r="Q14" s="11">
        <v>1</v>
      </c>
      <c r="R14" s="14">
        <f t="shared" si="1"/>
        <v>4.5366699028245309E-7</v>
      </c>
      <c r="S14" s="14">
        <f t="shared" si="1"/>
        <v>4.5366699028245309E-7</v>
      </c>
      <c r="T14" s="14">
        <f t="shared" si="7"/>
        <v>4.5366699028245309E-7</v>
      </c>
      <c r="U14" s="7">
        <v>0</v>
      </c>
      <c r="Y14" s="5" t="s">
        <v>2</v>
      </c>
      <c r="Z14" s="11">
        <v>4</v>
      </c>
      <c r="AA14" s="11">
        <v>2</v>
      </c>
      <c r="AB14" s="11">
        <v>16</v>
      </c>
      <c r="AC14" s="13">
        <f t="shared" si="8"/>
        <v>1.8146679611298124E-6</v>
      </c>
      <c r="AD14" s="13">
        <f t="shared" si="2"/>
        <v>9.0733398056490618E-7</v>
      </c>
      <c r="AE14" s="13">
        <f t="shared" si="2"/>
        <v>7.2586718445192494E-6</v>
      </c>
      <c r="AF14" s="7">
        <v>0</v>
      </c>
      <c r="AJ14" s="5" t="s">
        <v>2</v>
      </c>
      <c r="AK14" s="11">
        <v>1</v>
      </c>
      <c r="AL14" s="10">
        <v>2</v>
      </c>
      <c r="AM14" s="11">
        <v>1</v>
      </c>
      <c r="AN14" s="13">
        <f t="shared" si="9"/>
        <v>4.5366699028245309E-7</v>
      </c>
      <c r="AO14" s="13">
        <f t="shared" si="10"/>
        <v>9.0733398056490618E-7</v>
      </c>
      <c r="AP14" s="13">
        <f t="shared" si="11"/>
        <v>4.5366699028245309E-7</v>
      </c>
      <c r="AQ14" s="7">
        <v>0</v>
      </c>
    </row>
    <row r="15" spans="1:43" x14ac:dyDescent="0.15">
      <c r="C15" s="5" t="s">
        <v>3</v>
      </c>
      <c r="D15" s="11">
        <v>1</v>
      </c>
      <c r="E15" s="11">
        <v>6</v>
      </c>
      <c r="F15" s="11">
        <v>1</v>
      </c>
      <c r="G15" s="13">
        <f t="shared" si="4"/>
        <v>4.5366699028245309E-7</v>
      </c>
      <c r="H15" s="13">
        <f t="shared" si="5"/>
        <v>2.7220019416947183E-6</v>
      </c>
      <c r="I15" s="13">
        <f t="shared" si="6"/>
        <v>4.5366699028245309E-7</v>
      </c>
      <c r="J15" s="6">
        <v>0</v>
      </c>
      <c r="N15" s="5" t="s">
        <v>3</v>
      </c>
      <c r="O15" s="11">
        <v>1</v>
      </c>
      <c r="P15" s="11">
        <v>3</v>
      </c>
      <c r="Q15" s="11">
        <v>4</v>
      </c>
      <c r="R15" s="14">
        <f t="shared" si="1"/>
        <v>4.5366699028245309E-7</v>
      </c>
      <c r="S15" s="14">
        <f t="shared" si="1"/>
        <v>1.3610009708473592E-6</v>
      </c>
      <c r="T15" s="14">
        <f t="shared" si="7"/>
        <v>1.8146679611298124E-6</v>
      </c>
      <c r="U15" s="7">
        <v>0</v>
      </c>
      <c r="Y15" s="5" t="s">
        <v>3</v>
      </c>
      <c r="Z15" s="11">
        <v>1</v>
      </c>
      <c r="AA15" s="11">
        <v>2</v>
      </c>
      <c r="AB15" s="11">
        <v>2</v>
      </c>
      <c r="AC15" s="13">
        <f t="shared" si="8"/>
        <v>4.5366699028245309E-7</v>
      </c>
      <c r="AD15" s="13">
        <f t="shared" si="2"/>
        <v>9.0733398056490618E-7</v>
      </c>
      <c r="AE15" s="13">
        <f t="shared" si="2"/>
        <v>9.0733398056490618E-7</v>
      </c>
      <c r="AF15" s="7">
        <v>0</v>
      </c>
      <c r="AJ15" s="5" t="s">
        <v>3</v>
      </c>
      <c r="AK15" s="11">
        <v>1</v>
      </c>
      <c r="AL15" s="10">
        <v>3</v>
      </c>
      <c r="AM15" s="11">
        <v>6</v>
      </c>
      <c r="AN15" s="13">
        <f t="shared" si="9"/>
        <v>4.5366699028245309E-7</v>
      </c>
      <c r="AO15" s="13">
        <f t="shared" si="10"/>
        <v>1.3610009708473592E-6</v>
      </c>
      <c r="AP15" s="13">
        <f t="shared" si="11"/>
        <v>2.7220019416947183E-6</v>
      </c>
      <c r="AQ15" s="7">
        <v>0</v>
      </c>
    </row>
    <row r="16" spans="1:43" x14ac:dyDescent="0.15">
      <c r="B16" s="5" t="s">
        <v>7</v>
      </c>
      <c r="C16" s="5" t="s">
        <v>1</v>
      </c>
      <c r="D16" s="11">
        <v>18636</v>
      </c>
      <c r="E16" s="11">
        <v>7361</v>
      </c>
      <c r="F16" s="11">
        <v>9372</v>
      </c>
      <c r="G16" s="13">
        <f t="shared" si="4"/>
        <v>8.4545380309037962E-3</v>
      </c>
      <c r="H16" s="13">
        <f t="shared" si="5"/>
        <v>3.3394427154691368E-3</v>
      </c>
      <c r="I16" s="13">
        <f t="shared" si="6"/>
        <v>4.2517670329271498E-3</v>
      </c>
      <c r="J16" s="6">
        <v>5.3E-3</v>
      </c>
      <c r="M16" s="5" t="s">
        <v>7</v>
      </c>
      <c r="N16" s="5" t="s">
        <v>1</v>
      </c>
      <c r="O16" s="11">
        <v>181630</v>
      </c>
      <c r="P16" s="11">
        <v>21165</v>
      </c>
      <c r="Q16" s="11">
        <v>179556</v>
      </c>
      <c r="R16" s="14">
        <f t="shared" si="1"/>
        <v>8.2399535445001948E-2</v>
      </c>
      <c r="S16" s="14">
        <f t="shared" si="1"/>
        <v>9.6018618493281197E-3</v>
      </c>
      <c r="T16" s="14">
        <f t="shared" si="7"/>
        <v>8.1458630107156149E-2</v>
      </c>
      <c r="U16" s="7">
        <v>5.7799999999999997E-2</v>
      </c>
      <c r="X16" s="5" t="s">
        <v>7</v>
      </c>
      <c r="Y16" s="5" t="s">
        <v>1</v>
      </c>
      <c r="Z16" s="11">
        <v>1150</v>
      </c>
      <c r="AA16" s="11">
        <v>844</v>
      </c>
      <c r="AB16" s="11">
        <v>2196</v>
      </c>
      <c r="AC16" s="13">
        <f t="shared" si="8"/>
        <v>5.2171703882482106E-4</v>
      </c>
      <c r="AD16" s="13">
        <f t="shared" si="2"/>
        <v>3.8289493979839036E-4</v>
      </c>
      <c r="AE16" s="13">
        <f t="shared" si="2"/>
        <v>9.9625271066026695E-4</v>
      </c>
      <c r="AF16" s="7">
        <v>5.9999999999999995E-4</v>
      </c>
      <c r="AI16" s="5" t="s">
        <v>7</v>
      </c>
      <c r="AJ16" s="5" t="s">
        <v>1</v>
      </c>
      <c r="AK16" s="11">
        <v>4088</v>
      </c>
      <c r="AL16" s="10">
        <v>3227</v>
      </c>
      <c r="AM16" s="11">
        <v>8971</v>
      </c>
      <c r="AN16" s="13">
        <f t="shared" si="9"/>
        <v>1.8545906562746682E-3</v>
      </c>
      <c r="AO16" s="13">
        <f t="shared" si="10"/>
        <v>1.4639833776414761E-3</v>
      </c>
      <c r="AP16" s="13">
        <f t="shared" si="11"/>
        <v>4.0698465698238862E-3</v>
      </c>
      <c r="AQ16" s="7">
        <v>2.5000000000000001E-3</v>
      </c>
    </row>
    <row r="17" spans="1:43" x14ac:dyDescent="0.15">
      <c r="C17" s="5" t="s">
        <v>2</v>
      </c>
      <c r="D17" s="11">
        <v>1</v>
      </c>
      <c r="E17" s="11">
        <v>2</v>
      </c>
      <c r="F17" s="11">
        <v>69</v>
      </c>
      <c r="G17" s="13">
        <f t="shared" si="4"/>
        <v>4.5366699028245309E-7</v>
      </c>
      <c r="H17" s="13">
        <f t="shared" si="5"/>
        <v>9.0733398056490618E-7</v>
      </c>
      <c r="I17" s="13">
        <f t="shared" si="6"/>
        <v>3.1303022329489259E-5</v>
      </c>
      <c r="J17" s="6">
        <v>0</v>
      </c>
      <c r="N17" s="5" t="s">
        <v>2</v>
      </c>
      <c r="O17" s="11">
        <v>1</v>
      </c>
      <c r="P17" s="11">
        <v>1</v>
      </c>
      <c r="Q17" s="11">
        <v>2</v>
      </c>
      <c r="R17" s="14">
        <f t="shared" si="1"/>
        <v>4.5366699028245309E-7</v>
      </c>
      <c r="S17" s="14">
        <f t="shared" si="1"/>
        <v>4.5366699028245309E-7</v>
      </c>
      <c r="T17" s="14">
        <f t="shared" si="7"/>
        <v>9.0733398056490618E-7</v>
      </c>
      <c r="U17" s="7">
        <v>0</v>
      </c>
      <c r="Y17" s="5" t="s">
        <v>2</v>
      </c>
      <c r="Z17" s="11">
        <v>1</v>
      </c>
      <c r="AA17" s="11">
        <v>1</v>
      </c>
      <c r="AB17" s="11">
        <v>1</v>
      </c>
      <c r="AC17" s="13">
        <f t="shared" si="8"/>
        <v>4.5366699028245309E-7</v>
      </c>
      <c r="AD17" s="13">
        <f t="shared" si="2"/>
        <v>4.5366699028245309E-7</v>
      </c>
      <c r="AE17" s="13">
        <f t="shared" si="2"/>
        <v>4.5366699028245309E-7</v>
      </c>
      <c r="AF17" s="7">
        <v>0</v>
      </c>
      <c r="AJ17" s="5" t="s">
        <v>2</v>
      </c>
      <c r="AK17" s="11">
        <v>1</v>
      </c>
      <c r="AL17" s="10">
        <v>3</v>
      </c>
      <c r="AM17" s="11">
        <v>2</v>
      </c>
      <c r="AN17" s="13">
        <f t="shared" si="9"/>
        <v>4.5366699028245309E-7</v>
      </c>
      <c r="AO17" s="13">
        <f t="shared" si="10"/>
        <v>1.3610009708473592E-6</v>
      </c>
      <c r="AP17" s="13">
        <f t="shared" si="11"/>
        <v>9.0733398056490618E-7</v>
      </c>
      <c r="AQ17" s="7">
        <v>0</v>
      </c>
    </row>
    <row r="18" spans="1:43" x14ac:dyDescent="0.15">
      <c r="C18" s="5" t="s">
        <v>3</v>
      </c>
      <c r="D18" s="11">
        <v>2</v>
      </c>
      <c r="E18" s="11">
        <v>1</v>
      </c>
      <c r="F18" s="11">
        <v>102</v>
      </c>
      <c r="G18" s="13">
        <f t="shared" si="4"/>
        <v>9.0733398056490618E-7</v>
      </c>
      <c r="H18" s="13">
        <f t="shared" si="5"/>
        <v>4.5366699028245309E-7</v>
      </c>
      <c r="I18" s="13">
        <f t="shared" si="6"/>
        <v>4.6274033008810215E-5</v>
      </c>
      <c r="J18" s="6">
        <v>0</v>
      </c>
      <c r="N18" s="5" t="s">
        <v>3</v>
      </c>
      <c r="O18" s="11">
        <v>3</v>
      </c>
      <c r="P18" s="11">
        <v>1</v>
      </c>
      <c r="Q18" s="11">
        <v>1</v>
      </c>
      <c r="R18" s="14">
        <f t="shared" si="1"/>
        <v>1.3610009708473592E-6</v>
      </c>
      <c r="S18" s="14">
        <f t="shared" si="1"/>
        <v>4.5366699028245309E-7</v>
      </c>
      <c r="T18" s="14">
        <f t="shared" si="7"/>
        <v>4.5366699028245309E-7</v>
      </c>
      <c r="U18" s="7">
        <v>0</v>
      </c>
      <c r="Y18" s="5" t="s">
        <v>3</v>
      </c>
      <c r="Z18" s="11">
        <v>25</v>
      </c>
      <c r="AA18" s="11">
        <v>381</v>
      </c>
      <c r="AB18" s="11">
        <v>22</v>
      </c>
      <c r="AC18" s="13">
        <f t="shared" si="8"/>
        <v>1.1341674757061327E-5</v>
      </c>
      <c r="AD18" s="13">
        <f t="shared" si="2"/>
        <v>1.7284712329761461E-4</v>
      </c>
      <c r="AE18" s="13">
        <f t="shared" si="2"/>
        <v>9.9806737862139677E-6</v>
      </c>
      <c r="AF18" s="7">
        <v>1E-4</v>
      </c>
      <c r="AJ18" s="5" t="s">
        <v>3</v>
      </c>
      <c r="AK18" s="11">
        <v>3</v>
      </c>
      <c r="AL18" s="10">
        <v>5</v>
      </c>
      <c r="AM18" s="11">
        <v>1</v>
      </c>
      <c r="AN18" s="13">
        <f t="shared" si="9"/>
        <v>1.3610009708473592E-6</v>
      </c>
      <c r="AO18" s="13">
        <f t="shared" si="10"/>
        <v>2.2683349514122655E-6</v>
      </c>
      <c r="AP18" s="13">
        <f t="shared" si="11"/>
        <v>4.5366699028245309E-7</v>
      </c>
      <c r="AQ18" s="7">
        <v>0</v>
      </c>
    </row>
    <row r="21" spans="1:43" x14ac:dyDescent="0.15">
      <c r="A21" s="5" t="s">
        <v>13</v>
      </c>
      <c r="D21" s="11" t="s">
        <v>17</v>
      </c>
      <c r="E21" s="11"/>
      <c r="F21" s="11"/>
      <c r="G21" s="15" t="s">
        <v>18</v>
      </c>
      <c r="H21" s="15"/>
      <c r="I21" s="15"/>
      <c r="O21" s="11" t="s">
        <v>17</v>
      </c>
      <c r="P21" s="11"/>
      <c r="Q21" s="11"/>
      <c r="R21" s="15" t="s">
        <v>18</v>
      </c>
      <c r="S21" s="15"/>
      <c r="T21" s="15"/>
      <c r="Z21" s="11" t="s">
        <v>17</v>
      </c>
      <c r="AA21" s="11"/>
      <c r="AB21" s="11"/>
      <c r="AC21" s="15" t="s">
        <v>18</v>
      </c>
      <c r="AD21" s="15"/>
      <c r="AE21" s="15"/>
      <c r="AK21" s="11" t="s">
        <v>17</v>
      </c>
      <c r="AL21" s="11"/>
      <c r="AM21" s="11"/>
      <c r="AN21" s="15" t="s">
        <v>18</v>
      </c>
      <c r="AO21" s="15"/>
      <c r="AP21" s="15"/>
    </row>
    <row r="22" spans="1:43" x14ac:dyDescent="0.15">
      <c r="D22" s="11">
        <v>1</v>
      </c>
      <c r="E22" s="11">
        <v>2</v>
      </c>
      <c r="F22" s="11">
        <v>3</v>
      </c>
      <c r="G22" s="12">
        <v>1</v>
      </c>
      <c r="H22" s="12">
        <v>2</v>
      </c>
      <c r="I22" s="11">
        <v>3</v>
      </c>
      <c r="J22" s="5" t="s">
        <v>19</v>
      </c>
      <c r="O22" s="11">
        <v>1</v>
      </c>
      <c r="P22" s="11">
        <v>2</v>
      </c>
      <c r="Q22" s="11">
        <v>3</v>
      </c>
      <c r="R22" s="12">
        <v>1</v>
      </c>
      <c r="S22" s="12">
        <v>2</v>
      </c>
      <c r="T22" s="11">
        <v>3</v>
      </c>
      <c r="U22" s="5" t="s">
        <v>19</v>
      </c>
      <c r="Z22" s="11">
        <v>1</v>
      </c>
      <c r="AA22" s="11">
        <v>2</v>
      </c>
      <c r="AB22" s="11">
        <v>3</v>
      </c>
      <c r="AC22" s="12">
        <v>1</v>
      </c>
      <c r="AD22" s="12">
        <v>2</v>
      </c>
      <c r="AE22" s="11">
        <v>3</v>
      </c>
      <c r="AF22" s="5" t="s">
        <v>19</v>
      </c>
      <c r="AK22" s="11">
        <v>1</v>
      </c>
      <c r="AL22" s="11">
        <v>2</v>
      </c>
      <c r="AM22" s="11">
        <v>3</v>
      </c>
      <c r="AN22" s="12">
        <v>1</v>
      </c>
      <c r="AO22" s="12">
        <v>2</v>
      </c>
      <c r="AP22" s="11">
        <v>3</v>
      </c>
      <c r="AQ22" s="5" t="s">
        <v>19</v>
      </c>
    </row>
    <row r="23" spans="1:43" x14ac:dyDescent="0.15">
      <c r="A23" s="5" t="s">
        <v>9</v>
      </c>
      <c r="B23" s="5" t="s">
        <v>0</v>
      </c>
      <c r="C23" s="5" t="s">
        <v>1</v>
      </c>
      <c r="D23" s="11">
        <v>418714</v>
      </c>
      <c r="E23" s="11">
        <v>859990</v>
      </c>
      <c r="F23" s="11">
        <v>264933</v>
      </c>
      <c r="G23" s="13">
        <f>D23/2204260</f>
        <v>0.18995672016912704</v>
      </c>
      <c r="H23" s="13">
        <f t="shared" ref="H23" si="12">E23/2204260</f>
        <v>0.39014907497300683</v>
      </c>
      <c r="I23" s="13">
        <f>F23/2204260</f>
        <v>0.12019135673650114</v>
      </c>
      <c r="J23" s="6">
        <v>0.2334</v>
      </c>
      <c r="L23" s="5" t="s">
        <v>10</v>
      </c>
      <c r="M23" s="5" t="s">
        <v>0</v>
      </c>
      <c r="N23" s="5" t="s">
        <v>1</v>
      </c>
      <c r="O23" s="11">
        <v>37168</v>
      </c>
      <c r="P23" s="11">
        <v>15534</v>
      </c>
      <c r="Q23" s="11">
        <v>56675</v>
      </c>
      <c r="R23" s="13">
        <f>O23/2204260</f>
        <v>1.6861894694818216E-2</v>
      </c>
      <c r="S23" s="13">
        <f t="shared" ref="S23:T23" si="13">P23/2204260</f>
        <v>7.0472630270476261E-3</v>
      </c>
      <c r="T23" s="13">
        <f t="shared" si="13"/>
        <v>2.5711576674258028E-2</v>
      </c>
      <c r="U23" s="7">
        <v>1.6500000000000001E-2</v>
      </c>
      <c r="W23" s="5" t="s">
        <v>11</v>
      </c>
      <c r="X23" s="5" t="s">
        <v>0</v>
      </c>
      <c r="Y23" s="5" t="s">
        <v>1</v>
      </c>
      <c r="Z23" s="11">
        <v>105052</v>
      </c>
      <c r="AA23" s="11">
        <v>207421</v>
      </c>
      <c r="AB23" s="11">
        <v>146753</v>
      </c>
      <c r="AC23" s="13">
        <f>Z23/2204260</f>
        <v>4.7658624663152259E-2</v>
      </c>
      <c r="AD23" s="13">
        <f t="shared" ref="AD23:AE23" si="14">AA23/2204260</f>
        <v>9.41000607913767E-2</v>
      </c>
      <c r="AE23" s="13">
        <f t="shared" si="14"/>
        <v>6.6576991824920842E-2</v>
      </c>
      <c r="AF23" s="7">
        <v>6.9400000000000003E-2</v>
      </c>
      <c r="AH23" s="5" t="s">
        <v>12</v>
      </c>
      <c r="AI23" s="5" t="s">
        <v>0</v>
      </c>
      <c r="AJ23" s="5" t="s">
        <v>1</v>
      </c>
      <c r="AK23" s="11">
        <v>3087</v>
      </c>
      <c r="AL23" s="11">
        <v>35614</v>
      </c>
      <c r="AM23" s="11">
        <v>43036</v>
      </c>
      <c r="AN23" s="13">
        <f>AK23/2204260</f>
        <v>1.4004699990019327E-3</v>
      </c>
      <c r="AO23" s="13">
        <f t="shared" ref="AO23:AP23" si="15">AL23/2204260</f>
        <v>1.6156896191919283E-2</v>
      </c>
      <c r="AP23" s="13">
        <f t="shared" si="15"/>
        <v>1.9524012593795652E-2</v>
      </c>
      <c r="AQ23" s="7">
        <v>1.24E-2</v>
      </c>
    </row>
    <row r="24" spans="1:43" x14ac:dyDescent="0.15">
      <c r="C24" s="5" t="s">
        <v>2</v>
      </c>
      <c r="D24" s="11">
        <v>1605</v>
      </c>
      <c r="E24" s="11">
        <v>10827</v>
      </c>
      <c r="F24" s="11">
        <v>17543</v>
      </c>
      <c r="G24" s="13">
        <f t="shared" ref="G24:G36" si="16">D24/2204260</f>
        <v>7.2813551940333716E-4</v>
      </c>
      <c r="H24" s="13">
        <f t="shared" ref="H24:H37" si="17">E24/2204260</f>
        <v>4.9118525037881193E-3</v>
      </c>
      <c r="I24" s="13">
        <f t="shared" ref="I24:I37" si="18">F24/2204260</f>
        <v>7.9586800105250748E-3</v>
      </c>
      <c r="J24" s="6">
        <v>4.4999999999999997E-3</v>
      </c>
      <c r="N24" s="5" t="s">
        <v>2</v>
      </c>
      <c r="O24" s="11">
        <v>847</v>
      </c>
      <c r="P24" s="11">
        <v>413</v>
      </c>
      <c r="Q24" s="11">
        <v>809</v>
      </c>
      <c r="R24" s="13">
        <f t="shared" ref="R24:R37" si="19">O24/2204260</f>
        <v>3.8425594076923775E-4</v>
      </c>
      <c r="S24" s="13">
        <f t="shared" ref="S24:S37" si="20">P24/2204260</f>
        <v>1.8736446698665313E-4</v>
      </c>
      <c r="T24" s="13">
        <f t="shared" ref="T24:T37" si="21">Q24/2204260</f>
        <v>3.6701659513850452E-4</v>
      </c>
      <c r="U24" s="7">
        <v>2.9999999999999997E-4</v>
      </c>
      <c r="Y24" s="5" t="s">
        <v>2</v>
      </c>
      <c r="Z24" s="11">
        <v>948</v>
      </c>
      <c r="AA24" s="11">
        <v>575</v>
      </c>
      <c r="AB24" s="11">
        <v>507</v>
      </c>
      <c r="AC24" s="13">
        <f t="shared" ref="AC24:AC37" si="22">Z24/2204260</f>
        <v>4.3007630678776549E-4</v>
      </c>
      <c r="AD24" s="13">
        <f t="shared" ref="AD24:AD37" si="23">AA24/2204260</f>
        <v>2.6085851941241053E-4</v>
      </c>
      <c r="AE24" s="13">
        <f t="shared" ref="AE24:AE37" si="24">AB24/2204260</f>
        <v>2.3000916407320371E-4</v>
      </c>
      <c r="AF24" s="7">
        <v>2.9999999999999997E-4</v>
      </c>
      <c r="AJ24" s="5" t="s">
        <v>2</v>
      </c>
      <c r="AK24" s="11">
        <v>277</v>
      </c>
      <c r="AL24" s="11">
        <v>2</v>
      </c>
      <c r="AM24" s="11">
        <v>123</v>
      </c>
      <c r="AN24" s="13">
        <f t="shared" ref="AN24:AN37" si="25">AK24/2204260</f>
        <v>1.2566575630823949E-4</v>
      </c>
      <c r="AO24" s="13">
        <f t="shared" ref="AO24:AO37" si="26">AL24/2204260</f>
        <v>9.0733398056490618E-7</v>
      </c>
      <c r="AP24" s="13">
        <f t="shared" ref="AP24:AP37" si="27">AM24/2204260</f>
        <v>5.5801039804741727E-5</v>
      </c>
      <c r="AQ24" s="7">
        <v>1E-4</v>
      </c>
    </row>
    <row r="25" spans="1:43" x14ac:dyDescent="0.15">
      <c r="C25" s="5" t="s">
        <v>3</v>
      </c>
      <c r="D25" s="11">
        <v>618</v>
      </c>
      <c r="E25" s="11">
        <v>1936</v>
      </c>
      <c r="F25" s="11">
        <v>2694</v>
      </c>
      <c r="G25" s="13">
        <f t="shared" si="16"/>
        <v>2.8036619999455601E-4</v>
      </c>
      <c r="H25" s="13">
        <f t="shared" si="17"/>
        <v>8.7829929318682912E-4</v>
      </c>
      <c r="I25" s="13">
        <f t="shared" si="18"/>
        <v>1.2221788718209286E-3</v>
      </c>
      <c r="J25" s="6">
        <v>8.0000000000000004E-4</v>
      </c>
      <c r="N25" s="5" t="s">
        <v>3</v>
      </c>
      <c r="O25" s="11">
        <v>1</v>
      </c>
      <c r="P25" s="11">
        <v>311</v>
      </c>
      <c r="Q25" s="11">
        <v>169</v>
      </c>
      <c r="R25" s="13">
        <f t="shared" si="19"/>
        <v>4.5366699028245309E-7</v>
      </c>
      <c r="S25" s="13">
        <f t="shared" si="20"/>
        <v>1.4109043397784291E-4</v>
      </c>
      <c r="T25" s="13">
        <f t="shared" si="21"/>
        <v>7.6669721357734566E-5</v>
      </c>
      <c r="U25" s="7">
        <v>1E-4</v>
      </c>
      <c r="Y25" s="5" t="s">
        <v>3</v>
      </c>
      <c r="Z25" s="11">
        <v>149</v>
      </c>
      <c r="AA25" s="11">
        <v>2</v>
      </c>
      <c r="AB25" s="11">
        <v>306</v>
      </c>
      <c r="AC25" s="13">
        <f t="shared" si="22"/>
        <v>6.7596381552085508E-5</v>
      </c>
      <c r="AD25" s="13">
        <f t="shared" si="23"/>
        <v>9.0733398056490618E-7</v>
      </c>
      <c r="AE25" s="13">
        <f t="shared" si="24"/>
        <v>1.3882209902643064E-4</v>
      </c>
      <c r="AF25" s="7">
        <v>1E-4</v>
      </c>
      <c r="AJ25" s="5" t="s">
        <v>3</v>
      </c>
      <c r="AK25" s="11">
        <v>217</v>
      </c>
      <c r="AL25" s="11">
        <v>35</v>
      </c>
      <c r="AM25" s="11">
        <v>628</v>
      </c>
      <c r="AN25" s="13">
        <f t="shared" si="25"/>
        <v>9.8445736891292313E-5</v>
      </c>
      <c r="AO25" s="13">
        <f t="shared" si="26"/>
        <v>1.5878344659885856E-5</v>
      </c>
      <c r="AP25" s="13">
        <f t="shared" si="27"/>
        <v>2.8490286989738055E-4</v>
      </c>
      <c r="AQ25" s="7">
        <v>1E-4</v>
      </c>
    </row>
    <row r="26" spans="1:43" x14ac:dyDescent="0.15">
      <c r="B26" s="5" t="s">
        <v>4</v>
      </c>
      <c r="C26" s="5" t="s">
        <v>1</v>
      </c>
      <c r="D26" s="11">
        <v>119911</v>
      </c>
      <c r="E26" s="11">
        <v>125056</v>
      </c>
      <c r="F26" s="11">
        <v>117660</v>
      </c>
      <c r="G26" s="13">
        <f t="shared" si="16"/>
        <v>5.439966247175923E-2</v>
      </c>
      <c r="H26" s="13">
        <f t="shared" si="17"/>
        <v>5.6733779136762454E-2</v>
      </c>
      <c r="I26" s="13">
        <f t="shared" si="18"/>
        <v>5.3378458076633425E-2</v>
      </c>
      <c r="J26" s="8">
        <v>5.4800000000000001E-2</v>
      </c>
      <c r="M26" s="5" t="s">
        <v>4</v>
      </c>
      <c r="N26" s="5" t="s">
        <v>1</v>
      </c>
      <c r="O26" s="11">
        <v>66269</v>
      </c>
      <c r="P26" s="11">
        <v>71760</v>
      </c>
      <c r="Q26" s="11">
        <v>80488</v>
      </c>
      <c r="R26" s="13">
        <f t="shared" si="19"/>
        <v>3.0064057779027882E-2</v>
      </c>
      <c r="S26" s="13">
        <f t="shared" si="20"/>
        <v>3.2555143222668829E-2</v>
      </c>
      <c r="T26" s="13">
        <f t="shared" si="21"/>
        <v>3.651474871385408E-2</v>
      </c>
      <c r="U26" s="7">
        <v>0.50409999999999999</v>
      </c>
      <c r="X26" s="5" t="s">
        <v>4</v>
      </c>
      <c r="Y26" s="5" t="s">
        <v>1</v>
      </c>
      <c r="Z26" s="11">
        <v>73073</v>
      </c>
      <c r="AA26" s="11">
        <v>63237</v>
      </c>
      <c r="AB26" s="11">
        <v>3</v>
      </c>
      <c r="AC26" s="13">
        <f t="shared" si="22"/>
        <v>3.3150807980909691E-2</v>
      </c>
      <c r="AD26" s="13">
        <f t="shared" si="23"/>
        <v>2.8688539464491486E-2</v>
      </c>
      <c r="AE26" s="13">
        <f t="shared" si="24"/>
        <v>1.3610009708473592E-6</v>
      </c>
      <c r="AF26" s="7">
        <v>5.5300000000000002E-2</v>
      </c>
      <c r="AI26" s="5" t="s">
        <v>4</v>
      </c>
      <c r="AJ26" s="5" t="s">
        <v>1</v>
      </c>
      <c r="AK26" s="11">
        <v>47900</v>
      </c>
      <c r="AL26" s="11">
        <v>47659</v>
      </c>
      <c r="AM26" s="11">
        <v>45241</v>
      </c>
      <c r="AN26" s="13">
        <f t="shared" si="25"/>
        <v>2.1730648834529503E-2</v>
      </c>
      <c r="AO26" s="13">
        <f t="shared" si="26"/>
        <v>2.1621315089871432E-2</v>
      </c>
      <c r="AP26" s="13">
        <f t="shared" si="27"/>
        <v>2.0524348307368458E-2</v>
      </c>
      <c r="AQ26" s="7">
        <v>0.1103</v>
      </c>
    </row>
    <row r="27" spans="1:43" x14ac:dyDescent="0.15">
      <c r="C27" s="5" t="s">
        <v>2</v>
      </c>
      <c r="D27" s="11">
        <v>152</v>
      </c>
      <c r="E27" s="11">
        <v>9106</v>
      </c>
      <c r="F27" s="11">
        <v>6477</v>
      </c>
      <c r="G27" s="13">
        <f t="shared" si="16"/>
        <v>6.8957382522932868E-5</v>
      </c>
      <c r="H27" s="13">
        <f t="shared" si="17"/>
        <v>4.131091613512018E-3</v>
      </c>
      <c r="I27" s="13">
        <f t="shared" si="18"/>
        <v>2.9384010960594484E-3</v>
      </c>
      <c r="J27" s="8">
        <v>2.3999999999999998E-3</v>
      </c>
      <c r="N27" s="5" t="s">
        <v>2</v>
      </c>
      <c r="O27" s="11">
        <v>1</v>
      </c>
      <c r="P27" s="11">
        <v>1</v>
      </c>
      <c r="Q27" s="11">
        <v>116</v>
      </c>
      <c r="R27" s="13">
        <f t="shared" si="19"/>
        <v>4.5366699028245309E-7</v>
      </c>
      <c r="S27" s="13">
        <f t="shared" si="20"/>
        <v>4.5366699028245309E-7</v>
      </c>
      <c r="T27" s="13">
        <f t="shared" si="21"/>
        <v>5.2625370872764559E-5</v>
      </c>
      <c r="U27" s="7">
        <v>2.9999999999999997E-4</v>
      </c>
      <c r="Y27" s="5" t="s">
        <v>2</v>
      </c>
      <c r="Z27" s="11">
        <v>33</v>
      </c>
      <c r="AA27" s="10">
        <v>1</v>
      </c>
      <c r="AB27" s="11">
        <v>1</v>
      </c>
      <c r="AC27" s="13">
        <f t="shared" si="22"/>
        <v>1.4971010679320951E-5</v>
      </c>
      <c r="AD27" s="13">
        <f t="shared" si="23"/>
        <v>4.5366699028245309E-7</v>
      </c>
      <c r="AE27" s="13">
        <f t="shared" si="24"/>
        <v>4.5366699028245309E-7</v>
      </c>
      <c r="AF27" s="7">
        <v>0</v>
      </c>
      <c r="AJ27" s="5" t="s">
        <v>2</v>
      </c>
      <c r="AK27" s="11">
        <v>16</v>
      </c>
      <c r="AL27" s="10">
        <v>159</v>
      </c>
      <c r="AM27" s="11">
        <v>1</v>
      </c>
      <c r="AN27" s="13">
        <f t="shared" si="25"/>
        <v>7.2586718445192494E-6</v>
      </c>
      <c r="AO27" s="13">
        <f t="shared" si="26"/>
        <v>7.2133051454910044E-5</v>
      </c>
      <c r="AP27" s="13">
        <f t="shared" si="27"/>
        <v>4.5366699028245309E-7</v>
      </c>
      <c r="AQ27" s="7">
        <v>1E-4</v>
      </c>
    </row>
    <row r="28" spans="1:43" x14ac:dyDescent="0.15">
      <c r="C28" s="5" t="s">
        <v>3</v>
      </c>
      <c r="D28" s="11">
        <v>6</v>
      </c>
      <c r="E28" s="11">
        <v>261</v>
      </c>
      <c r="F28" s="11">
        <v>1</v>
      </c>
      <c r="G28" s="13">
        <f t="shared" si="16"/>
        <v>2.7220019416947183E-6</v>
      </c>
      <c r="H28" s="13">
        <f t="shared" si="17"/>
        <v>1.1840708446372024E-4</v>
      </c>
      <c r="I28" s="13">
        <f t="shared" si="18"/>
        <v>4.5366699028245309E-7</v>
      </c>
      <c r="J28" s="8">
        <v>0</v>
      </c>
      <c r="N28" s="5" t="s">
        <v>3</v>
      </c>
      <c r="O28" s="11">
        <v>2</v>
      </c>
      <c r="P28" s="11">
        <v>1</v>
      </c>
      <c r="Q28" s="11">
        <v>1</v>
      </c>
      <c r="R28" s="13">
        <f t="shared" si="19"/>
        <v>9.0733398056490618E-7</v>
      </c>
      <c r="S28" s="13">
        <f t="shared" si="20"/>
        <v>4.5366699028245309E-7</v>
      </c>
      <c r="T28" s="13">
        <f t="shared" si="21"/>
        <v>4.5366699028245309E-7</v>
      </c>
      <c r="U28" s="7">
        <v>0</v>
      </c>
      <c r="Y28" s="5" t="s">
        <v>3</v>
      </c>
      <c r="Z28" s="11">
        <v>1</v>
      </c>
      <c r="AA28" s="10">
        <v>574</v>
      </c>
      <c r="AB28" s="11">
        <v>891</v>
      </c>
      <c r="AC28" s="13">
        <f t="shared" si="22"/>
        <v>4.5366699028245309E-7</v>
      </c>
      <c r="AD28" s="13">
        <f t="shared" si="23"/>
        <v>2.6040485242212805E-4</v>
      </c>
      <c r="AE28" s="13">
        <f t="shared" si="24"/>
        <v>4.0421728834166566E-4</v>
      </c>
      <c r="AF28" s="7">
        <v>0</v>
      </c>
      <c r="AJ28" s="5" t="s">
        <v>3</v>
      </c>
      <c r="AK28" s="11">
        <v>4</v>
      </c>
      <c r="AL28" s="10">
        <v>101</v>
      </c>
      <c r="AM28" s="11">
        <v>1</v>
      </c>
      <c r="AN28" s="13">
        <f t="shared" si="25"/>
        <v>1.8146679611298124E-6</v>
      </c>
      <c r="AO28" s="13">
        <f t="shared" si="26"/>
        <v>4.5820366018527761E-5</v>
      </c>
      <c r="AP28" s="13">
        <f t="shared" si="27"/>
        <v>4.5366699028245309E-7</v>
      </c>
      <c r="AQ28" s="7">
        <v>0</v>
      </c>
    </row>
    <row r="29" spans="1:43" x14ac:dyDescent="0.15">
      <c r="B29" s="5" t="s">
        <v>5</v>
      </c>
      <c r="C29" s="5" t="s">
        <v>1</v>
      </c>
      <c r="D29" s="11">
        <v>155</v>
      </c>
      <c r="E29" s="11">
        <v>4</v>
      </c>
      <c r="F29" s="11">
        <v>219</v>
      </c>
      <c r="G29" s="13">
        <f t="shared" si="16"/>
        <v>7.0318383493780229E-5</v>
      </c>
      <c r="H29" s="13">
        <f t="shared" si="17"/>
        <v>1.8146679611298124E-6</v>
      </c>
      <c r="I29" s="13">
        <f t="shared" si="18"/>
        <v>9.935307087185722E-5</v>
      </c>
      <c r="J29" s="6">
        <v>1E-4</v>
      </c>
      <c r="M29" s="5" t="s">
        <v>5</v>
      </c>
      <c r="N29" s="5" t="s">
        <v>1</v>
      </c>
      <c r="O29" s="11">
        <v>1244</v>
      </c>
      <c r="P29" s="11">
        <v>710</v>
      </c>
      <c r="Q29" s="11">
        <v>491</v>
      </c>
      <c r="R29" s="13">
        <f t="shared" si="19"/>
        <v>5.6436173591137165E-4</v>
      </c>
      <c r="S29" s="13">
        <f t="shared" si="20"/>
        <v>3.2210356310054169E-4</v>
      </c>
      <c r="T29" s="13">
        <f t="shared" si="21"/>
        <v>2.2275049222868445E-4</v>
      </c>
      <c r="U29" s="7">
        <v>4.0000000000000002E-4</v>
      </c>
      <c r="X29" s="5" t="s">
        <v>5</v>
      </c>
      <c r="Y29" s="5" t="s">
        <v>1</v>
      </c>
      <c r="Z29" s="11">
        <v>3</v>
      </c>
      <c r="AA29" s="11">
        <v>2</v>
      </c>
      <c r="AB29" s="11">
        <v>323</v>
      </c>
      <c r="AC29" s="13">
        <f t="shared" si="22"/>
        <v>1.3610009708473592E-6</v>
      </c>
      <c r="AD29" s="13">
        <f t="shared" si="23"/>
        <v>9.0733398056490618E-7</v>
      </c>
      <c r="AE29" s="13">
        <f t="shared" si="24"/>
        <v>1.4653443786123233E-4</v>
      </c>
      <c r="AF29" s="7">
        <v>0</v>
      </c>
      <c r="AI29" s="5" t="s">
        <v>5</v>
      </c>
      <c r="AJ29" s="5" t="s">
        <v>1</v>
      </c>
      <c r="AK29" s="11">
        <v>182</v>
      </c>
      <c r="AL29" s="10">
        <v>232</v>
      </c>
      <c r="AM29" s="11">
        <v>233</v>
      </c>
      <c r="AN29" s="13">
        <f t="shared" si="25"/>
        <v>8.2567392231406463E-5</v>
      </c>
      <c r="AO29" s="13">
        <f t="shared" si="26"/>
        <v>1.0525074174552912E-4</v>
      </c>
      <c r="AP29" s="13">
        <f t="shared" si="27"/>
        <v>1.0570440873581157E-4</v>
      </c>
      <c r="AQ29" s="7">
        <v>1E-4</v>
      </c>
    </row>
    <row r="30" spans="1:43" x14ac:dyDescent="0.15">
      <c r="C30" s="5" t="s">
        <v>2</v>
      </c>
      <c r="D30" s="11">
        <v>24</v>
      </c>
      <c r="E30" s="11">
        <v>14</v>
      </c>
      <c r="F30" s="11">
        <v>1</v>
      </c>
      <c r="G30" s="13">
        <f t="shared" si="16"/>
        <v>1.0888007766778873E-5</v>
      </c>
      <c r="H30" s="13">
        <f t="shared" si="17"/>
        <v>6.351337863954343E-6</v>
      </c>
      <c r="I30" s="13">
        <f t="shared" si="18"/>
        <v>4.5366699028245309E-7</v>
      </c>
      <c r="J30" s="6">
        <v>0</v>
      </c>
      <c r="N30" s="5" t="s">
        <v>2</v>
      </c>
      <c r="O30" s="11">
        <v>3</v>
      </c>
      <c r="P30" s="11">
        <v>3</v>
      </c>
      <c r="Q30" s="11">
        <v>1</v>
      </c>
      <c r="R30" s="13">
        <f t="shared" si="19"/>
        <v>1.3610009708473592E-6</v>
      </c>
      <c r="S30" s="13">
        <f t="shared" si="20"/>
        <v>1.3610009708473592E-6</v>
      </c>
      <c r="T30" s="13">
        <f t="shared" si="21"/>
        <v>4.5366699028245309E-7</v>
      </c>
      <c r="U30" s="7">
        <v>0</v>
      </c>
      <c r="Y30" s="5" t="s">
        <v>2</v>
      </c>
      <c r="Z30" s="11">
        <v>1</v>
      </c>
      <c r="AA30" s="11">
        <v>16</v>
      </c>
      <c r="AB30" s="11">
        <v>1</v>
      </c>
      <c r="AC30" s="13">
        <f t="shared" si="22"/>
        <v>4.5366699028245309E-7</v>
      </c>
      <c r="AD30" s="13">
        <f t="shared" si="23"/>
        <v>7.2586718445192494E-6</v>
      </c>
      <c r="AE30" s="13">
        <f t="shared" si="24"/>
        <v>4.5366699028245309E-7</v>
      </c>
      <c r="AF30" s="7">
        <v>0</v>
      </c>
      <c r="AJ30" s="5" t="s">
        <v>2</v>
      </c>
      <c r="AK30" s="11">
        <v>2</v>
      </c>
      <c r="AL30" s="10">
        <v>1</v>
      </c>
      <c r="AM30" s="11">
        <v>202</v>
      </c>
      <c r="AN30" s="13">
        <f t="shared" si="25"/>
        <v>9.0733398056490618E-7</v>
      </c>
      <c r="AO30" s="13">
        <f t="shared" si="26"/>
        <v>4.5366699028245309E-7</v>
      </c>
      <c r="AP30" s="13">
        <f t="shared" si="27"/>
        <v>9.1640732037055522E-5</v>
      </c>
      <c r="AQ30" s="7">
        <v>0</v>
      </c>
    </row>
    <row r="31" spans="1:43" x14ac:dyDescent="0.15">
      <c r="C31" s="5" t="s">
        <v>3</v>
      </c>
      <c r="D31" s="11">
        <v>2</v>
      </c>
      <c r="E31" s="11">
        <v>1</v>
      </c>
      <c r="F31" s="11">
        <v>1</v>
      </c>
      <c r="G31" s="13">
        <f t="shared" si="16"/>
        <v>9.0733398056490618E-7</v>
      </c>
      <c r="H31" s="13">
        <f t="shared" si="17"/>
        <v>4.5366699028245309E-7</v>
      </c>
      <c r="I31" s="13">
        <f t="shared" si="18"/>
        <v>4.5366699028245309E-7</v>
      </c>
      <c r="J31" s="6">
        <v>0</v>
      </c>
      <c r="N31" s="5" t="s">
        <v>3</v>
      </c>
      <c r="O31" s="11">
        <v>251</v>
      </c>
      <c r="P31" s="11">
        <v>122</v>
      </c>
      <c r="Q31" s="11">
        <v>1</v>
      </c>
      <c r="R31" s="13">
        <f t="shared" si="19"/>
        <v>1.1387041456089572E-4</v>
      </c>
      <c r="S31" s="13">
        <f t="shared" si="20"/>
        <v>5.5347372814459274E-5</v>
      </c>
      <c r="T31" s="13">
        <f t="shared" si="21"/>
        <v>4.5366699028245309E-7</v>
      </c>
      <c r="U31" s="7">
        <v>1E-4</v>
      </c>
      <c r="Y31" s="5" t="s">
        <v>3</v>
      </c>
      <c r="Z31" s="11">
        <v>2</v>
      </c>
      <c r="AA31" s="11">
        <v>11</v>
      </c>
      <c r="AB31" s="11">
        <v>2</v>
      </c>
      <c r="AC31" s="13">
        <f t="shared" si="22"/>
        <v>9.0733398056490618E-7</v>
      </c>
      <c r="AD31" s="13">
        <f t="shared" si="23"/>
        <v>4.9903368931069839E-6</v>
      </c>
      <c r="AE31" s="13">
        <f t="shared" si="24"/>
        <v>9.0733398056490618E-7</v>
      </c>
      <c r="AF31" s="7">
        <v>0</v>
      </c>
      <c r="AJ31" s="5" t="s">
        <v>3</v>
      </c>
      <c r="AK31" s="11">
        <v>1</v>
      </c>
      <c r="AL31" s="10">
        <v>8</v>
      </c>
      <c r="AM31" s="11">
        <v>2</v>
      </c>
      <c r="AN31" s="13">
        <f t="shared" si="25"/>
        <v>4.5366699028245309E-7</v>
      </c>
      <c r="AO31" s="13">
        <f t="shared" si="26"/>
        <v>3.6293359222596247E-6</v>
      </c>
      <c r="AP31" s="13">
        <f t="shared" si="27"/>
        <v>9.0733398056490618E-7</v>
      </c>
      <c r="AQ31" s="7">
        <v>0</v>
      </c>
    </row>
    <row r="32" spans="1:43" x14ac:dyDescent="0.15">
      <c r="B32" s="5" t="s">
        <v>6</v>
      </c>
      <c r="C32" s="5" t="s">
        <v>1</v>
      </c>
      <c r="D32" s="11">
        <v>1022056</v>
      </c>
      <c r="E32" s="11">
        <v>1001293</v>
      </c>
      <c r="F32" s="11">
        <v>850453</v>
      </c>
      <c r="G32" s="13">
        <f t="shared" si="16"/>
        <v>0.46367306942012287</v>
      </c>
      <c r="H32" s="13">
        <f t="shared" si="17"/>
        <v>0.45425358170088825</v>
      </c>
      <c r="I32" s="13">
        <f t="shared" si="18"/>
        <v>0.38582245288668304</v>
      </c>
      <c r="J32" s="6">
        <v>0.43459999999999999</v>
      </c>
      <c r="M32" s="5" t="s">
        <v>6</v>
      </c>
      <c r="N32" s="5" t="s">
        <v>1</v>
      </c>
      <c r="O32" s="11">
        <v>1143608</v>
      </c>
      <c r="P32" s="11">
        <v>1088390</v>
      </c>
      <c r="Q32" s="11">
        <v>1101435</v>
      </c>
      <c r="R32" s="13">
        <f t="shared" si="19"/>
        <v>0.51881719942293558</v>
      </c>
      <c r="S32" s="13">
        <f t="shared" si="20"/>
        <v>0.49376661555351908</v>
      </c>
      <c r="T32" s="13">
        <f t="shared" si="21"/>
        <v>0.4996847014417537</v>
      </c>
      <c r="U32" s="7">
        <v>3.3000000000000002E-2</v>
      </c>
      <c r="X32" s="5" t="s">
        <v>6</v>
      </c>
      <c r="Y32" s="5" t="s">
        <v>1</v>
      </c>
      <c r="Z32" s="11">
        <v>107972</v>
      </c>
      <c r="AA32" s="11">
        <v>116426</v>
      </c>
      <c r="AB32" s="11">
        <v>141126</v>
      </c>
      <c r="AC32" s="13">
        <f t="shared" si="22"/>
        <v>4.8983332274777025E-2</v>
      </c>
      <c r="AD32" s="13">
        <f t="shared" si="23"/>
        <v>5.281863301062488E-2</v>
      </c>
      <c r="AE32" s="13">
        <f t="shared" si="24"/>
        <v>6.4024207670601477E-2</v>
      </c>
      <c r="AF32" s="7">
        <v>2.06E-2</v>
      </c>
      <c r="AI32" s="5" t="s">
        <v>6</v>
      </c>
      <c r="AJ32" s="5" t="s">
        <v>1</v>
      </c>
      <c r="AK32" s="11">
        <v>248692</v>
      </c>
      <c r="AL32" s="10">
        <v>216456</v>
      </c>
      <c r="AM32" s="11">
        <v>264363</v>
      </c>
      <c r="AN32" s="13">
        <f t="shared" si="25"/>
        <v>0.11282335114732382</v>
      </c>
      <c r="AO32" s="13">
        <f t="shared" si="26"/>
        <v>9.8198942048578666E-2</v>
      </c>
      <c r="AP32" s="13">
        <f t="shared" si="27"/>
        <v>0.11993276655204015</v>
      </c>
      <c r="AQ32" s="7">
        <v>2.1299999999999999E-2</v>
      </c>
    </row>
    <row r="33" spans="1:43" x14ac:dyDescent="0.15">
      <c r="C33" s="5" t="s">
        <v>2</v>
      </c>
      <c r="D33" s="11">
        <v>3677</v>
      </c>
      <c r="E33" s="11">
        <v>31058</v>
      </c>
      <c r="F33" s="11">
        <v>1917</v>
      </c>
      <c r="G33" s="13">
        <f t="shared" si="16"/>
        <v>1.66813352326858E-3</v>
      </c>
      <c r="H33" s="13">
        <f t="shared" si="17"/>
        <v>1.4089989384192427E-2</v>
      </c>
      <c r="I33" s="13">
        <f t="shared" si="18"/>
        <v>8.6967962037146258E-4</v>
      </c>
      <c r="J33" s="6">
        <v>5.4999999999999997E-3</v>
      </c>
      <c r="N33" s="5" t="s">
        <v>2</v>
      </c>
      <c r="O33" s="11">
        <v>586</v>
      </c>
      <c r="P33" s="11">
        <v>695</v>
      </c>
      <c r="Q33" s="11">
        <v>775</v>
      </c>
      <c r="R33" s="13">
        <f t="shared" si="19"/>
        <v>2.6584885630551749E-4</v>
      </c>
      <c r="S33" s="13">
        <f t="shared" si="20"/>
        <v>3.1529855824630486E-4</v>
      </c>
      <c r="T33" s="13">
        <f t="shared" si="21"/>
        <v>3.5159191746890115E-4</v>
      </c>
      <c r="U33" s="7">
        <v>0</v>
      </c>
      <c r="Y33" s="5" t="s">
        <v>2</v>
      </c>
      <c r="Z33" s="11">
        <v>1</v>
      </c>
      <c r="AA33" s="11">
        <v>1</v>
      </c>
      <c r="AB33" s="11">
        <v>322</v>
      </c>
      <c r="AC33" s="13">
        <f t="shared" si="22"/>
        <v>4.5366699028245309E-7</v>
      </c>
      <c r="AD33" s="13">
        <f t="shared" si="23"/>
        <v>4.5366699028245309E-7</v>
      </c>
      <c r="AE33" s="13">
        <f t="shared" si="24"/>
        <v>1.4608077087094987E-4</v>
      </c>
      <c r="AF33" s="7">
        <v>0</v>
      </c>
      <c r="AJ33" s="5" t="s">
        <v>2</v>
      </c>
      <c r="AK33" s="11">
        <v>18</v>
      </c>
      <c r="AL33" s="10">
        <v>56</v>
      </c>
      <c r="AM33" s="11">
        <v>270</v>
      </c>
      <c r="AN33" s="13">
        <f t="shared" si="25"/>
        <v>8.1660058250841549E-6</v>
      </c>
      <c r="AO33" s="13">
        <f t="shared" si="26"/>
        <v>2.5405351455817372E-5</v>
      </c>
      <c r="AP33" s="13">
        <f t="shared" si="27"/>
        <v>1.2249008737626234E-4</v>
      </c>
      <c r="AQ33" s="7">
        <v>0</v>
      </c>
    </row>
    <row r="34" spans="1:43" x14ac:dyDescent="0.15">
      <c r="C34" s="5" t="s">
        <v>3</v>
      </c>
      <c r="D34" s="11">
        <v>1</v>
      </c>
      <c r="E34" s="11">
        <v>3657</v>
      </c>
      <c r="F34" s="11">
        <v>1</v>
      </c>
      <c r="G34" s="13">
        <f t="shared" si="16"/>
        <v>4.5366699028245309E-7</v>
      </c>
      <c r="H34" s="13">
        <f t="shared" si="17"/>
        <v>1.6590601834629308E-3</v>
      </c>
      <c r="I34" s="13">
        <f t="shared" si="18"/>
        <v>4.5366699028245309E-7</v>
      </c>
      <c r="J34" s="6">
        <v>5.9999999999999995E-4</v>
      </c>
      <c r="N34" s="5" t="s">
        <v>3</v>
      </c>
      <c r="O34" s="11">
        <v>1</v>
      </c>
      <c r="P34" s="11">
        <v>1</v>
      </c>
      <c r="Q34" s="11">
        <v>2</v>
      </c>
      <c r="R34" s="13">
        <f t="shared" si="19"/>
        <v>4.5366699028245309E-7</v>
      </c>
      <c r="S34" s="13">
        <f t="shared" si="20"/>
        <v>4.5366699028245309E-7</v>
      </c>
      <c r="T34" s="13">
        <f t="shared" si="21"/>
        <v>9.0733398056490618E-7</v>
      </c>
      <c r="U34" s="7">
        <v>0</v>
      </c>
      <c r="Y34" s="5" t="s">
        <v>3</v>
      </c>
      <c r="Z34" s="11">
        <v>2</v>
      </c>
      <c r="AA34" s="11">
        <v>213</v>
      </c>
      <c r="AB34" s="11">
        <v>2</v>
      </c>
      <c r="AC34" s="13">
        <f t="shared" si="22"/>
        <v>9.0733398056490618E-7</v>
      </c>
      <c r="AD34" s="13">
        <f t="shared" si="23"/>
        <v>9.6631068930162498E-5</v>
      </c>
      <c r="AE34" s="13">
        <f t="shared" si="24"/>
        <v>9.0733398056490618E-7</v>
      </c>
      <c r="AF34" s="7">
        <v>2.0000000000000001E-4</v>
      </c>
      <c r="AJ34" s="5" t="s">
        <v>3</v>
      </c>
      <c r="AK34" s="11">
        <v>4</v>
      </c>
      <c r="AL34" s="10">
        <v>1</v>
      </c>
      <c r="AM34" s="11">
        <v>1</v>
      </c>
      <c r="AN34" s="13">
        <f t="shared" si="25"/>
        <v>1.8146679611298124E-6</v>
      </c>
      <c r="AO34" s="13">
        <f t="shared" si="26"/>
        <v>4.5366699028245309E-7</v>
      </c>
      <c r="AP34" s="13">
        <f t="shared" si="27"/>
        <v>4.5366699028245309E-7</v>
      </c>
      <c r="AQ34" s="7">
        <v>0</v>
      </c>
    </row>
    <row r="35" spans="1:43" x14ac:dyDescent="0.15">
      <c r="B35" s="5" t="s">
        <v>7</v>
      </c>
      <c r="C35" s="5" t="s">
        <v>1</v>
      </c>
      <c r="D35" s="11">
        <v>191772</v>
      </c>
      <c r="E35" s="11">
        <v>132074</v>
      </c>
      <c r="F35" s="11">
        <v>153108</v>
      </c>
      <c r="G35" s="13">
        <f t="shared" si="16"/>
        <v>8.700062606044659E-2</v>
      </c>
      <c r="H35" s="13">
        <f t="shared" si="17"/>
        <v>5.991761407456471E-2</v>
      </c>
      <c r="I35" s="13">
        <f t="shared" si="18"/>
        <v>6.946004554816583E-2</v>
      </c>
      <c r="J35" s="6">
        <v>7.2099999999999997E-2</v>
      </c>
      <c r="M35" s="5" t="s">
        <v>7</v>
      </c>
      <c r="N35" s="5" t="s">
        <v>1</v>
      </c>
      <c r="O35" s="11">
        <v>376469</v>
      </c>
      <c r="P35" s="11">
        <v>416716</v>
      </c>
      <c r="Q35" s="11">
        <v>389476</v>
      </c>
      <c r="R35" s="13">
        <f t="shared" si="19"/>
        <v>0.17079155816464484</v>
      </c>
      <c r="S35" s="13">
        <f t="shared" si="20"/>
        <v>0.18905029352254271</v>
      </c>
      <c r="T35" s="13">
        <f t="shared" si="21"/>
        <v>0.1766924047072487</v>
      </c>
      <c r="U35" s="7">
        <v>0.17879999999999999</v>
      </c>
      <c r="X35" s="5" t="s">
        <v>7</v>
      </c>
      <c r="Y35" s="5" t="s">
        <v>1</v>
      </c>
      <c r="Z35" s="11">
        <v>6253</v>
      </c>
      <c r="AA35" s="11">
        <v>5670</v>
      </c>
      <c r="AB35" s="11">
        <v>19297</v>
      </c>
      <c r="AC35" s="13">
        <f t="shared" si="22"/>
        <v>2.8367796902361792E-3</v>
      </c>
      <c r="AD35" s="13">
        <f t="shared" si="23"/>
        <v>2.572291834901509E-3</v>
      </c>
      <c r="AE35" s="13">
        <f t="shared" si="24"/>
        <v>8.7544119114804971E-3</v>
      </c>
      <c r="AF35" s="7">
        <v>4.7000000000000002E-3</v>
      </c>
      <c r="AI35" s="5" t="s">
        <v>7</v>
      </c>
      <c r="AJ35" s="5" t="s">
        <v>1</v>
      </c>
      <c r="AK35" s="11">
        <v>3459</v>
      </c>
      <c r="AL35" s="10">
        <v>57</v>
      </c>
      <c r="AM35" s="11">
        <v>2361</v>
      </c>
      <c r="AN35" s="13">
        <f t="shared" si="25"/>
        <v>1.5692341193870051E-3</v>
      </c>
      <c r="AO35" s="13">
        <f t="shared" si="26"/>
        <v>2.5859018446099826E-5</v>
      </c>
      <c r="AP35" s="13">
        <f t="shared" si="27"/>
        <v>1.0711077640568718E-3</v>
      </c>
      <c r="AQ35" s="7">
        <v>8.9999999999999998E-4</v>
      </c>
    </row>
    <row r="36" spans="1:43" x14ac:dyDescent="0.15">
      <c r="C36" s="5" t="s">
        <v>2</v>
      </c>
      <c r="D36" s="11">
        <v>17182</v>
      </c>
      <c r="E36" s="11">
        <v>31290</v>
      </c>
      <c r="F36" s="11">
        <v>1397</v>
      </c>
      <c r="G36" s="13">
        <f t="shared" si="16"/>
        <v>7.7949062270331083E-3</v>
      </c>
      <c r="H36" s="13">
        <f t="shared" si="17"/>
        <v>1.4195240125937956E-2</v>
      </c>
      <c r="I36" s="13">
        <f t="shared" si="18"/>
        <v>6.3377278542458692E-4</v>
      </c>
      <c r="J36" s="6">
        <v>7.4999999999999997E-3</v>
      </c>
      <c r="N36" s="5" t="s">
        <v>2</v>
      </c>
      <c r="O36" s="11">
        <v>14</v>
      </c>
      <c r="P36" s="11">
        <v>178</v>
      </c>
      <c r="Q36" s="11">
        <v>47</v>
      </c>
      <c r="R36" s="13">
        <f t="shared" si="19"/>
        <v>6.351337863954343E-6</v>
      </c>
      <c r="S36" s="13">
        <f t="shared" si="20"/>
        <v>8.0752724270276649E-5</v>
      </c>
      <c r="T36" s="13">
        <f t="shared" si="21"/>
        <v>2.1322348543275293E-5</v>
      </c>
      <c r="U36" s="7">
        <v>0</v>
      </c>
      <c r="Y36" s="5" t="s">
        <v>2</v>
      </c>
      <c r="Z36" s="11">
        <v>1</v>
      </c>
      <c r="AA36" s="11">
        <v>215</v>
      </c>
      <c r="AB36" s="11">
        <v>1</v>
      </c>
      <c r="AC36" s="13">
        <f t="shared" si="22"/>
        <v>4.5366699028245309E-7</v>
      </c>
      <c r="AD36" s="13">
        <f t="shared" si="23"/>
        <v>9.7538402910727406E-5</v>
      </c>
      <c r="AE36" s="13">
        <f t="shared" si="24"/>
        <v>4.5366699028245309E-7</v>
      </c>
      <c r="AF36" s="7">
        <v>0</v>
      </c>
      <c r="AJ36" s="5" t="s">
        <v>2</v>
      </c>
      <c r="AK36" s="11">
        <v>1</v>
      </c>
      <c r="AL36" s="10">
        <v>2</v>
      </c>
      <c r="AM36" s="11">
        <v>40</v>
      </c>
      <c r="AN36" s="13">
        <f t="shared" si="25"/>
        <v>4.5366699028245309E-7</v>
      </c>
      <c r="AO36" s="13">
        <f t="shared" si="26"/>
        <v>9.0733398056490618E-7</v>
      </c>
      <c r="AP36" s="13">
        <f t="shared" si="27"/>
        <v>1.8146679611298124E-5</v>
      </c>
      <c r="AQ36" s="7">
        <v>0</v>
      </c>
    </row>
    <row r="37" spans="1:43" x14ac:dyDescent="0.15">
      <c r="C37" s="5" t="s">
        <v>3</v>
      </c>
      <c r="D37" s="11">
        <v>2</v>
      </c>
      <c r="E37" s="11">
        <v>1</v>
      </c>
      <c r="F37" s="11">
        <v>1</v>
      </c>
      <c r="G37" s="13">
        <f>D37/2204260</f>
        <v>9.0733398056490618E-7</v>
      </c>
      <c r="H37" s="13">
        <f t="shared" si="17"/>
        <v>4.5366699028245309E-7</v>
      </c>
      <c r="I37" s="13">
        <f t="shared" si="18"/>
        <v>4.5366699028245309E-7</v>
      </c>
      <c r="J37" s="6">
        <v>0</v>
      </c>
      <c r="N37" s="5" t="s">
        <v>3</v>
      </c>
      <c r="O37" s="11">
        <v>1</v>
      </c>
      <c r="P37" s="11">
        <v>1</v>
      </c>
      <c r="Q37" s="11">
        <v>31</v>
      </c>
      <c r="R37" s="13">
        <f t="shared" si="19"/>
        <v>4.5366699028245309E-7</v>
      </c>
      <c r="S37" s="13">
        <f t="shared" si="20"/>
        <v>4.5366699028245309E-7</v>
      </c>
      <c r="T37" s="13">
        <f t="shared" si="21"/>
        <v>1.4063676698756045E-5</v>
      </c>
      <c r="U37" s="7">
        <v>0</v>
      </c>
      <c r="Y37" s="5" t="s">
        <v>3</v>
      </c>
      <c r="Z37" s="11">
        <v>26</v>
      </c>
      <c r="AA37" s="11">
        <v>1</v>
      </c>
      <c r="AB37" s="11">
        <v>3</v>
      </c>
      <c r="AC37" s="13">
        <f t="shared" si="22"/>
        <v>1.179534174734378E-5</v>
      </c>
      <c r="AD37" s="13">
        <f t="shared" si="23"/>
        <v>4.5366699028245309E-7</v>
      </c>
      <c r="AE37" s="13">
        <f t="shared" si="24"/>
        <v>1.3610009708473592E-6</v>
      </c>
      <c r="AF37" s="7">
        <v>0</v>
      </c>
      <c r="AJ37" s="5" t="s">
        <v>3</v>
      </c>
      <c r="AK37" s="11">
        <v>3</v>
      </c>
      <c r="AL37" s="10">
        <v>34</v>
      </c>
      <c r="AM37" s="11">
        <v>3</v>
      </c>
      <c r="AN37" s="13">
        <f t="shared" si="25"/>
        <v>1.3610009708473592E-6</v>
      </c>
      <c r="AO37" s="13">
        <f t="shared" si="26"/>
        <v>1.5424677669603403E-5</v>
      </c>
      <c r="AP37" s="13">
        <f t="shared" si="27"/>
        <v>1.3610009708473592E-6</v>
      </c>
      <c r="AQ37" s="7">
        <v>0</v>
      </c>
    </row>
    <row r="40" spans="1:43" x14ac:dyDescent="0.15">
      <c r="A40" s="5" t="s">
        <v>14</v>
      </c>
      <c r="D40" s="11" t="s">
        <v>17</v>
      </c>
      <c r="E40" s="11"/>
      <c r="F40" s="11"/>
      <c r="G40" s="15" t="s">
        <v>18</v>
      </c>
      <c r="H40" s="15"/>
      <c r="I40" s="15"/>
      <c r="O40" s="11" t="s">
        <v>17</v>
      </c>
      <c r="P40" s="11"/>
      <c r="Q40" s="11"/>
      <c r="R40" s="15" t="s">
        <v>18</v>
      </c>
      <c r="S40" s="15"/>
      <c r="T40" s="15"/>
      <c r="Z40" s="11" t="s">
        <v>17</v>
      </c>
      <c r="AA40" s="11"/>
      <c r="AB40" s="11"/>
      <c r="AC40" s="15" t="s">
        <v>18</v>
      </c>
      <c r="AD40" s="15"/>
      <c r="AE40" s="15"/>
      <c r="AK40" s="11" t="s">
        <v>17</v>
      </c>
      <c r="AL40" s="11"/>
      <c r="AM40" s="11"/>
      <c r="AN40" s="15" t="s">
        <v>18</v>
      </c>
      <c r="AO40" s="15"/>
      <c r="AP40" s="15"/>
    </row>
    <row r="41" spans="1:43" x14ac:dyDescent="0.15">
      <c r="D41" s="11">
        <v>1</v>
      </c>
      <c r="E41" s="11">
        <v>2</v>
      </c>
      <c r="F41" s="11">
        <v>3</v>
      </c>
      <c r="G41" s="12">
        <v>1</v>
      </c>
      <c r="H41" s="12">
        <v>2</v>
      </c>
      <c r="I41" s="11">
        <v>3</v>
      </c>
      <c r="J41" s="5" t="s">
        <v>19</v>
      </c>
      <c r="O41" s="11">
        <v>1</v>
      </c>
      <c r="P41" s="11">
        <v>2</v>
      </c>
      <c r="Q41" s="11">
        <v>3</v>
      </c>
      <c r="R41" s="12">
        <v>1</v>
      </c>
      <c r="S41" s="12">
        <v>2</v>
      </c>
      <c r="T41" s="11">
        <v>3</v>
      </c>
      <c r="U41" s="5" t="s">
        <v>19</v>
      </c>
      <c r="Z41" s="11">
        <v>1</v>
      </c>
      <c r="AA41" s="11">
        <v>2</v>
      </c>
      <c r="AB41" s="11">
        <v>3</v>
      </c>
      <c r="AC41" s="12">
        <v>1</v>
      </c>
      <c r="AD41" s="12">
        <v>2</v>
      </c>
      <c r="AE41" s="11">
        <v>3</v>
      </c>
      <c r="AF41" s="5" t="s">
        <v>19</v>
      </c>
      <c r="AK41" s="11">
        <v>1</v>
      </c>
      <c r="AL41" s="11">
        <v>2</v>
      </c>
      <c r="AM41" s="11">
        <v>3</v>
      </c>
      <c r="AN41" s="12">
        <v>1</v>
      </c>
      <c r="AO41" s="12">
        <v>2</v>
      </c>
      <c r="AP41" s="11">
        <v>3</v>
      </c>
      <c r="AQ41" s="5" t="s">
        <v>19</v>
      </c>
    </row>
    <row r="42" spans="1:43" x14ac:dyDescent="0.15">
      <c r="A42" s="5" t="s">
        <v>9</v>
      </c>
      <c r="B42" s="5" t="s">
        <v>0</v>
      </c>
      <c r="C42" s="5" t="s">
        <v>1</v>
      </c>
      <c r="D42" s="11">
        <v>460210</v>
      </c>
      <c r="E42" s="11">
        <v>695337</v>
      </c>
      <c r="F42" s="11">
        <v>701126</v>
      </c>
      <c r="G42" s="13">
        <f>D42/2204260</f>
        <v>0.20878208559788772</v>
      </c>
      <c r="H42" s="13">
        <f t="shared" ref="H42" si="28">E42/2204260</f>
        <v>0.31545144402203007</v>
      </c>
      <c r="I42" s="13">
        <f>F42/2204260</f>
        <v>0.31807772222877517</v>
      </c>
      <c r="J42" s="6">
        <v>0.28079999999999999</v>
      </c>
      <c r="L42" s="5" t="s">
        <v>10</v>
      </c>
      <c r="M42" s="5" t="s">
        <v>0</v>
      </c>
      <c r="N42" s="5" t="s">
        <v>1</v>
      </c>
      <c r="O42" s="11">
        <v>80229</v>
      </c>
      <c r="P42" s="11">
        <v>154296</v>
      </c>
      <c r="Q42" s="11">
        <v>150808</v>
      </c>
      <c r="R42" s="13">
        <f>O42/2204260</f>
        <v>3.6397248963370925E-2</v>
      </c>
      <c r="S42" s="13">
        <f t="shared" ref="S42" si="29">P42/2204260</f>
        <v>6.9999001932621374E-2</v>
      </c>
      <c r="T42" s="13">
        <f>Q42/2204260</f>
        <v>6.8416611470516184E-2</v>
      </c>
      <c r="U42" s="7">
        <v>5.8299999999999998E-2</v>
      </c>
      <c r="W42" s="5" t="s">
        <v>11</v>
      </c>
      <c r="X42" s="5" t="s">
        <v>0</v>
      </c>
      <c r="Y42" s="5" t="s">
        <v>1</v>
      </c>
      <c r="Z42" s="11">
        <v>544994</v>
      </c>
      <c r="AA42" s="11">
        <v>744165</v>
      </c>
      <c r="AB42" s="11">
        <v>752181</v>
      </c>
      <c r="AC42" s="13">
        <f>Z42/2204260</f>
        <v>0.24724578770199523</v>
      </c>
      <c r="AD42" s="13">
        <f t="shared" ref="AD42:AE42" si="30">AA42/2204260</f>
        <v>0.3376030958235417</v>
      </c>
      <c r="AE42" s="13">
        <f t="shared" si="30"/>
        <v>0.34123969041764585</v>
      </c>
      <c r="AF42" s="7">
        <v>0.30869999999999997</v>
      </c>
      <c r="AH42" s="5" t="s">
        <v>12</v>
      </c>
      <c r="AI42" s="5" t="s">
        <v>0</v>
      </c>
      <c r="AJ42" s="5" t="s">
        <v>1</v>
      </c>
      <c r="AK42" s="11">
        <v>212579</v>
      </c>
      <c r="AL42" s="11">
        <v>578461</v>
      </c>
      <c r="AM42" s="11">
        <v>130133</v>
      </c>
      <c r="AN42" s="13">
        <f>AK42/2204260</f>
        <v>9.6440075127253597E-2</v>
      </c>
      <c r="AO42" s="13">
        <f t="shared" ref="AO42:AP42" si="31">AL42/2204260</f>
        <v>0.2624286608657781</v>
      </c>
      <c r="AP42" s="13">
        <f t="shared" si="31"/>
        <v>5.9037046446426468E-2</v>
      </c>
      <c r="AQ42" s="7">
        <v>0.13930000000000001</v>
      </c>
    </row>
    <row r="43" spans="1:43" x14ac:dyDescent="0.15">
      <c r="C43" s="5" t="s">
        <v>2</v>
      </c>
      <c r="D43" s="11">
        <v>134436</v>
      </c>
      <c r="E43" s="11">
        <v>133552</v>
      </c>
      <c r="F43" s="11">
        <v>80104</v>
      </c>
      <c r="G43" s="13">
        <f t="shared" ref="G43:G56" si="32">D43/2204260</f>
        <v>6.0989175505611858E-2</v>
      </c>
      <c r="H43" s="13">
        <f t="shared" ref="H43:H56" si="33">E43/2204260</f>
        <v>6.058813388620217E-2</v>
      </c>
      <c r="I43" s="13">
        <f t="shared" ref="I43:I56" si="34">F43/2204260</f>
        <v>3.6340540589585621E-2</v>
      </c>
      <c r="J43" s="6">
        <v>5.2600000000000001E-2</v>
      </c>
      <c r="N43" s="5" t="s">
        <v>2</v>
      </c>
      <c r="O43" s="11">
        <v>16645</v>
      </c>
      <c r="P43" s="11">
        <v>19492</v>
      </c>
      <c r="Q43" s="11">
        <v>24976</v>
      </c>
      <c r="R43" s="13">
        <f t="shared" ref="R43:R56" si="35">O43/2204260</f>
        <v>7.5512870532514313E-3</v>
      </c>
      <c r="S43" s="13">
        <f t="shared" ref="S43:S56" si="36">P43/2204260</f>
        <v>8.842876974585575E-3</v>
      </c>
      <c r="T43" s="13">
        <f t="shared" ref="T43:T56" si="37">Q43/2204260</f>
        <v>1.1330786749294547E-2</v>
      </c>
      <c r="U43" s="7">
        <v>9.1999999999999998E-3</v>
      </c>
      <c r="Y43" s="5" t="s">
        <v>2</v>
      </c>
      <c r="Z43" s="11">
        <v>47586</v>
      </c>
      <c r="AA43" s="11">
        <v>22458</v>
      </c>
      <c r="AB43" s="11">
        <v>38249</v>
      </c>
      <c r="AC43" s="13">
        <f t="shared" ref="AC43:AC56" si="38">Z43/2204260</f>
        <v>2.1588197399580813E-2</v>
      </c>
      <c r="AD43" s="13">
        <f t="shared" ref="AD43:AD56" si="39">AA43/2204260</f>
        <v>1.0188453267763331E-2</v>
      </c>
      <c r="AE43" s="13">
        <f t="shared" ref="AE43:AE56" si="40">AB43/2204260</f>
        <v>1.7352308711313547E-2</v>
      </c>
      <c r="AF43" s="7">
        <v>1.6400000000000001E-2</v>
      </c>
      <c r="AJ43" s="5" t="s">
        <v>2</v>
      </c>
      <c r="AK43" s="11">
        <v>10394</v>
      </c>
      <c r="AL43" s="11">
        <v>21912</v>
      </c>
      <c r="AM43" s="11">
        <v>7217</v>
      </c>
      <c r="AN43" s="13">
        <f t="shared" ref="AN43:AN56" si="41">AK43/2204260</f>
        <v>4.7154146969958172E-3</v>
      </c>
      <c r="AO43" s="13">
        <f t="shared" ref="AO43:AO56" si="42">AL43/2204260</f>
        <v>9.9407510910691117E-3</v>
      </c>
      <c r="AP43" s="13">
        <f t="shared" ref="AP43:AP56" si="43">AM43/2204260</f>
        <v>3.2741146688684639E-3</v>
      </c>
      <c r="AQ43" s="7">
        <v>6.0000000000000001E-3</v>
      </c>
    </row>
    <row r="44" spans="1:43" x14ac:dyDescent="0.15">
      <c r="C44" s="5" t="s">
        <v>3</v>
      </c>
      <c r="D44" s="11">
        <v>8322</v>
      </c>
      <c r="E44" s="11">
        <v>22057</v>
      </c>
      <c r="F44" s="11">
        <v>25098</v>
      </c>
      <c r="G44" s="13">
        <f t="shared" si="32"/>
        <v>3.7754166931305744E-3</v>
      </c>
      <c r="H44" s="13">
        <f t="shared" si="33"/>
        <v>1.0006532804660068E-2</v>
      </c>
      <c r="I44" s="13">
        <f t="shared" si="34"/>
        <v>1.1386134122109008E-2</v>
      </c>
      <c r="J44" s="6">
        <v>8.3999999999999995E-3</v>
      </c>
      <c r="N44" s="5" t="s">
        <v>3</v>
      </c>
      <c r="O44" s="11">
        <v>3628</v>
      </c>
      <c r="P44" s="11">
        <v>4632</v>
      </c>
      <c r="Q44" s="11">
        <v>6772</v>
      </c>
      <c r="R44" s="13">
        <f t="shared" si="35"/>
        <v>1.6459038407447397E-3</v>
      </c>
      <c r="S44" s="13">
        <f t="shared" si="36"/>
        <v>2.1013854989883228E-3</v>
      </c>
      <c r="T44" s="13">
        <f t="shared" si="37"/>
        <v>3.0722328581927723E-3</v>
      </c>
      <c r="U44" s="7">
        <v>2.3E-3</v>
      </c>
      <c r="Y44" s="5" t="s">
        <v>3</v>
      </c>
      <c r="Z44" s="11">
        <v>6758</v>
      </c>
      <c r="AA44" s="11">
        <v>2691</v>
      </c>
      <c r="AB44" s="11">
        <v>3419</v>
      </c>
      <c r="AC44" s="13">
        <f t="shared" si="38"/>
        <v>3.0658815203288177E-3</v>
      </c>
      <c r="AD44" s="13">
        <f t="shared" si="39"/>
        <v>1.2208178708500812E-3</v>
      </c>
      <c r="AE44" s="13">
        <f t="shared" si="40"/>
        <v>1.551087439775707E-3</v>
      </c>
      <c r="AF44" s="7">
        <v>1.9E-3</v>
      </c>
      <c r="AJ44" s="5" t="s">
        <v>3</v>
      </c>
      <c r="AK44" s="11">
        <v>2443</v>
      </c>
      <c r="AL44" s="11">
        <v>1303</v>
      </c>
      <c r="AM44" s="11">
        <v>507</v>
      </c>
      <c r="AN44" s="13">
        <f t="shared" si="41"/>
        <v>1.1083084572600329E-3</v>
      </c>
      <c r="AO44" s="13">
        <f t="shared" si="42"/>
        <v>5.9112808833803633E-4</v>
      </c>
      <c r="AP44" s="13">
        <f t="shared" si="43"/>
        <v>2.3000916407320371E-4</v>
      </c>
      <c r="AQ44" s="7">
        <v>5.9999999999999995E-4</v>
      </c>
    </row>
    <row r="45" spans="1:43" x14ac:dyDescent="0.15">
      <c r="B45" s="5" t="s">
        <v>4</v>
      </c>
      <c r="C45" s="5" t="s">
        <v>1</v>
      </c>
      <c r="D45" s="11">
        <v>399060</v>
      </c>
      <c r="E45" s="11">
        <v>856510</v>
      </c>
      <c r="F45" s="11">
        <v>793712</v>
      </c>
      <c r="G45" s="13">
        <f t="shared" si="32"/>
        <v>0.18104034914211573</v>
      </c>
      <c r="H45" s="13">
        <f t="shared" si="33"/>
        <v>0.38857031384682389</v>
      </c>
      <c r="I45" s="13">
        <f t="shared" si="34"/>
        <v>0.3600809341910664</v>
      </c>
      <c r="J45" s="6">
        <v>0.30990000000000001</v>
      </c>
      <c r="M45" s="5" t="s">
        <v>4</v>
      </c>
      <c r="N45" s="5" t="s">
        <v>1</v>
      </c>
      <c r="O45" s="11">
        <v>59411</v>
      </c>
      <c r="P45" s="11">
        <v>50349</v>
      </c>
      <c r="Q45" s="11">
        <v>44273</v>
      </c>
      <c r="R45" s="13">
        <f t="shared" si="35"/>
        <v>2.6952809559670818E-2</v>
      </c>
      <c r="S45" s="13">
        <f t="shared" si="36"/>
        <v>2.284167929373123E-2</v>
      </c>
      <c r="T45" s="13">
        <f t="shared" si="37"/>
        <v>2.0085198660775044E-2</v>
      </c>
      <c r="U45" s="7">
        <v>2.8199999999999999E-2</v>
      </c>
      <c r="X45" s="5" t="s">
        <v>4</v>
      </c>
      <c r="Y45" s="5" t="s">
        <v>1</v>
      </c>
      <c r="Z45" s="11">
        <v>6075</v>
      </c>
      <c r="AA45" s="11">
        <v>6965</v>
      </c>
      <c r="AB45" s="11">
        <v>10814</v>
      </c>
      <c r="AC45" s="13">
        <f t="shared" si="38"/>
        <v>2.7560269659659023E-3</v>
      </c>
      <c r="AD45" s="13">
        <f t="shared" si="39"/>
        <v>3.1597905873172855E-3</v>
      </c>
      <c r="AE45" s="13">
        <f t="shared" si="40"/>
        <v>4.9059548329144472E-3</v>
      </c>
      <c r="AF45" s="7">
        <v>1.7100000000000001E-2</v>
      </c>
      <c r="AI45" s="5" t="s">
        <v>4</v>
      </c>
      <c r="AJ45" s="5" t="s">
        <v>1</v>
      </c>
      <c r="AK45" s="11">
        <v>9116</v>
      </c>
      <c r="AL45" s="11">
        <v>8388</v>
      </c>
      <c r="AM45" s="11">
        <v>10585</v>
      </c>
      <c r="AN45" s="13">
        <f t="shared" si="41"/>
        <v>4.1356282834148425E-3</v>
      </c>
      <c r="AO45" s="13">
        <f t="shared" si="42"/>
        <v>3.8053587144892165E-3</v>
      </c>
      <c r="AP45" s="13">
        <f t="shared" si="43"/>
        <v>4.8020650921397658E-3</v>
      </c>
      <c r="AQ45" s="7">
        <v>2.3199999999999998E-2</v>
      </c>
    </row>
    <row r="46" spans="1:43" x14ac:dyDescent="0.15">
      <c r="C46" s="5" t="s">
        <v>2</v>
      </c>
      <c r="D46" s="11">
        <v>32242</v>
      </c>
      <c r="E46" s="11">
        <v>276131</v>
      </c>
      <c r="F46" s="11">
        <v>81607</v>
      </c>
      <c r="G46" s="13">
        <f t="shared" si="32"/>
        <v>1.4627131100686851E-2</v>
      </c>
      <c r="H46" s="13">
        <f t="shared" si="33"/>
        <v>0.12527151969368405</v>
      </c>
      <c r="I46" s="13">
        <f t="shared" si="34"/>
        <v>3.7022402075980149E-2</v>
      </c>
      <c r="J46" s="6">
        <v>5.8999999999999997E-2</v>
      </c>
      <c r="N46" s="5" t="s">
        <v>2</v>
      </c>
      <c r="O46" s="11">
        <v>1517</v>
      </c>
      <c r="P46" s="11">
        <v>2398</v>
      </c>
      <c r="Q46" s="11">
        <v>1392</v>
      </c>
      <c r="R46" s="13">
        <f t="shared" si="35"/>
        <v>6.8821282425848135E-4</v>
      </c>
      <c r="S46" s="13">
        <f t="shared" si="36"/>
        <v>1.0878934426973225E-3</v>
      </c>
      <c r="T46" s="13">
        <f t="shared" si="37"/>
        <v>6.3150445047317468E-4</v>
      </c>
      <c r="U46" s="7">
        <v>2.9999999999999997E-4</v>
      </c>
      <c r="Y46" s="5" t="s">
        <v>2</v>
      </c>
      <c r="Z46" s="11">
        <v>3</v>
      </c>
      <c r="AA46" s="10">
        <v>1</v>
      </c>
      <c r="AB46" s="11">
        <v>1</v>
      </c>
      <c r="AC46" s="13">
        <f t="shared" si="38"/>
        <v>1.3610009708473592E-6</v>
      </c>
      <c r="AD46" s="13">
        <f t="shared" si="39"/>
        <v>4.5366699028245309E-7</v>
      </c>
      <c r="AE46" s="13">
        <f t="shared" si="40"/>
        <v>4.5366699028245309E-7</v>
      </c>
      <c r="AF46" s="7">
        <v>2.0000000000000001E-4</v>
      </c>
      <c r="AJ46" s="5" t="s">
        <v>2</v>
      </c>
      <c r="AK46" s="11">
        <v>5</v>
      </c>
      <c r="AL46" s="10">
        <v>4</v>
      </c>
      <c r="AM46" s="11">
        <v>18</v>
      </c>
      <c r="AN46" s="13">
        <f t="shared" si="41"/>
        <v>2.2683349514122655E-6</v>
      </c>
      <c r="AO46" s="13">
        <f t="shared" si="42"/>
        <v>1.8146679611298124E-6</v>
      </c>
      <c r="AP46" s="13">
        <f t="shared" si="43"/>
        <v>8.1660058250841549E-6</v>
      </c>
      <c r="AQ46" s="7">
        <v>6.9999999999999999E-4</v>
      </c>
    </row>
    <row r="47" spans="1:43" x14ac:dyDescent="0.15">
      <c r="C47" s="5" t="s">
        <v>3</v>
      </c>
      <c r="D47" s="11">
        <v>2470</v>
      </c>
      <c r="E47" s="11">
        <v>2320</v>
      </c>
      <c r="F47" s="11">
        <v>2794</v>
      </c>
      <c r="G47" s="13">
        <f t="shared" si="32"/>
        <v>1.120557465997659E-3</v>
      </c>
      <c r="H47" s="13">
        <f t="shared" si="33"/>
        <v>1.0525074174552911E-3</v>
      </c>
      <c r="I47" s="13">
        <f t="shared" si="34"/>
        <v>1.2675455708491738E-3</v>
      </c>
      <c r="J47" s="6">
        <v>1.1000000000000001E-3</v>
      </c>
      <c r="N47" s="5" t="s">
        <v>3</v>
      </c>
      <c r="O47" s="11">
        <v>105</v>
      </c>
      <c r="P47" s="11">
        <v>158</v>
      </c>
      <c r="Q47" s="11">
        <v>1</v>
      </c>
      <c r="R47" s="13">
        <f t="shared" si="35"/>
        <v>4.7635033979657569E-5</v>
      </c>
      <c r="S47" s="13">
        <f t="shared" si="36"/>
        <v>7.167938446462759E-5</v>
      </c>
      <c r="T47" s="13">
        <f t="shared" si="37"/>
        <v>4.5366699028245309E-7</v>
      </c>
      <c r="U47" s="7">
        <v>5.9999999999999995E-4</v>
      </c>
      <c r="Y47" s="5" t="s">
        <v>3</v>
      </c>
      <c r="Z47" s="11">
        <v>1</v>
      </c>
      <c r="AA47" s="10">
        <v>5</v>
      </c>
      <c r="AB47" s="11">
        <v>1</v>
      </c>
      <c r="AC47" s="13">
        <f t="shared" si="38"/>
        <v>4.5366699028245309E-7</v>
      </c>
      <c r="AD47" s="13">
        <f t="shared" si="39"/>
        <v>2.2683349514122655E-6</v>
      </c>
      <c r="AE47" s="13">
        <f t="shared" si="40"/>
        <v>4.5366699028245309E-7</v>
      </c>
      <c r="AF47" s="7">
        <v>0</v>
      </c>
      <c r="AJ47" s="5" t="s">
        <v>3</v>
      </c>
      <c r="AK47" s="11">
        <v>1</v>
      </c>
      <c r="AL47" s="10">
        <v>1</v>
      </c>
      <c r="AM47" s="11">
        <v>1</v>
      </c>
      <c r="AN47" s="13">
        <f t="shared" si="41"/>
        <v>4.5366699028245309E-7</v>
      </c>
      <c r="AO47" s="13">
        <f t="shared" si="42"/>
        <v>4.5366699028245309E-7</v>
      </c>
      <c r="AP47" s="13">
        <f t="shared" si="43"/>
        <v>4.5366699028245309E-7</v>
      </c>
      <c r="AQ47" s="7">
        <v>0</v>
      </c>
    </row>
    <row r="48" spans="1:43" x14ac:dyDescent="0.15">
      <c r="B48" s="5" t="s">
        <v>5</v>
      </c>
      <c r="C48" s="5" t="s">
        <v>1</v>
      </c>
      <c r="D48" s="11">
        <v>334</v>
      </c>
      <c r="E48" s="11">
        <v>228</v>
      </c>
      <c r="F48" s="11">
        <v>221</v>
      </c>
      <c r="G48" s="13">
        <f t="shared" si="32"/>
        <v>1.5152477475433932E-4</v>
      </c>
      <c r="H48" s="13">
        <f t="shared" si="33"/>
        <v>1.034360737843993E-4</v>
      </c>
      <c r="I48" s="13">
        <f t="shared" si="34"/>
        <v>1.0026040485242213E-4</v>
      </c>
      <c r="J48" s="6">
        <v>1E-4</v>
      </c>
      <c r="M48" s="5" t="s">
        <v>5</v>
      </c>
      <c r="N48" s="5" t="s">
        <v>1</v>
      </c>
      <c r="O48" s="11">
        <v>239376</v>
      </c>
      <c r="P48" s="11">
        <v>358818</v>
      </c>
      <c r="Q48" s="11">
        <v>299887</v>
      </c>
      <c r="R48" s="13">
        <f t="shared" si="35"/>
        <v>0.10859698946585249</v>
      </c>
      <c r="S48" s="13">
        <f t="shared" si="36"/>
        <v>0.16278388211916925</v>
      </c>
      <c r="T48" s="13">
        <f t="shared" si="37"/>
        <v>0.13604883271483401</v>
      </c>
      <c r="U48" s="7">
        <v>0.1358</v>
      </c>
      <c r="X48" s="5" t="s">
        <v>5</v>
      </c>
      <c r="Y48" s="5" t="s">
        <v>1</v>
      </c>
      <c r="Z48" s="11">
        <v>46</v>
      </c>
      <c r="AA48" s="11">
        <v>4689</v>
      </c>
      <c r="AB48" s="11">
        <v>26128</v>
      </c>
      <c r="AC48" s="13">
        <f t="shared" si="38"/>
        <v>2.0868681552992843E-5</v>
      </c>
      <c r="AD48" s="13">
        <f t="shared" si="39"/>
        <v>2.1272445174344225E-3</v>
      </c>
      <c r="AE48" s="13">
        <f t="shared" si="40"/>
        <v>1.1853411122099934E-2</v>
      </c>
      <c r="AF48" s="7">
        <v>4.7000000000000002E-3</v>
      </c>
      <c r="AI48" s="5" t="s">
        <v>5</v>
      </c>
      <c r="AJ48" s="5" t="s">
        <v>1</v>
      </c>
      <c r="AK48" s="11">
        <v>1209</v>
      </c>
      <c r="AL48" s="10">
        <v>174</v>
      </c>
      <c r="AM48" s="11">
        <v>329</v>
      </c>
      <c r="AN48" s="13">
        <f t="shared" si="41"/>
        <v>5.4848339125148575E-4</v>
      </c>
      <c r="AO48" s="13">
        <f t="shared" si="42"/>
        <v>7.8938056309146834E-5</v>
      </c>
      <c r="AP48" s="13">
        <f t="shared" si="43"/>
        <v>1.4925643980292705E-4</v>
      </c>
      <c r="AQ48" s="7">
        <v>2.9999999999999997E-4</v>
      </c>
    </row>
    <row r="49" spans="2:43" x14ac:dyDescent="0.15">
      <c r="C49" s="5" t="s">
        <v>2</v>
      </c>
      <c r="D49" s="11">
        <v>2</v>
      </c>
      <c r="E49" s="11">
        <v>2</v>
      </c>
      <c r="F49" s="11">
        <v>15</v>
      </c>
      <c r="G49" s="13">
        <f t="shared" si="32"/>
        <v>9.0733398056490618E-7</v>
      </c>
      <c r="H49" s="13">
        <f t="shared" si="33"/>
        <v>9.0733398056490618E-7</v>
      </c>
      <c r="I49" s="13">
        <f t="shared" si="34"/>
        <v>6.8050048542367958E-6</v>
      </c>
      <c r="J49" s="6">
        <v>0</v>
      </c>
      <c r="N49" s="5" t="s">
        <v>2</v>
      </c>
      <c r="O49" s="11">
        <v>392</v>
      </c>
      <c r="P49" s="11">
        <v>34</v>
      </c>
      <c r="Q49" s="11">
        <v>308</v>
      </c>
      <c r="R49" s="13">
        <f t="shared" si="35"/>
        <v>1.778374601907216E-4</v>
      </c>
      <c r="S49" s="13">
        <f t="shared" si="36"/>
        <v>1.5424677669603403E-5</v>
      </c>
      <c r="T49" s="13">
        <f t="shared" si="37"/>
        <v>1.3972943300699555E-4</v>
      </c>
      <c r="U49" s="7">
        <v>1E-4</v>
      </c>
      <c r="Y49" s="5" t="s">
        <v>2</v>
      </c>
      <c r="Z49" s="11">
        <v>1</v>
      </c>
      <c r="AA49" s="11">
        <v>3940</v>
      </c>
      <c r="AB49" s="11">
        <v>1</v>
      </c>
      <c r="AC49" s="13">
        <f t="shared" si="38"/>
        <v>4.5366699028245309E-7</v>
      </c>
      <c r="AD49" s="13">
        <f t="shared" si="39"/>
        <v>1.7874479417128652E-3</v>
      </c>
      <c r="AE49" s="13">
        <f t="shared" si="40"/>
        <v>4.5366699028245309E-7</v>
      </c>
      <c r="AF49" s="7">
        <v>5.9999999999999995E-4</v>
      </c>
      <c r="AJ49" s="5" t="s">
        <v>2</v>
      </c>
      <c r="AK49" s="11">
        <v>1</v>
      </c>
      <c r="AL49" s="10">
        <v>6</v>
      </c>
      <c r="AM49" s="11">
        <v>1</v>
      </c>
      <c r="AN49" s="13">
        <f t="shared" si="41"/>
        <v>4.5366699028245309E-7</v>
      </c>
      <c r="AO49" s="13">
        <f t="shared" si="42"/>
        <v>2.7220019416947183E-6</v>
      </c>
      <c r="AP49" s="13">
        <f t="shared" si="43"/>
        <v>4.5366699028245309E-7</v>
      </c>
      <c r="AQ49" s="7">
        <v>0</v>
      </c>
    </row>
    <row r="50" spans="2:43" x14ac:dyDescent="0.15">
      <c r="C50" s="5" t="s">
        <v>3</v>
      </c>
      <c r="D50" s="11">
        <v>1</v>
      </c>
      <c r="E50" s="11">
        <v>3</v>
      </c>
      <c r="F50" s="11">
        <v>1</v>
      </c>
      <c r="G50" s="13">
        <f t="shared" si="32"/>
        <v>4.5366699028245309E-7</v>
      </c>
      <c r="H50" s="13">
        <f t="shared" si="33"/>
        <v>1.3610009708473592E-6</v>
      </c>
      <c r="I50" s="13">
        <f t="shared" si="34"/>
        <v>4.5366699028245309E-7</v>
      </c>
      <c r="J50" s="6">
        <v>0</v>
      </c>
      <c r="N50" s="5" t="s">
        <v>3</v>
      </c>
      <c r="O50" s="11">
        <v>149</v>
      </c>
      <c r="P50" s="11">
        <v>3</v>
      </c>
      <c r="Q50" s="11">
        <v>4</v>
      </c>
      <c r="R50" s="13">
        <f t="shared" si="35"/>
        <v>6.7596381552085508E-5</v>
      </c>
      <c r="S50" s="13">
        <f t="shared" si="36"/>
        <v>1.3610009708473592E-6</v>
      </c>
      <c r="T50" s="13">
        <f t="shared" si="37"/>
        <v>1.8146679611298124E-6</v>
      </c>
      <c r="U50" s="7">
        <v>0</v>
      </c>
      <c r="Y50" s="5" t="s">
        <v>3</v>
      </c>
      <c r="Z50" s="11">
        <v>1</v>
      </c>
      <c r="AA50" s="11">
        <v>1</v>
      </c>
      <c r="AB50" s="11">
        <v>1</v>
      </c>
      <c r="AC50" s="13">
        <f t="shared" si="38"/>
        <v>4.5366699028245309E-7</v>
      </c>
      <c r="AD50" s="13">
        <f t="shared" si="39"/>
        <v>4.5366699028245309E-7</v>
      </c>
      <c r="AE50" s="13">
        <f t="shared" si="40"/>
        <v>4.5366699028245309E-7</v>
      </c>
      <c r="AF50" s="7">
        <v>0</v>
      </c>
      <c r="AJ50" s="5" t="s">
        <v>3</v>
      </c>
      <c r="AK50" s="11">
        <v>1</v>
      </c>
      <c r="AL50" s="10">
        <v>1</v>
      </c>
      <c r="AM50" s="11">
        <v>193</v>
      </c>
      <c r="AN50" s="13">
        <f t="shared" si="41"/>
        <v>4.5366699028245309E-7</v>
      </c>
      <c r="AO50" s="13">
        <f t="shared" si="42"/>
        <v>4.5366699028245309E-7</v>
      </c>
      <c r="AP50" s="13">
        <f t="shared" si="43"/>
        <v>8.755772912451344E-5</v>
      </c>
      <c r="AQ50" s="7">
        <v>0</v>
      </c>
    </row>
    <row r="51" spans="2:43" x14ac:dyDescent="0.15">
      <c r="B51" s="5" t="s">
        <v>6</v>
      </c>
      <c r="C51" s="5" t="s">
        <v>1</v>
      </c>
      <c r="D51" s="11">
        <v>61113</v>
      </c>
      <c r="E51" s="11">
        <v>74157</v>
      </c>
      <c r="F51" s="11">
        <v>50605</v>
      </c>
      <c r="G51" s="13">
        <f t="shared" si="32"/>
        <v>2.7724950777131555E-2</v>
      </c>
      <c r="H51" s="13">
        <f t="shared" si="33"/>
        <v>3.3642582998375872E-2</v>
      </c>
      <c r="I51" s="13">
        <f t="shared" si="34"/>
        <v>2.2957818043243539E-2</v>
      </c>
      <c r="J51" s="6">
        <v>2.81E-2</v>
      </c>
      <c r="M51" s="5" t="s">
        <v>6</v>
      </c>
      <c r="N51" s="5" t="s">
        <v>1</v>
      </c>
      <c r="O51" s="11">
        <v>43870</v>
      </c>
      <c r="P51" s="11">
        <v>81272</v>
      </c>
      <c r="Q51" s="11">
        <v>61344</v>
      </c>
      <c r="R51" s="13">
        <f t="shared" si="35"/>
        <v>1.9902370863691215E-2</v>
      </c>
      <c r="S51" s="13">
        <f t="shared" si="36"/>
        <v>3.6870423634235525E-2</v>
      </c>
      <c r="T51" s="13">
        <f t="shared" si="37"/>
        <v>2.7829747851886803E-2</v>
      </c>
      <c r="U51" s="7">
        <v>2.3300000000000001E-2</v>
      </c>
      <c r="X51" s="5" t="s">
        <v>6</v>
      </c>
      <c r="Y51" s="5" t="s">
        <v>1</v>
      </c>
      <c r="Z51" s="11">
        <v>20788</v>
      </c>
      <c r="AA51" s="11">
        <v>50512</v>
      </c>
      <c r="AB51" s="11">
        <v>41472</v>
      </c>
      <c r="AC51" s="13">
        <f t="shared" si="38"/>
        <v>9.4308293939916344E-3</v>
      </c>
      <c r="AD51" s="13">
        <f t="shared" si="39"/>
        <v>2.2915627013147269E-2</v>
      </c>
      <c r="AE51" s="13">
        <f t="shared" si="40"/>
        <v>1.8814477420993892E-2</v>
      </c>
      <c r="AF51" s="7">
        <v>3.5999999999999999E-3</v>
      </c>
      <c r="AI51" s="5" t="s">
        <v>6</v>
      </c>
      <c r="AJ51" s="5" t="s">
        <v>1</v>
      </c>
      <c r="AK51" s="11">
        <v>51538</v>
      </c>
      <c r="AL51" s="10">
        <v>56293</v>
      </c>
      <c r="AM51" s="11">
        <v>45429</v>
      </c>
      <c r="AN51" s="13">
        <f t="shared" si="41"/>
        <v>2.3381089345177065E-2</v>
      </c>
      <c r="AO51" s="13">
        <f t="shared" si="42"/>
        <v>2.5538275883970129E-2</v>
      </c>
      <c r="AP51" s="13">
        <f t="shared" si="43"/>
        <v>2.0609637701541561E-2</v>
      </c>
      <c r="AQ51" s="7">
        <v>4.1999999999999997E-3</v>
      </c>
    </row>
    <row r="52" spans="2:43" x14ac:dyDescent="0.15">
      <c r="C52" s="5" t="s">
        <v>2</v>
      </c>
      <c r="D52" s="11">
        <v>515</v>
      </c>
      <c r="E52" s="11">
        <v>1424</v>
      </c>
      <c r="F52" s="11">
        <v>843</v>
      </c>
      <c r="G52" s="13">
        <f t="shared" si="32"/>
        <v>2.3363849999546334E-4</v>
      </c>
      <c r="H52" s="13">
        <f t="shared" si="33"/>
        <v>6.4602179416221319E-4</v>
      </c>
      <c r="I52" s="13">
        <f t="shared" si="34"/>
        <v>3.8244127280810794E-4</v>
      </c>
      <c r="J52" s="6">
        <v>4.0000000000000002E-4</v>
      </c>
      <c r="N52" s="5" t="s">
        <v>2</v>
      </c>
      <c r="O52" s="11">
        <v>382</v>
      </c>
      <c r="P52" s="11">
        <v>769</v>
      </c>
      <c r="Q52" s="11">
        <v>1161</v>
      </c>
      <c r="R52" s="13">
        <f t="shared" si="35"/>
        <v>1.7330079028789706E-4</v>
      </c>
      <c r="S52" s="13">
        <f t="shared" si="36"/>
        <v>3.4886991552720642E-4</v>
      </c>
      <c r="T52" s="13">
        <f t="shared" si="37"/>
        <v>5.2670737571792797E-4</v>
      </c>
      <c r="U52" s="7">
        <v>8.0000000000000004E-4</v>
      </c>
      <c r="Y52" s="5" t="s">
        <v>2</v>
      </c>
      <c r="Z52" s="11">
        <v>474</v>
      </c>
      <c r="AA52" s="11">
        <v>659</v>
      </c>
      <c r="AB52" s="11">
        <v>464</v>
      </c>
      <c r="AC52" s="13">
        <f t="shared" si="38"/>
        <v>2.1503815339388274E-4</v>
      </c>
      <c r="AD52" s="13">
        <f t="shared" si="39"/>
        <v>2.9896654659613658E-4</v>
      </c>
      <c r="AE52" s="13">
        <f t="shared" si="40"/>
        <v>2.1050148349105823E-4</v>
      </c>
      <c r="AF52" s="7">
        <v>0</v>
      </c>
      <c r="AJ52" s="5" t="s">
        <v>2</v>
      </c>
      <c r="AK52" s="11">
        <v>850</v>
      </c>
      <c r="AL52" s="10">
        <v>1774</v>
      </c>
      <c r="AM52" s="11">
        <v>1997</v>
      </c>
      <c r="AN52" s="13">
        <f t="shared" si="41"/>
        <v>3.8561694174008509E-4</v>
      </c>
      <c r="AO52" s="13">
        <f t="shared" si="42"/>
        <v>8.0480524076107179E-4</v>
      </c>
      <c r="AP52" s="13">
        <f t="shared" si="43"/>
        <v>9.0597297959405876E-4</v>
      </c>
      <c r="AQ52" s="7">
        <v>0</v>
      </c>
    </row>
    <row r="53" spans="2:43" x14ac:dyDescent="0.15">
      <c r="C53" s="5" t="s">
        <v>3</v>
      </c>
      <c r="D53" s="11">
        <v>1</v>
      </c>
      <c r="E53" s="11">
        <v>326</v>
      </c>
      <c r="F53" s="11">
        <v>3</v>
      </c>
      <c r="G53" s="13">
        <f t="shared" si="32"/>
        <v>4.5366699028245309E-7</v>
      </c>
      <c r="H53" s="13">
        <f t="shared" si="33"/>
        <v>1.4789543883207969E-4</v>
      </c>
      <c r="I53" s="13">
        <f t="shared" si="34"/>
        <v>1.3610009708473592E-6</v>
      </c>
      <c r="J53" s="6">
        <v>0</v>
      </c>
      <c r="N53" s="5" t="s">
        <v>3</v>
      </c>
      <c r="O53" s="11">
        <v>4</v>
      </c>
      <c r="P53" s="11">
        <v>1</v>
      </c>
      <c r="Q53" s="11">
        <v>3721</v>
      </c>
      <c r="R53" s="13">
        <f t="shared" si="35"/>
        <v>1.8146679611298124E-6</v>
      </c>
      <c r="S53" s="13">
        <f t="shared" si="36"/>
        <v>4.5366699028245309E-7</v>
      </c>
      <c r="T53" s="13">
        <f t="shared" si="37"/>
        <v>1.6880948708410078E-3</v>
      </c>
      <c r="U53" s="7">
        <v>0</v>
      </c>
      <c r="Y53" s="5" t="s">
        <v>3</v>
      </c>
      <c r="Z53" s="11">
        <v>1</v>
      </c>
      <c r="AA53" s="11">
        <v>1</v>
      </c>
      <c r="AB53" s="11">
        <v>16</v>
      </c>
      <c r="AC53" s="13">
        <f t="shared" si="38"/>
        <v>4.5366699028245309E-7</v>
      </c>
      <c r="AD53" s="13">
        <f t="shared" si="39"/>
        <v>4.5366699028245309E-7</v>
      </c>
      <c r="AE53" s="13">
        <f t="shared" si="40"/>
        <v>7.2586718445192494E-6</v>
      </c>
      <c r="AF53" s="7">
        <v>0</v>
      </c>
      <c r="AJ53" s="5" t="s">
        <v>3</v>
      </c>
      <c r="AK53" s="11">
        <v>3</v>
      </c>
      <c r="AL53" s="10">
        <v>1</v>
      </c>
      <c r="AM53" s="11">
        <v>1</v>
      </c>
      <c r="AN53" s="13">
        <f t="shared" si="41"/>
        <v>1.3610009708473592E-6</v>
      </c>
      <c r="AO53" s="13">
        <f t="shared" si="42"/>
        <v>4.5366699028245309E-7</v>
      </c>
      <c r="AP53" s="13">
        <f t="shared" si="43"/>
        <v>4.5366699028245309E-7</v>
      </c>
      <c r="AQ53" s="7">
        <v>0</v>
      </c>
    </row>
    <row r="54" spans="2:43" x14ac:dyDescent="0.15">
      <c r="B54" s="5" t="s">
        <v>7</v>
      </c>
      <c r="C54" s="5" t="s">
        <v>1</v>
      </c>
      <c r="D54" s="11">
        <v>1727406</v>
      </c>
      <c r="E54" s="11">
        <v>1457272</v>
      </c>
      <c r="F54" s="11">
        <v>1294185</v>
      </c>
      <c r="G54" s="13">
        <f t="shared" si="32"/>
        <v>0.78366708101585114</v>
      </c>
      <c r="H54" s="13">
        <f t="shared" si="33"/>
        <v>0.66111620226289092</v>
      </c>
      <c r="I54" s="13">
        <f t="shared" si="34"/>
        <v>0.58712901381869653</v>
      </c>
      <c r="J54" s="6">
        <v>0.67730000000000001</v>
      </c>
      <c r="M54" s="5" t="s">
        <v>7</v>
      </c>
      <c r="N54" s="5" t="s">
        <v>1</v>
      </c>
      <c r="O54" s="11">
        <v>2094028</v>
      </c>
      <c r="P54" s="11">
        <v>2180760</v>
      </c>
      <c r="Q54" s="11">
        <v>2178400</v>
      </c>
      <c r="R54" s="13">
        <f t="shared" si="35"/>
        <v>0.94999138032718466</v>
      </c>
      <c r="S54" s="13">
        <f t="shared" si="36"/>
        <v>0.9893388257283624</v>
      </c>
      <c r="T54" s="13">
        <f t="shared" si="37"/>
        <v>0.98826817163129577</v>
      </c>
      <c r="U54" s="7">
        <v>0.97589999999999999</v>
      </c>
      <c r="X54" s="5" t="s">
        <v>7</v>
      </c>
      <c r="Y54" s="5" t="s">
        <v>1</v>
      </c>
      <c r="Z54" s="11">
        <v>881503</v>
      </c>
      <c r="AA54" s="11">
        <v>664972</v>
      </c>
      <c r="AB54" s="11">
        <v>744312</v>
      </c>
      <c r="AC54" s="13">
        <f t="shared" si="38"/>
        <v>0.39990881293495323</v>
      </c>
      <c r="AD54" s="13">
        <f t="shared" si="39"/>
        <v>0.30167584586210339</v>
      </c>
      <c r="AE54" s="13">
        <f t="shared" si="40"/>
        <v>0.33766978487111321</v>
      </c>
      <c r="AF54" s="7">
        <v>0.34639999999999999</v>
      </c>
      <c r="AI54" s="5" t="s">
        <v>7</v>
      </c>
      <c r="AJ54" s="5" t="s">
        <v>1</v>
      </c>
      <c r="AK54" s="11">
        <v>1025183</v>
      </c>
      <c r="AL54" s="10">
        <v>917668</v>
      </c>
      <c r="AM54" s="11">
        <v>877453</v>
      </c>
      <c r="AN54" s="13">
        <f t="shared" si="41"/>
        <v>0.46509168609873608</v>
      </c>
      <c r="AO54" s="13">
        <f t="shared" si="42"/>
        <v>0.41631567963851812</v>
      </c>
      <c r="AP54" s="13">
        <f t="shared" si="43"/>
        <v>0.39807146162430929</v>
      </c>
      <c r="AQ54" s="7">
        <v>0.42649999999999999</v>
      </c>
    </row>
    <row r="55" spans="2:43" x14ac:dyDescent="0.15">
      <c r="C55" s="5" t="s">
        <v>2</v>
      </c>
      <c r="D55" s="11">
        <v>7362</v>
      </c>
      <c r="E55" s="11">
        <v>6791</v>
      </c>
      <c r="F55" s="11">
        <v>6911</v>
      </c>
      <c r="G55" s="13">
        <f t="shared" si="32"/>
        <v>3.3398963824594194E-3</v>
      </c>
      <c r="H55" s="13">
        <f t="shared" si="33"/>
        <v>3.0808525310081387E-3</v>
      </c>
      <c r="I55" s="13">
        <f t="shared" si="34"/>
        <v>3.135292569842033E-3</v>
      </c>
      <c r="J55" s="6">
        <v>3.2000000000000002E-3</v>
      </c>
      <c r="N55" s="5" t="s">
        <v>2</v>
      </c>
      <c r="O55" s="11">
        <v>47185</v>
      </c>
      <c r="P55" s="11">
        <v>37396</v>
      </c>
      <c r="Q55" s="11">
        <v>43830</v>
      </c>
      <c r="R55" s="13">
        <f t="shared" si="35"/>
        <v>2.1406276936477547E-2</v>
      </c>
      <c r="S55" s="13">
        <f t="shared" si="36"/>
        <v>1.6965330768602616E-2</v>
      </c>
      <c r="T55" s="13">
        <f t="shared" si="37"/>
        <v>1.9884224184079917E-2</v>
      </c>
      <c r="U55" s="7">
        <v>1.9400000000000001E-2</v>
      </c>
      <c r="Y55" s="5" t="s">
        <v>2</v>
      </c>
      <c r="Z55" s="11">
        <v>6693</v>
      </c>
      <c r="AA55" s="11">
        <v>5082</v>
      </c>
      <c r="AB55" s="11">
        <v>8941</v>
      </c>
      <c r="AC55" s="13">
        <f t="shared" si="38"/>
        <v>3.0363931659604586E-3</v>
      </c>
      <c r="AD55" s="13">
        <f t="shared" si="39"/>
        <v>2.3055356446154266E-3</v>
      </c>
      <c r="AE55" s="13">
        <f t="shared" si="40"/>
        <v>4.0562365601154128E-3</v>
      </c>
      <c r="AF55" s="7">
        <v>3.0999999999999999E-3</v>
      </c>
      <c r="AJ55" s="5" t="s">
        <v>2</v>
      </c>
      <c r="AK55" s="11">
        <v>12235</v>
      </c>
      <c r="AL55" s="10">
        <v>11029</v>
      </c>
      <c r="AM55" s="11">
        <v>12601</v>
      </c>
      <c r="AN55" s="13">
        <f t="shared" si="41"/>
        <v>5.5506156261058131E-3</v>
      </c>
      <c r="AO55" s="13">
        <f t="shared" si="42"/>
        <v>5.0034932358251748E-3</v>
      </c>
      <c r="AP55" s="13">
        <f t="shared" si="43"/>
        <v>5.7166577445491914E-3</v>
      </c>
      <c r="AQ55" s="7">
        <v>5.4000000000000003E-3</v>
      </c>
    </row>
    <row r="56" spans="2:43" x14ac:dyDescent="0.15">
      <c r="C56" s="5" t="s">
        <v>3</v>
      </c>
      <c r="D56" s="11">
        <v>3</v>
      </c>
      <c r="E56" s="11">
        <v>70</v>
      </c>
      <c r="F56" s="11">
        <v>1</v>
      </c>
      <c r="G56" s="13">
        <f t="shared" si="32"/>
        <v>1.3610009708473592E-6</v>
      </c>
      <c r="H56" s="13">
        <f t="shared" si="33"/>
        <v>3.1756689319771713E-5</v>
      </c>
      <c r="I56" s="13">
        <f t="shared" si="34"/>
        <v>4.5366699028245309E-7</v>
      </c>
      <c r="J56" s="6">
        <v>0</v>
      </c>
      <c r="N56" s="5" t="s">
        <v>3</v>
      </c>
      <c r="O56" s="11">
        <v>1</v>
      </c>
      <c r="P56" s="11">
        <v>28</v>
      </c>
      <c r="Q56" s="11">
        <v>27</v>
      </c>
      <c r="R56" s="13">
        <f t="shared" si="35"/>
        <v>4.5366699028245309E-7</v>
      </c>
      <c r="S56" s="13">
        <f t="shared" si="36"/>
        <v>1.2702675727908686E-5</v>
      </c>
      <c r="T56" s="13">
        <f t="shared" si="37"/>
        <v>1.2249008737626232E-5</v>
      </c>
      <c r="U56" s="7">
        <v>0</v>
      </c>
      <c r="Y56" s="5" t="s">
        <v>3</v>
      </c>
      <c r="Z56" s="11">
        <v>3</v>
      </c>
      <c r="AA56" s="11">
        <v>1</v>
      </c>
      <c r="AB56" s="11">
        <v>4</v>
      </c>
      <c r="AC56" s="13">
        <f t="shared" si="38"/>
        <v>1.3610009708473592E-6</v>
      </c>
      <c r="AD56" s="13">
        <f t="shared" si="39"/>
        <v>4.5366699028245309E-7</v>
      </c>
      <c r="AE56" s="13">
        <f t="shared" si="40"/>
        <v>1.8146679611298124E-6</v>
      </c>
      <c r="AF56" s="7">
        <v>0</v>
      </c>
      <c r="AJ56" s="5" t="s">
        <v>3</v>
      </c>
      <c r="AK56" s="11">
        <v>19</v>
      </c>
      <c r="AL56" s="10">
        <v>3</v>
      </c>
      <c r="AM56" s="11">
        <v>1</v>
      </c>
      <c r="AN56" s="13">
        <f t="shared" si="41"/>
        <v>8.6196728153666086E-6</v>
      </c>
      <c r="AO56" s="13">
        <f t="shared" si="42"/>
        <v>1.3610009708473592E-6</v>
      </c>
      <c r="AP56" s="13">
        <f t="shared" si="43"/>
        <v>4.5366699028245309E-7</v>
      </c>
      <c r="AQ56" s="7">
        <v>0</v>
      </c>
    </row>
  </sheetData>
  <mergeCells count="12">
    <mergeCell ref="G40:I40"/>
    <mergeCell ref="R40:T40"/>
    <mergeCell ref="AC40:AE40"/>
    <mergeCell ref="AN40:AP40"/>
    <mergeCell ref="AC2:AE2"/>
    <mergeCell ref="AN2:AP2"/>
    <mergeCell ref="G21:I21"/>
    <mergeCell ref="R21:T21"/>
    <mergeCell ref="AC21:AE21"/>
    <mergeCell ref="AN21:AP21"/>
    <mergeCell ref="G2:I2"/>
    <mergeCell ref="R2:T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Fig. 6</vt:lpstr>
      <vt:lpstr>Fig.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小林義和</dc:creator>
  <cp:lastModifiedBy>義和 小林</cp:lastModifiedBy>
  <dcterms:created xsi:type="dcterms:W3CDTF">2023-04-04T09:10:31Z</dcterms:created>
  <dcterms:modified xsi:type="dcterms:W3CDTF">2023-12-04T14:16:50Z</dcterms:modified>
</cp:coreProperties>
</file>