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I USB_UPDATED\PhD\Projects\Systematic review of Role of Concentrated Growth Factors in Pulp Regeneration\Tables &amp; supplementary\"/>
    </mc:Choice>
  </mc:AlternateContent>
  <xr:revisionPtr revIDLastSave="0" documentId="13_ncr:1_{B8C21618-FEDF-4AF0-9AA7-DC4C57608DFE}" xr6:coauthVersionLast="47" xr6:coauthVersionMax="47" xr10:uidLastSave="{00000000-0000-0000-0000-000000000000}"/>
  <bookViews>
    <workbookView xWindow="-120" yWindow="-120" windowWidth="29040" windowHeight="15720" xr2:uid="{6F2E0C0D-9102-4E7C-BEA7-37DFB984AAC6}"/>
  </bookViews>
  <sheets>
    <sheet name="JBI quality tools" sheetId="1" r:id="rId1"/>
    <sheet name="QUIN Tool" sheetId="2" r:id="rId2"/>
    <sheet name="SYRCLE Too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1" l="1"/>
  <c r="O3" i="1"/>
  <c r="L2" i="3"/>
  <c r="N4" i="2"/>
  <c r="N3" i="2"/>
  <c r="N2" i="2"/>
  <c r="J9" i="1"/>
  <c r="J8" i="1"/>
  <c r="O2" i="1"/>
</calcChain>
</file>

<file path=xl/sharedStrings.xml><?xml version="1.0" encoding="utf-8"?>
<sst xmlns="http://schemas.openxmlformats.org/spreadsheetml/2006/main" count="138" uniqueCount="63">
  <si>
    <t>Comulative score (%)</t>
  </si>
  <si>
    <t>Quality categoy</t>
  </si>
  <si>
    <t>Y</t>
  </si>
  <si>
    <t>UC</t>
  </si>
  <si>
    <t>N</t>
  </si>
  <si>
    <t>High</t>
  </si>
  <si>
    <t>was the exposure measured in a valid and reliable way?</t>
  </si>
  <si>
    <t>Were objective, standard criteria used for measurement of the conditions</t>
  </si>
  <si>
    <t>Were confounding factors identified?</t>
  </si>
  <si>
    <t>Were stratergies to deal with confounding factors stated?</t>
  </si>
  <si>
    <t>Were the outcome measured in a valid and reliable way?</t>
  </si>
  <si>
    <t>Was appropriate statistical analysis used?</t>
  </si>
  <si>
    <t>Moderate</t>
  </si>
  <si>
    <t>Randomized Controlled Trials</t>
  </si>
  <si>
    <t>Elheeny et al. 2024</t>
  </si>
  <si>
    <t>Were the criteria for inclusion in the sample clearly defined?</t>
  </si>
  <si>
    <t>Where the study subjects and the settings described in detail</t>
  </si>
  <si>
    <t>Li et al. 2023</t>
  </si>
  <si>
    <t>Yang al. 2022</t>
  </si>
  <si>
    <t>Clearly stated aims/objectives</t>
  </si>
  <si>
    <t>Detailed explanation of sample size calculation</t>
  </si>
  <si>
    <t>Detailed explanation of sampling technique</t>
  </si>
  <si>
    <t>Details of comparison group</t>
  </si>
  <si>
    <t>Detailed explanation of methodology</t>
  </si>
  <si>
    <t xml:space="preserve">Operator details </t>
  </si>
  <si>
    <t>Randomization</t>
  </si>
  <si>
    <t>Method of measurement of outcome</t>
  </si>
  <si>
    <t>Outcome assessor details</t>
  </si>
  <si>
    <t>Blinding</t>
  </si>
  <si>
    <t>Statistical analysis</t>
  </si>
  <si>
    <t>Presentation of results</t>
  </si>
  <si>
    <t>Li et al. 2021</t>
  </si>
  <si>
    <t>Duo et al. 2020</t>
  </si>
  <si>
    <t>Hong et al. 2018</t>
  </si>
  <si>
    <t>Was the allocation sequence adequately generated and applied?</t>
  </si>
  <si>
    <t>Were the groups similar at baseline or were they adjusted for confounders in the analysis?</t>
  </si>
  <si>
    <t>Was the allocation adequately concealed?</t>
  </si>
  <si>
    <t>Were the animals randomly housed during the experiment?</t>
  </si>
  <si>
    <t>Were the caregivers and/or investigators blinded from knowledge which intervention each animal received during the experiment?</t>
  </si>
  <si>
    <t>Were animals selected at random for outcome assessment?</t>
  </si>
  <si>
    <t>Was the outcome assessor blinded?</t>
  </si>
  <si>
    <t>Were incomplete outcome data adequately addressed?</t>
  </si>
  <si>
    <t>Are reports of the study free of selective outcome reporting?</t>
  </si>
  <si>
    <t>Was the study apparently free of other problems that could result in high risk of bias?</t>
  </si>
  <si>
    <t>Mohamed et al. 2023</t>
  </si>
  <si>
    <t>NA</t>
  </si>
  <si>
    <r>
      <t>In-vivo animal</t>
    </r>
    <r>
      <rPr>
        <b/>
        <sz val="12"/>
        <color rgb="FF000000"/>
        <rFont val="Calibri"/>
        <family val="2"/>
        <scheme val="minor"/>
      </rPr>
      <t xml:space="preserve"> study</t>
    </r>
  </si>
  <si>
    <r>
      <t>In-vitro</t>
    </r>
    <r>
      <rPr>
        <b/>
        <sz val="12"/>
        <color rgb="FF000000"/>
        <rFont val="Calibri"/>
        <family val="2"/>
        <scheme val="minor"/>
      </rPr>
      <t xml:space="preserve"> studies</t>
    </r>
  </si>
  <si>
    <r>
      <t>C</t>
    </r>
    <r>
      <rPr>
        <b/>
        <sz val="12"/>
        <color rgb="FF000000"/>
        <rFont val="Calibri"/>
        <family val="2"/>
        <scheme val="minor"/>
      </rPr>
      <t>ross-sectional studies</t>
    </r>
  </si>
  <si>
    <t>Was true randomization used for assignment of participants to treatment groups?</t>
  </si>
  <si>
    <t>Was allocation to groups concealed?</t>
  </si>
  <si>
    <t>Were treatment groups similar at the baseline?</t>
  </si>
  <si>
    <t>Were participants blind to treatment assignment?</t>
  </si>
  <si>
    <t>Were those delivering treatment blind to treatment assignment?</t>
  </si>
  <si>
    <t>Were outcomes assessors blind to treatment assignment?</t>
  </si>
  <si>
    <t>Were treatment groups treated identically other than the intervention of interest?</t>
  </si>
  <si>
    <t xml:space="preserve">Was follow up complete and if not, were differences between groups in terms of their follow up adequately described and analyzed? </t>
  </si>
  <si>
    <t>Were participants analyzed in the groups to which they were randomized?</t>
  </si>
  <si>
    <t>Were outcomes measured in the same way for treatment groups?</t>
  </si>
  <si>
    <t>Were outcomes measured in a reliable way?</t>
  </si>
  <si>
    <t>Was the trial design appropriate for the topic, and any deviations from the standard RCT design accounted for in the conduct and analysis?</t>
  </si>
  <si>
    <t>Salah et al. 2025</t>
  </si>
  <si>
    <t>Zhang et al.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</si>
</sst>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3" fillId="0" borderId="0" xfId="0" applyFont="1"/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2" fontId="2" fillId="3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7611-C04B-45A9-B3AF-D6B1BB7260A5}">
  <dimension ref="A1:P9"/>
  <sheetViews>
    <sheetView tabSelected="1" workbookViewId="0"/>
  </sheetViews>
  <sheetFormatPr defaultRowHeight="15.75" x14ac:dyDescent="0.25"/>
  <cols>
    <col min="1" max="1" width="25.85546875" style="9" customWidth="1"/>
    <col min="2" max="2" width="34.28515625" style="9" customWidth="1"/>
    <col min="3" max="4" width="32.28515625" style="9" customWidth="1"/>
    <col min="5" max="5" width="34.5703125" style="9" customWidth="1"/>
    <col min="6" max="6" width="33.140625" style="9" customWidth="1"/>
    <col min="7" max="7" width="31.42578125" style="9" customWidth="1"/>
    <col min="8" max="8" width="33" style="9" customWidth="1"/>
    <col min="9" max="9" width="40.28515625" style="9" customWidth="1"/>
    <col min="10" max="10" width="28.42578125" style="9" customWidth="1"/>
    <col min="11" max="11" width="27.42578125" style="9" customWidth="1"/>
    <col min="12" max="12" width="33.7109375" style="9" customWidth="1"/>
    <col min="13" max="13" width="30.85546875" style="9" customWidth="1"/>
    <col min="14" max="14" width="36.7109375" style="9" customWidth="1"/>
    <col min="15" max="15" width="15.7109375" style="9" customWidth="1"/>
    <col min="16" max="16" width="17.5703125" style="9" customWidth="1"/>
    <col min="17" max="16384" width="9.140625" style="9"/>
  </cols>
  <sheetData>
    <row r="1" spans="1:16" ht="142.5" customHeight="1" x14ac:dyDescent="0.25">
      <c r="A1" s="10" t="s">
        <v>13</v>
      </c>
      <c r="B1" s="10" t="s">
        <v>49</v>
      </c>
      <c r="C1" s="10" t="s">
        <v>50</v>
      </c>
      <c r="D1" s="10" t="s">
        <v>51</v>
      </c>
      <c r="E1" s="10" t="s">
        <v>52</v>
      </c>
      <c r="F1" s="10" t="s">
        <v>53</v>
      </c>
      <c r="G1" s="10" t="s">
        <v>54</v>
      </c>
      <c r="H1" s="10" t="s">
        <v>55</v>
      </c>
      <c r="I1" s="10" t="s">
        <v>56</v>
      </c>
      <c r="J1" s="10" t="s">
        <v>57</v>
      </c>
      <c r="K1" s="10" t="s">
        <v>58</v>
      </c>
      <c r="L1" s="10" t="s">
        <v>59</v>
      </c>
      <c r="M1" s="10" t="s">
        <v>11</v>
      </c>
      <c r="N1" s="10" t="s">
        <v>60</v>
      </c>
      <c r="O1" s="11" t="s">
        <v>0</v>
      </c>
      <c r="P1" s="11" t="s">
        <v>1</v>
      </c>
    </row>
    <row r="2" spans="1:16" x14ac:dyDescent="0.25">
      <c r="A2" s="5" t="s">
        <v>14</v>
      </c>
      <c r="B2" s="1" t="s">
        <v>2</v>
      </c>
      <c r="C2" s="1" t="s">
        <v>2</v>
      </c>
      <c r="D2" s="1" t="s">
        <v>2</v>
      </c>
      <c r="E2" s="1" t="s">
        <v>2</v>
      </c>
      <c r="F2" s="1" t="s">
        <v>3</v>
      </c>
      <c r="G2" s="1" t="s">
        <v>3</v>
      </c>
      <c r="H2" s="1" t="s">
        <v>2</v>
      </c>
      <c r="I2" s="1" t="s">
        <v>4</v>
      </c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2">
        <f>10/13*100</f>
        <v>76.923076923076934</v>
      </c>
      <c r="P2" s="1" t="s">
        <v>5</v>
      </c>
    </row>
    <row r="3" spans="1:16" ht="15.75" customHeight="1" x14ac:dyDescent="0.25">
      <c r="A3" s="5" t="s">
        <v>61</v>
      </c>
      <c r="B3" s="1" t="s">
        <v>2</v>
      </c>
      <c r="C3" s="1" t="s">
        <v>2</v>
      </c>
      <c r="D3" s="1" t="s">
        <v>3</v>
      </c>
      <c r="E3" s="1" t="s">
        <v>2</v>
      </c>
      <c r="F3" s="1" t="s">
        <v>3</v>
      </c>
      <c r="G3" s="1" t="s">
        <v>3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3</v>
      </c>
      <c r="M3" s="1" t="s">
        <v>2</v>
      </c>
      <c r="N3" s="1" t="s">
        <v>2</v>
      </c>
      <c r="O3" s="12">
        <f>9/13*100</f>
        <v>69.230769230769226</v>
      </c>
      <c r="P3" s="1" t="s">
        <v>12</v>
      </c>
    </row>
    <row r="4" spans="1:16" ht="15.75" customHeight="1" x14ac:dyDescent="0.25">
      <c r="A4" s="5" t="s">
        <v>62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3</v>
      </c>
      <c r="G4" s="1" t="s">
        <v>3</v>
      </c>
      <c r="H4" s="1" t="s">
        <v>2</v>
      </c>
      <c r="I4" s="1" t="s">
        <v>2</v>
      </c>
      <c r="J4" s="1" t="s">
        <v>2</v>
      </c>
      <c r="K4" s="1" t="s">
        <v>2</v>
      </c>
      <c r="L4" s="1" t="s">
        <v>3</v>
      </c>
      <c r="M4" s="1" t="s">
        <v>2</v>
      </c>
      <c r="N4" s="1" t="s">
        <v>2</v>
      </c>
      <c r="O4" s="12">
        <f>10/13*100</f>
        <v>76.923076923076934</v>
      </c>
      <c r="P4" s="1" t="s">
        <v>5</v>
      </c>
    </row>
    <row r="7" spans="1:16" ht="123.75" customHeight="1" x14ac:dyDescent="0.25">
      <c r="A7" s="2" t="s">
        <v>48</v>
      </c>
      <c r="B7" s="2" t="s">
        <v>15</v>
      </c>
      <c r="C7" s="2" t="s">
        <v>16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7" t="s">
        <v>0</v>
      </c>
      <c r="K7" s="7" t="s">
        <v>1</v>
      </c>
    </row>
    <row r="8" spans="1:16" ht="30" customHeight="1" x14ac:dyDescent="0.25">
      <c r="A8" s="5" t="s">
        <v>17</v>
      </c>
      <c r="B8" s="1" t="s">
        <v>2</v>
      </c>
      <c r="C8" s="1" t="s">
        <v>2</v>
      </c>
      <c r="D8" s="1" t="s">
        <v>3</v>
      </c>
      <c r="E8" s="1" t="s">
        <v>3</v>
      </c>
      <c r="F8" s="1" t="s">
        <v>3</v>
      </c>
      <c r="G8" s="1" t="s">
        <v>4</v>
      </c>
      <c r="H8" s="1" t="s">
        <v>2</v>
      </c>
      <c r="I8" s="1" t="s">
        <v>2</v>
      </c>
      <c r="J8" s="1">
        <f>4/8*100</f>
        <v>50</v>
      </c>
      <c r="K8" s="1" t="s">
        <v>12</v>
      </c>
    </row>
    <row r="9" spans="1:16" ht="30" customHeight="1" x14ac:dyDescent="0.25">
      <c r="A9" s="5" t="s">
        <v>18</v>
      </c>
      <c r="B9" s="1" t="s">
        <v>2</v>
      </c>
      <c r="C9" s="1" t="s">
        <v>2</v>
      </c>
      <c r="D9" s="1" t="s">
        <v>3</v>
      </c>
      <c r="E9" s="1" t="s">
        <v>3</v>
      </c>
      <c r="F9" s="1" t="s">
        <v>3</v>
      </c>
      <c r="G9" s="1" t="s">
        <v>4</v>
      </c>
      <c r="H9" s="1" t="s">
        <v>2</v>
      </c>
      <c r="I9" s="1" t="s">
        <v>2</v>
      </c>
      <c r="J9" s="1">
        <f>4/8*100</f>
        <v>50</v>
      </c>
      <c r="K9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4C97D-E5CC-4C3D-8002-3866F1AFB978}">
  <dimension ref="A1:O4"/>
  <sheetViews>
    <sheetView workbookViewId="0"/>
  </sheetViews>
  <sheetFormatPr defaultRowHeight="15" x14ac:dyDescent="0.25"/>
  <cols>
    <col min="1" max="1" width="16.42578125" customWidth="1"/>
    <col min="2" max="2" width="25.7109375" customWidth="1"/>
    <col min="3" max="3" width="23.28515625" customWidth="1"/>
    <col min="4" max="4" width="22.42578125" customWidth="1"/>
    <col min="5" max="5" width="25.140625" customWidth="1"/>
    <col min="6" max="6" width="28.7109375" customWidth="1"/>
    <col min="7" max="7" width="28.85546875" customWidth="1"/>
    <col min="8" max="8" width="27.28515625" customWidth="1"/>
    <col min="9" max="9" width="26.7109375" customWidth="1"/>
    <col min="10" max="10" width="25.28515625" customWidth="1"/>
    <col min="11" max="11" width="26.7109375" customWidth="1"/>
    <col min="12" max="12" width="27.85546875" customWidth="1"/>
    <col min="13" max="13" width="28.28515625" customWidth="1"/>
    <col min="14" max="14" width="18" customWidth="1"/>
    <col min="15" max="15" width="18.42578125" customWidth="1"/>
  </cols>
  <sheetData>
    <row r="1" spans="1:15" s="13" customFormat="1" ht="92.25" customHeight="1" x14ac:dyDescent="0.25">
      <c r="A1" s="6" t="s">
        <v>47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3" t="s">
        <v>30</v>
      </c>
      <c r="N1" s="3" t="s">
        <v>0</v>
      </c>
      <c r="O1" s="3" t="s">
        <v>1</v>
      </c>
    </row>
    <row r="2" spans="1:15" s="9" customFormat="1" ht="15.75" x14ac:dyDescent="0.25">
      <c r="A2" s="8" t="s">
        <v>31</v>
      </c>
      <c r="B2" s="1">
        <v>2</v>
      </c>
      <c r="C2" s="1">
        <v>0</v>
      </c>
      <c r="D2" s="1">
        <v>1</v>
      </c>
      <c r="E2" s="1">
        <v>2</v>
      </c>
      <c r="F2" s="1">
        <v>2</v>
      </c>
      <c r="G2" s="1">
        <v>0</v>
      </c>
      <c r="H2" s="1">
        <v>0</v>
      </c>
      <c r="I2" s="1">
        <v>2</v>
      </c>
      <c r="J2" s="1">
        <v>2</v>
      </c>
      <c r="K2" s="1">
        <v>0</v>
      </c>
      <c r="L2" s="1">
        <v>2</v>
      </c>
      <c r="M2" s="1">
        <v>2</v>
      </c>
      <c r="N2" s="1">
        <f>(SUM(B2:M2))/24*100</f>
        <v>62.5</v>
      </c>
      <c r="O2" s="1" t="s">
        <v>12</v>
      </c>
    </row>
    <row r="3" spans="1:15" s="9" customFormat="1" ht="15.75" x14ac:dyDescent="0.25">
      <c r="A3" s="8" t="s">
        <v>32</v>
      </c>
      <c r="B3" s="1">
        <v>2</v>
      </c>
      <c r="C3" s="1">
        <v>0</v>
      </c>
      <c r="D3" s="1">
        <v>1</v>
      </c>
      <c r="E3" s="1">
        <v>2</v>
      </c>
      <c r="F3" s="1">
        <v>2</v>
      </c>
      <c r="G3" s="1">
        <v>0</v>
      </c>
      <c r="H3" s="1">
        <v>0</v>
      </c>
      <c r="I3" s="1">
        <v>2</v>
      </c>
      <c r="J3" s="1">
        <v>2</v>
      </c>
      <c r="K3" s="1">
        <v>0</v>
      </c>
      <c r="L3" s="1">
        <v>2</v>
      </c>
      <c r="M3" s="1">
        <v>1</v>
      </c>
      <c r="N3" s="1">
        <f t="shared" ref="N3:N4" si="0">(SUM(B3:M3))/24*100</f>
        <v>58.333333333333336</v>
      </c>
      <c r="O3" s="1" t="s">
        <v>12</v>
      </c>
    </row>
    <row r="4" spans="1:15" s="9" customFormat="1" ht="15.75" x14ac:dyDescent="0.25">
      <c r="A4" s="8" t="s">
        <v>33</v>
      </c>
      <c r="B4" s="1">
        <v>2</v>
      </c>
      <c r="C4" s="1">
        <v>0</v>
      </c>
      <c r="D4" s="1">
        <v>1</v>
      </c>
      <c r="E4" s="1">
        <v>2</v>
      </c>
      <c r="F4" s="1">
        <v>2</v>
      </c>
      <c r="G4" s="1">
        <v>0</v>
      </c>
      <c r="H4" s="1">
        <v>0</v>
      </c>
      <c r="I4" s="1">
        <v>2</v>
      </c>
      <c r="J4" s="1">
        <v>2</v>
      </c>
      <c r="K4" s="1">
        <v>0</v>
      </c>
      <c r="L4" s="1">
        <v>2</v>
      </c>
      <c r="M4" s="1">
        <v>2</v>
      </c>
      <c r="N4" s="1">
        <f t="shared" si="0"/>
        <v>62.5</v>
      </c>
      <c r="O4" s="1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D08B-1E3D-4A4C-9A8D-B74E4ADF5D51}">
  <dimension ref="A1:M2"/>
  <sheetViews>
    <sheetView workbookViewId="0"/>
  </sheetViews>
  <sheetFormatPr defaultRowHeight="15" x14ac:dyDescent="0.25"/>
  <cols>
    <col min="1" max="13" width="23.85546875" style="4" customWidth="1"/>
  </cols>
  <sheetData>
    <row r="1" spans="1:13" ht="151.5" customHeight="1" x14ac:dyDescent="0.25">
      <c r="A1" s="3" t="s">
        <v>46</v>
      </c>
      <c r="B1" s="3" t="s">
        <v>34</v>
      </c>
      <c r="C1" s="3" t="s">
        <v>35</v>
      </c>
      <c r="D1" s="3" t="s">
        <v>36</v>
      </c>
      <c r="E1" s="3" t="s">
        <v>37</v>
      </c>
      <c r="F1" s="3" t="s">
        <v>38</v>
      </c>
      <c r="G1" s="3" t="s">
        <v>39</v>
      </c>
      <c r="H1" s="3" t="s">
        <v>40</v>
      </c>
      <c r="I1" s="3" t="s">
        <v>41</v>
      </c>
      <c r="J1" s="3" t="s">
        <v>42</v>
      </c>
      <c r="K1" s="3" t="s">
        <v>43</v>
      </c>
      <c r="L1" s="3" t="s">
        <v>0</v>
      </c>
      <c r="M1" s="3" t="s">
        <v>1</v>
      </c>
    </row>
    <row r="2" spans="1:13" ht="32.25" customHeight="1" x14ac:dyDescent="0.25">
      <c r="A2" s="5" t="s">
        <v>44</v>
      </c>
      <c r="B2" s="1" t="s">
        <v>2</v>
      </c>
      <c r="C2" s="1" t="s">
        <v>2</v>
      </c>
      <c r="D2" s="1" t="s">
        <v>3</v>
      </c>
      <c r="E2" s="1" t="s">
        <v>2</v>
      </c>
      <c r="F2" s="1" t="s">
        <v>3</v>
      </c>
      <c r="G2" s="1" t="s">
        <v>3</v>
      </c>
      <c r="H2" s="1" t="s">
        <v>3</v>
      </c>
      <c r="I2" s="1" t="s">
        <v>45</v>
      </c>
      <c r="J2" s="1" t="s">
        <v>2</v>
      </c>
      <c r="K2" s="1" t="s">
        <v>2</v>
      </c>
      <c r="L2" s="1">
        <f>5/9*100</f>
        <v>55.555555555555557</v>
      </c>
      <c r="M2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JBI quality tools</vt:lpstr>
      <vt:lpstr>QUIN Tool</vt:lpstr>
      <vt:lpstr>SYRCLE Tool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نبيل صالح فالح الرحيمى المطيرى</dc:creator>
  <cp:lastModifiedBy>Dr. Nabeel Almotairy</cp:lastModifiedBy>
  <dcterms:created xsi:type="dcterms:W3CDTF">2024-09-05T06:53:36Z</dcterms:created>
  <dcterms:modified xsi:type="dcterms:W3CDTF">2025-02-16T21:51:54Z</dcterms:modified>
</cp:coreProperties>
</file>