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averianaedu-my.sharepoint.com/personal/barrera-o_javeriana_edu_co/Documents/PhD/7.0 ASSESSING BELIEFS/Paper/BMC Women's health/5.0 Envio 3/"/>
    </mc:Choice>
  </mc:AlternateContent>
  <xr:revisionPtr revIDLastSave="100" documentId="8_{F29BD02C-FFE7-40A6-9B63-BE5B4C019F70}" xr6:coauthVersionLast="47" xr6:coauthVersionMax="47" xr10:uidLastSave="{5EC27390-A8B0-4D6F-80AB-63D5416EC82D}"/>
  <bookViews>
    <workbookView xWindow="-28920" yWindow="-120" windowWidth="29040" windowHeight="15840" xr2:uid="{0EDBE183-A005-4761-8ED3-B49F082027E0}"/>
  </bookViews>
  <sheets>
    <sheet name="Table 1" sheetId="1" r:id="rId1"/>
    <sheet name="Table 2" sheetId="2" r:id="rId2"/>
    <sheet name="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8" i="1"/>
  <c r="I37" i="1"/>
  <c r="I36" i="1"/>
  <c r="I35" i="1"/>
  <c r="I34" i="1"/>
  <c r="I21" i="1"/>
  <c r="I32" i="1"/>
  <c r="I31" i="1"/>
  <c r="I30" i="1"/>
  <c r="I29" i="1"/>
  <c r="I28" i="1"/>
  <c r="I27" i="1"/>
  <c r="I26" i="1"/>
  <c r="I25" i="1"/>
  <c r="I24" i="1"/>
  <c r="I23" i="1"/>
  <c r="I22" i="1"/>
  <c r="I19" i="1"/>
  <c r="I18" i="1"/>
  <c r="I17" i="1"/>
  <c r="I16" i="1"/>
  <c r="I14" i="1"/>
  <c r="I13" i="1"/>
  <c r="I12" i="1"/>
  <c r="F40" i="1"/>
  <c r="F39" i="1"/>
  <c r="F38" i="1"/>
  <c r="F37" i="1"/>
  <c r="F36" i="1"/>
  <c r="F35" i="1"/>
  <c r="F34" i="1"/>
  <c r="F23" i="1"/>
  <c r="F22" i="1"/>
  <c r="F21" i="1"/>
  <c r="F19" i="1"/>
  <c r="F18" i="1"/>
  <c r="F17" i="1"/>
  <c r="F16" i="1"/>
  <c r="F14" i="1"/>
  <c r="F13" i="1"/>
  <c r="F12" i="1"/>
  <c r="I7" i="1"/>
  <c r="I8" i="1"/>
  <c r="I9" i="1"/>
  <c r="I10" i="1"/>
  <c r="I6" i="1"/>
  <c r="F7" i="1"/>
  <c r="F8" i="1"/>
  <c r="F9" i="1"/>
  <c r="F10" i="1"/>
  <c r="F6" i="1"/>
</calcChain>
</file>

<file path=xl/sharedStrings.xml><?xml version="1.0" encoding="utf-8"?>
<sst xmlns="http://schemas.openxmlformats.org/spreadsheetml/2006/main" count="157" uniqueCount="105">
  <si>
    <t>Variable</t>
  </si>
  <si>
    <t>Data set 1 (n=1699)</t>
  </si>
  <si>
    <t>Data set 2 (n=23370)</t>
  </si>
  <si>
    <t>No-show</t>
  </si>
  <si>
    <t>Show</t>
  </si>
  <si>
    <t>Age</t>
  </si>
  <si>
    <t>[30,39]</t>
  </si>
  <si>
    <t>[40,49]</t>
  </si>
  <si>
    <t>[50,59]</t>
  </si>
  <si>
    <t>Poverty</t>
  </si>
  <si>
    <t>High</t>
  </si>
  <si>
    <t>Medium</t>
  </si>
  <si>
    <t>Low</t>
  </si>
  <si>
    <t>Leadtime</t>
  </si>
  <si>
    <t>[4,7]</t>
  </si>
  <si>
    <t>[8,15]</t>
  </si>
  <si>
    <t>&gt;=16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</si>
  <si>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</si>
  <si>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</si>
  <si>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</si>
  <si>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</si>
  <si>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</si>
  <si>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</si>
  <si>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</si>
  <si>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</si>
  <si>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</si>
  <si>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</si>
  <si>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</si>
  <si>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</si>
  <si>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</si>
  <si>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</si>
  <si>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</si>
  <si>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</si>
  <si>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</si>
  <si>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</si>
  <si>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</si>
  <si>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</si>
  <si>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</si>
  <si>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Table 1: Descriptive statistics for both data sets</t>
  </si>
  <si>
    <t xml:space="preserve">Category </t>
  </si>
  <si>
    <t>No.</t>
  </si>
  <si>
    <t>Statement</t>
  </si>
  <si>
    <t xml:space="preserve">Agree </t>
  </si>
  <si>
    <t>Disagree</t>
  </si>
  <si>
    <t>Susceptibility</t>
  </si>
  <si>
    <t>It is likely that I will get cervical cancer in the future</t>
  </si>
  <si>
    <t>My chances of getting cervical cancer in the next few years are high</t>
  </si>
  <si>
    <t>I feel I will get cervical cancer some time during my life</t>
  </si>
  <si>
    <t>I feel I will get cervical cancer some time during my life because I have family history of cancer</t>
  </si>
  <si>
    <t>Severity</t>
  </si>
  <si>
    <t>The thought of cervical cancer scares me</t>
  </si>
  <si>
    <t>When I think about cervical cancer, I feel worried</t>
  </si>
  <si>
    <t>I am afraid to think about of cervical cancer</t>
  </si>
  <si>
    <t>Problems I would experience with cervical cancer would last a long time</t>
  </si>
  <si>
    <t>Cervical cancer would threaten a relationship with my husband, boyfriend, or partner</t>
  </si>
  <si>
    <t>If I had cervical cancer my whole life would change</t>
  </si>
  <si>
    <t>If I developed cervical cancer, I would not live longer than 5 years</t>
  </si>
  <si>
    <t>Benefits</t>
  </si>
  <si>
    <t>I want to discover health problems early</t>
  </si>
  <si>
    <t>Maintaining good health is extremely important to me</t>
  </si>
  <si>
    <t>I look for new information to improve my health</t>
  </si>
  <si>
    <t>I feel it is important to carry out activities which will improve my health</t>
  </si>
  <si>
    <t>Having regular Pap smear tests will help to find changes to the cervix, before they turn into cancer</t>
  </si>
  <si>
    <t>If cervical cancer was found at a regular Pap smear test its treatment would not be so bad</t>
  </si>
  <si>
    <t>I think that having a regular Pap smear test is the best way for cervical cancer to be diagnosed early</t>
  </si>
  <si>
    <t>Having regular Pap smear tests will decrease my chances of dying from cervical cancer</t>
  </si>
  <si>
    <t>Motivation</t>
  </si>
  <si>
    <t>I eat well-balanced meals for my health</t>
  </si>
  <si>
    <t>I exercise at least 3 times a week for my health</t>
  </si>
  <si>
    <t>I have regular health check-ups even when I am not sick</t>
  </si>
  <si>
    <t>Barriers</t>
  </si>
  <si>
    <t>I am afraid to have a Pap smear test for fear of a bad result</t>
  </si>
  <si>
    <t>I am afraid to have a Pap smear test because I don’t know what will happen</t>
  </si>
  <si>
    <t>I don’t know where to go for a Pap smear test</t>
  </si>
  <si>
    <t>I would be ashamed to lie on a gynaecologic examination table</t>
  </si>
  <si>
    <t>Undergoing a Pap smear test takes too much time</t>
  </si>
  <si>
    <t>Undergoing a Pap smear test is too painful</t>
  </si>
  <si>
    <t>Health professionals performing Pap smear tests are rude to women</t>
  </si>
  <si>
    <t>I have other problems in my life which are more important than having a Pap smear test</t>
  </si>
  <si>
    <t>I am too old to have a Pap smear test regularly</t>
  </si>
  <si>
    <t xml:space="preserve">Undergoing a Pap smear test is too uncomfortable </t>
  </si>
  <si>
    <t>I think that having a regular Pap smear test is required only if one has an active sexual life</t>
  </si>
  <si>
    <t>My religion does not allow me to undergo a Pap smear test</t>
  </si>
  <si>
    <t>Preparing for a Pap smear test can be inconvenient for me</t>
  </si>
  <si>
    <t>Undergoing a Pap smear test can cause problems with my partner</t>
  </si>
  <si>
    <t>I am too young to have a Pap smear test regularly</t>
  </si>
  <si>
    <t>Table 2: CHBM survey results. Frequencies by item</t>
  </si>
  <si>
    <t>No-show (%)</t>
  </si>
  <si>
    <t>N</t>
  </si>
  <si>
    <t>%</t>
  </si>
  <si>
    <t>&gt;59</t>
  </si>
  <si>
    <t>&lt;30</t>
  </si>
  <si>
    <t>&lt;=3</t>
  </si>
  <si>
    <t>Neutral</t>
  </si>
  <si>
    <t>Component</t>
  </si>
  <si>
    <t>Category</t>
  </si>
  <si>
    <t>Table 4: Pairwise comparisons by component.</t>
  </si>
  <si>
    <t>Kruskal-Wallis</t>
  </si>
  <si>
    <t>Dunn test</t>
  </si>
  <si>
    <t>H-M</t>
  </si>
  <si>
    <t>H-L</t>
  </si>
  <si>
    <t>M-H</t>
  </si>
  <si>
    <t>&lt;0.001</t>
  </si>
  <si>
    <t>Health motivation</t>
  </si>
  <si>
    <t>H: High, M: Medium and L: Low levels of poverty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</si>
</sst>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9" fontId="0" fillId="0" borderId="0" xfId="0" applyNumberFormat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8C60-DE5C-4B53-9BFE-C60263025C0A}">
  <dimension ref="B2:I40"/>
  <sheetViews>
    <sheetView tabSelected="1" workbookViewId="0">
      <selection activeCell="C6" sqref="C6"/>
    </sheetView>
  </sheetViews>
  <sheetFormatPr defaultRowHeight="15" x14ac:dyDescent="0.25"/>
  <cols>
    <col min="1" max="1" width="4" customWidth="1"/>
    <col min="2" max="2" width="3.140625" customWidth="1"/>
    <col min="3" max="3" width="14.42578125" customWidth="1"/>
    <col min="4" max="4" width="7.28515625" customWidth="1"/>
    <col min="5" max="5" width="11.42578125" customWidth="1"/>
    <col min="6" max="6" width="13.5703125" style="4" customWidth="1"/>
    <col min="7" max="7" width="13.140625" customWidth="1"/>
    <col min="8" max="8" width="14.140625" customWidth="1"/>
    <col min="9" max="9" width="12.42578125" bestFit="1" customWidth="1"/>
  </cols>
  <sheetData>
    <row r="2" spans="2:9" x14ac:dyDescent="0.25">
      <c r="B2" t="s">
        <v>38</v>
      </c>
    </row>
    <row r="3" spans="2:9" x14ac:dyDescent="0.25">
      <c r="B3" s="13" t="s">
        <v>0</v>
      </c>
      <c r="C3" s="13"/>
      <c r="D3" s="13" t="s">
        <v>1</v>
      </c>
      <c r="E3" s="13"/>
      <c r="F3" s="13"/>
      <c r="G3" s="13" t="s">
        <v>2</v>
      </c>
      <c r="H3" s="13"/>
      <c r="I3" s="13"/>
    </row>
    <row r="4" spans="2:9" x14ac:dyDescent="0.25">
      <c r="B4" s="14"/>
      <c r="C4" s="14"/>
      <c r="D4" s="2" t="s">
        <v>4</v>
      </c>
      <c r="E4" s="2" t="s">
        <v>3</v>
      </c>
      <c r="F4" s="5" t="s">
        <v>87</v>
      </c>
      <c r="G4" s="2" t="s">
        <v>4</v>
      </c>
      <c r="H4" s="7" t="s">
        <v>3</v>
      </c>
      <c r="I4" s="5" t="s">
        <v>87</v>
      </c>
    </row>
    <row r="5" spans="2:9" x14ac:dyDescent="0.25">
      <c r="B5" t="s">
        <v>5</v>
      </c>
    </row>
    <row r="6" spans="2:9" x14ac:dyDescent="0.25">
      <c r="C6" s="8" t="s">
        <v>91</v>
      </c>
      <c r="D6">
        <v>230</v>
      </c>
      <c r="E6">
        <v>123</v>
      </c>
      <c r="F6" s="4">
        <f>E6/1699</f>
        <v>7.2395526780459088E-2</v>
      </c>
      <c r="G6">
        <v>1370</v>
      </c>
      <c r="H6">
        <v>1458</v>
      </c>
      <c r="I6" s="4">
        <f>H6/23370</f>
        <v>6.238767650834403E-2</v>
      </c>
    </row>
    <row r="7" spans="2:9" x14ac:dyDescent="0.25">
      <c r="C7" t="s">
        <v>6</v>
      </c>
      <c r="D7">
        <v>202</v>
      </c>
      <c r="E7">
        <v>141</v>
      </c>
      <c r="F7" s="4">
        <f t="shared" ref="F7:F23" si="0">E7/1699</f>
        <v>8.2989994114184812E-2</v>
      </c>
      <c r="G7">
        <v>2762</v>
      </c>
      <c r="H7">
        <v>2041</v>
      </c>
      <c r="I7" s="4">
        <f t="shared" ref="I7:I40" si="1">H7/23370</f>
        <v>8.7334189131364995E-2</v>
      </c>
    </row>
    <row r="8" spans="2:9" x14ac:dyDescent="0.25">
      <c r="C8" t="s">
        <v>7</v>
      </c>
      <c r="D8">
        <v>232</v>
      </c>
      <c r="E8">
        <v>144</v>
      </c>
      <c r="F8" s="4">
        <f t="shared" si="0"/>
        <v>8.4755738669805764E-2</v>
      </c>
      <c r="G8">
        <v>3824</v>
      </c>
      <c r="H8">
        <v>2395</v>
      </c>
      <c r="I8" s="4">
        <f t="shared" si="1"/>
        <v>0.10248181429182712</v>
      </c>
    </row>
    <row r="9" spans="2:9" x14ac:dyDescent="0.25">
      <c r="C9" t="s">
        <v>8</v>
      </c>
      <c r="D9">
        <v>242</v>
      </c>
      <c r="E9">
        <v>146</v>
      </c>
      <c r="F9" s="4">
        <f t="shared" si="0"/>
        <v>8.5932901706886403E-2</v>
      </c>
      <c r="G9">
        <v>3981</v>
      </c>
      <c r="H9">
        <v>1794</v>
      </c>
      <c r="I9" s="4">
        <f t="shared" si="1"/>
        <v>7.6765083440308093E-2</v>
      </c>
    </row>
    <row r="10" spans="2:9" x14ac:dyDescent="0.25">
      <c r="C10" s="8" t="s">
        <v>90</v>
      </c>
      <c r="D10">
        <v>158</v>
      </c>
      <c r="E10">
        <v>51</v>
      </c>
      <c r="F10" s="4">
        <f t="shared" si="0"/>
        <v>3.001765744555621E-2</v>
      </c>
      <c r="G10">
        <v>2672</v>
      </c>
      <c r="H10">
        <v>1073</v>
      </c>
      <c r="I10" s="4">
        <f t="shared" si="1"/>
        <v>4.5913564398801884E-2</v>
      </c>
    </row>
    <row r="11" spans="2:9" x14ac:dyDescent="0.25">
      <c r="B11" t="s">
        <v>9</v>
      </c>
    </row>
    <row r="12" spans="2:9" x14ac:dyDescent="0.25">
      <c r="C12" t="s">
        <v>10</v>
      </c>
      <c r="D12">
        <v>149</v>
      </c>
      <c r="E12">
        <v>128</v>
      </c>
      <c r="F12" s="4">
        <f t="shared" si="0"/>
        <v>7.5338434373160679E-2</v>
      </c>
      <c r="G12">
        <v>1325</v>
      </c>
      <c r="H12">
        <v>907</v>
      </c>
      <c r="I12" s="4">
        <f t="shared" si="1"/>
        <v>3.8810440735986308E-2</v>
      </c>
    </row>
    <row r="13" spans="2:9" x14ac:dyDescent="0.25">
      <c r="C13" t="s">
        <v>11</v>
      </c>
      <c r="D13">
        <v>677</v>
      </c>
      <c r="E13">
        <v>345</v>
      </c>
      <c r="F13" s="4">
        <f t="shared" si="0"/>
        <v>0.20306062389640966</v>
      </c>
      <c r="G13">
        <v>9750</v>
      </c>
      <c r="H13">
        <v>6056</v>
      </c>
      <c r="I13" s="4">
        <f t="shared" si="1"/>
        <v>0.2591356439880188</v>
      </c>
    </row>
    <row r="14" spans="2:9" x14ac:dyDescent="0.25">
      <c r="C14" t="s">
        <v>12</v>
      </c>
      <c r="D14">
        <v>238</v>
      </c>
      <c r="E14">
        <v>132</v>
      </c>
      <c r="F14" s="4">
        <f t="shared" si="0"/>
        <v>7.7692760447321957E-2</v>
      </c>
      <c r="G14">
        <v>3534</v>
      </c>
      <c r="H14">
        <v>1798</v>
      </c>
      <c r="I14" s="4">
        <f t="shared" si="1"/>
        <v>7.6936243046640998E-2</v>
      </c>
    </row>
    <row r="15" spans="2:9" x14ac:dyDescent="0.25">
      <c r="B15" t="s">
        <v>13</v>
      </c>
    </row>
    <row r="16" spans="2:9" x14ac:dyDescent="0.25">
      <c r="C16" s="8" t="s">
        <v>92</v>
      </c>
      <c r="D16">
        <v>112</v>
      </c>
      <c r="E16">
        <v>62</v>
      </c>
      <c r="F16" s="4">
        <f t="shared" si="0"/>
        <v>3.6492054149499707E-2</v>
      </c>
      <c r="G16">
        <v>599</v>
      </c>
      <c r="H16">
        <v>356</v>
      </c>
      <c r="I16" s="4">
        <f t="shared" si="1"/>
        <v>1.5233204963628583E-2</v>
      </c>
    </row>
    <row r="17" spans="2:9" x14ac:dyDescent="0.25">
      <c r="C17" t="s">
        <v>14</v>
      </c>
      <c r="D17">
        <v>168</v>
      </c>
      <c r="E17">
        <v>99</v>
      </c>
      <c r="F17" s="4">
        <f t="shared" si="0"/>
        <v>5.8269570335491468E-2</v>
      </c>
      <c r="G17">
        <v>1617</v>
      </c>
      <c r="H17">
        <v>1009</v>
      </c>
      <c r="I17" s="4">
        <f t="shared" si="1"/>
        <v>4.3175010697475397E-2</v>
      </c>
    </row>
    <row r="18" spans="2:9" x14ac:dyDescent="0.25">
      <c r="C18" t="s">
        <v>15</v>
      </c>
      <c r="D18">
        <v>270</v>
      </c>
      <c r="E18">
        <v>115</v>
      </c>
      <c r="F18" s="4">
        <f t="shared" si="0"/>
        <v>6.7686874632136546E-2</v>
      </c>
      <c r="G18">
        <v>4019</v>
      </c>
      <c r="H18">
        <v>2194</v>
      </c>
      <c r="I18" s="4">
        <f t="shared" si="1"/>
        <v>9.3881044073598624E-2</v>
      </c>
    </row>
    <row r="19" spans="2:9" x14ac:dyDescent="0.25">
      <c r="C19" t="s">
        <v>16</v>
      </c>
      <c r="D19">
        <v>514</v>
      </c>
      <c r="E19">
        <v>329</v>
      </c>
      <c r="F19" s="4">
        <f t="shared" si="0"/>
        <v>0.19364331959976458</v>
      </c>
      <c r="G19">
        <v>8374</v>
      </c>
      <c r="H19">
        <v>5202</v>
      </c>
      <c r="I19" s="4">
        <f t="shared" si="1"/>
        <v>0.22259306803594353</v>
      </c>
    </row>
    <row r="20" spans="2:9" x14ac:dyDescent="0.25">
      <c r="B20" t="s">
        <v>17</v>
      </c>
    </row>
    <row r="21" spans="2:9" x14ac:dyDescent="0.25">
      <c r="C21" t="s">
        <v>18</v>
      </c>
      <c r="D21">
        <v>29</v>
      </c>
      <c r="E21">
        <v>21</v>
      </c>
      <c r="F21" s="4">
        <f t="shared" si="0"/>
        <v>1.2360211889346674E-2</v>
      </c>
      <c r="G21">
        <v>1233</v>
      </c>
      <c r="H21">
        <v>694</v>
      </c>
      <c r="I21" s="4">
        <f>H21/23370</f>
        <v>2.9696191698759093E-2</v>
      </c>
    </row>
    <row r="22" spans="2:9" x14ac:dyDescent="0.25">
      <c r="C22" t="s">
        <v>19</v>
      </c>
      <c r="D22">
        <v>648</v>
      </c>
      <c r="E22">
        <v>315</v>
      </c>
      <c r="F22" s="4">
        <f t="shared" si="0"/>
        <v>0.18540317834020012</v>
      </c>
      <c r="G22">
        <v>1197</v>
      </c>
      <c r="H22">
        <v>751</v>
      </c>
      <c r="I22" s="4">
        <f t="shared" si="1"/>
        <v>3.2135216089002994E-2</v>
      </c>
    </row>
    <row r="23" spans="2:9" x14ac:dyDescent="0.25">
      <c r="C23" t="s">
        <v>20</v>
      </c>
      <c r="D23">
        <v>387</v>
      </c>
      <c r="E23">
        <v>269</v>
      </c>
      <c r="F23" s="4">
        <f t="shared" si="0"/>
        <v>0.15832842848734549</v>
      </c>
      <c r="G23">
        <v>1218</v>
      </c>
      <c r="H23">
        <v>752</v>
      </c>
      <c r="I23" s="4">
        <f t="shared" si="1"/>
        <v>3.217800599058622E-2</v>
      </c>
    </row>
    <row r="24" spans="2:9" x14ac:dyDescent="0.25">
      <c r="C24" t="s">
        <v>21</v>
      </c>
      <c r="G24">
        <v>1093</v>
      </c>
      <c r="H24">
        <v>659</v>
      </c>
      <c r="I24" s="4">
        <f t="shared" si="1"/>
        <v>2.819854514334617E-2</v>
      </c>
    </row>
    <row r="25" spans="2:9" x14ac:dyDescent="0.25">
      <c r="C25" t="s">
        <v>22</v>
      </c>
      <c r="G25">
        <v>1169</v>
      </c>
      <c r="H25">
        <v>692</v>
      </c>
      <c r="I25" s="4">
        <f t="shared" si="1"/>
        <v>2.961061189559264E-2</v>
      </c>
    </row>
    <row r="26" spans="2:9" x14ac:dyDescent="0.25">
      <c r="C26" t="s">
        <v>23</v>
      </c>
      <c r="G26">
        <v>1245</v>
      </c>
      <c r="H26">
        <v>779</v>
      </c>
      <c r="I26" s="4">
        <f t="shared" si="1"/>
        <v>3.3333333333333333E-2</v>
      </c>
    </row>
    <row r="27" spans="2:9" x14ac:dyDescent="0.25">
      <c r="C27" t="s">
        <v>24</v>
      </c>
      <c r="G27">
        <v>1227</v>
      </c>
      <c r="H27">
        <v>735</v>
      </c>
      <c r="I27" s="4">
        <f t="shared" si="1"/>
        <v>3.1450577663671375E-2</v>
      </c>
    </row>
    <row r="28" spans="2:9" x14ac:dyDescent="0.25">
      <c r="C28" t="s">
        <v>25</v>
      </c>
      <c r="G28">
        <v>1239</v>
      </c>
      <c r="H28">
        <v>754</v>
      </c>
      <c r="I28" s="4">
        <f t="shared" si="1"/>
        <v>3.2263585793752672E-2</v>
      </c>
    </row>
    <row r="29" spans="2:9" x14ac:dyDescent="0.25">
      <c r="C29" t="s">
        <v>26</v>
      </c>
      <c r="G29">
        <v>1259</v>
      </c>
      <c r="H29">
        <v>720</v>
      </c>
      <c r="I29" s="4">
        <f t="shared" si="1"/>
        <v>3.0808729139922979E-2</v>
      </c>
    </row>
    <row r="30" spans="2:9" x14ac:dyDescent="0.25">
      <c r="C30" t="s">
        <v>27</v>
      </c>
      <c r="G30">
        <v>1255</v>
      </c>
      <c r="H30">
        <v>747</v>
      </c>
      <c r="I30" s="4">
        <f t="shared" si="1"/>
        <v>3.1964056482670089E-2</v>
      </c>
    </row>
    <row r="31" spans="2:9" x14ac:dyDescent="0.25">
      <c r="C31" t="s">
        <v>28</v>
      </c>
      <c r="G31">
        <v>1290</v>
      </c>
      <c r="H31">
        <v>750</v>
      </c>
      <c r="I31" s="4">
        <f t="shared" si="1"/>
        <v>3.2092426187419767E-2</v>
      </c>
    </row>
    <row r="32" spans="2:9" x14ac:dyDescent="0.25">
      <c r="C32" t="s">
        <v>29</v>
      </c>
      <c r="G32">
        <v>1184</v>
      </c>
      <c r="H32">
        <v>728</v>
      </c>
      <c r="I32" s="4">
        <f t="shared" si="1"/>
        <v>3.1151048352588789E-2</v>
      </c>
    </row>
    <row r="33" spans="2:9" x14ac:dyDescent="0.25">
      <c r="B33" t="s">
        <v>30</v>
      </c>
    </row>
    <row r="34" spans="2:9" x14ac:dyDescent="0.25">
      <c r="C34" t="s">
        <v>31</v>
      </c>
      <c r="D34">
        <v>20</v>
      </c>
      <c r="E34">
        <v>11</v>
      </c>
      <c r="F34" s="4">
        <f t="shared" ref="F34:F40" si="2">E34/1699</f>
        <v>6.4743967039434958E-3</v>
      </c>
      <c r="G34">
        <v>2150</v>
      </c>
      <c r="H34">
        <v>1259</v>
      </c>
      <c r="I34" s="4">
        <f t="shared" si="1"/>
        <v>5.3872486093281984E-2</v>
      </c>
    </row>
    <row r="35" spans="2:9" x14ac:dyDescent="0.25">
      <c r="C35" t="s">
        <v>32</v>
      </c>
      <c r="D35">
        <v>162</v>
      </c>
      <c r="E35">
        <v>90</v>
      </c>
      <c r="F35" s="4">
        <f t="shared" si="2"/>
        <v>5.2972336668628606E-2</v>
      </c>
      <c r="G35">
        <v>3020</v>
      </c>
      <c r="H35">
        <v>1756</v>
      </c>
      <c r="I35" s="4">
        <f t="shared" si="1"/>
        <v>7.5139067180145486E-2</v>
      </c>
    </row>
    <row r="36" spans="2:9" x14ac:dyDescent="0.25">
      <c r="C36" t="s">
        <v>33</v>
      </c>
      <c r="D36">
        <v>224</v>
      </c>
      <c r="E36">
        <v>130</v>
      </c>
      <c r="F36" s="4">
        <f t="shared" si="2"/>
        <v>7.6515597410241318E-2</v>
      </c>
      <c r="G36">
        <v>2712</v>
      </c>
      <c r="H36">
        <v>1591</v>
      </c>
      <c r="I36" s="4">
        <f t="shared" si="1"/>
        <v>6.8078733418913143E-2</v>
      </c>
    </row>
    <row r="37" spans="2:9" x14ac:dyDescent="0.25">
      <c r="C37" t="s">
        <v>34</v>
      </c>
      <c r="D37">
        <v>202</v>
      </c>
      <c r="E37">
        <v>102</v>
      </c>
      <c r="F37" s="4">
        <f t="shared" si="2"/>
        <v>6.0035314891112419E-2</v>
      </c>
      <c r="G37">
        <v>2638</v>
      </c>
      <c r="H37">
        <v>1456</v>
      </c>
      <c r="I37" s="4">
        <f t="shared" si="1"/>
        <v>6.2302096705177577E-2</v>
      </c>
    </row>
    <row r="38" spans="2:9" x14ac:dyDescent="0.25">
      <c r="C38" t="s">
        <v>35</v>
      </c>
      <c r="D38">
        <v>197</v>
      </c>
      <c r="E38">
        <v>114</v>
      </c>
      <c r="F38" s="4">
        <f t="shared" si="2"/>
        <v>6.7098293113596233E-2</v>
      </c>
      <c r="G38">
        <v>2666</v>
      </c>
      <c r="H38">
        <v>1681</v>
      </c>
      <c r="I38" s="4">
        <f t="shared" si="1"/>
        <v>7.192982456140351E-2</v>
      </c>
    </row>
    <row r="39" spans="2:9" x14ac:dyDescent="0.25">
      <c r="C39" t="s">
        <v>36</v>
      </c>
      <c r="D39">
        <v>175</v>
      </c>
      <c r="E39">
        <v>108</v>
      </c>
      <c r="F39" s="4">
        <f t="shared" si="2"/>
        <v>6.356680400235433E-2</v>
      </c>
      <c r="G39">
        <v>1250</v>
      </c>
      <c r="H39">
        <v>968</v>
      </c>
      <c r="I39" s="4">
        <f t="shared" si="1"/>
        <v>4.1420624732563117E-2</v>
      </c>
    </row>
    <row r="40" spans="2:9" x14ac:dyDescent="0.25">
      <c r="B40" s="3"/>
      <c r="C40" s="3" t="s">
        <v>37</v>
      </c>
      <c r="D40" s="3">
        <v>84</v>
      </c>
      <c r="E40" s="3">
        <v>50</v>
      </c>
      <c r="F40" s="5">
        <f t="shared" si="2"/>
        <v>2.942907592701589E-2</v>
      </c>
      <c r="G40" s="3">
        <v>173</v>
      </c>
      <c r="H40" s="3">
        <v>50</v>
      </c>
      <c r="I40" s="5">
        <f t="shared" si="1"/>
        <v>2.1394950791613181E-3</v>
      </c>
    </row>
  </sheetData>
  <mergeCells count="3">
    <mergeCell ref="B3:C4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08C6-0B0D-4A39-A2F1-7E1519875F92}">
  <dimension ref="A2:J41"/>
  <sheetViews>
    <sheetView workbookViewId="0">
      <selection activeCell="D19" sqref="D19"/>
    </sheetView>
  </sheetViews>
  <sheetFormatPr defaultRowHeight="15" x14ac:dyDescent="0.25"/>
  <cols>
    <col min="1" max="1" width="4.85546875" customWidth="1"/>
    <col min="2" max="2" width="15.7109375" customWidth="1"/>
    <col min="3" max="3" width="5.28515625" customWidth="1"/>
    <col min="4" max="4" width="92.5703125" customWidth="1"/>
    <col min="5" max="5" width="7.7109375" customWidth="1"/>
    <col min="6" max="7" width="6.28515625" customWidth="1"/>
    <col min="8" max="8" width="6.5703125" customWidth="1"/>
    <col min="9" max="9" width="5.42578125" customWidth="1"/>
    <col min="10" max="10" width="6.140625" customWidth="1"/>
  </cols>
  <sheetData>
    <row r="2" spans="2:10" x14ac:dyDescent="0.25">
      <c r="B2" t="s">
        <v>86</v>
      </c>
    </row>
    <row r="3" spans="2:10" x14ac:dyDescent="0.25">
      <c r="B3" s="15" t="s">
        <v>39</v>
      </c>
      <c r="C3" s="15" t="s">
        <v>40</v>
      </c>
      <c r="D3" s="15" t="s">
        <v>41</v>
      </c>
      <c r="E3" s="15" t="s">
        <v>42</v>
      </c>
      <c r="F3" s="15"/>
      <c r="G3" s="17" t="s">
        <v>93</v>
      </c>
      <c r="H3" s="17"/>
      <c r="I3" s="15" t="s">
        <v>43</v>
      </c>
      <c r="J3" s="15"/>
    </row>
    <row r="4" spans="2:10" x14ac:dyDescent="0.25">
      <c r="B4" s="16"/>
      <c r="C4" s="16"/>
      <c r="D4" s="16"/>
      <c r="E4" s="6" t="s">
        <v>88</v>
      </c>
      <c r="F4" s="6" t="s">
        <v>89</v>
      </c>
      <c r="G4" s="6" t="s">
        <v>88</v>
      </c>
      <c r="H4" s="6" t="s">
        <v>89</v>
      </c>
      <c r="I4" s="6" t="s">
        <v>88</v>
      </c>
      <c r="J4" s="6" t="s">
        <v>89</v>
      </c>
    </row>
    <row r="5" spans="2:10" x14ac:dyDescent="0.25">
      <c r="B5" t="s">
        <v>44</v>
      </c>
      <c r="C5" s="1">
        <v>1</v>
      </c>
      <c r="D5" t="s">
        <v>45</v>
      </c>
      <c r="E5">
        <v>958</v>
      </c>
      <c r="F5" s="4">
        <v>0.56000000000000005</v>
      </c>
      <c r="G5">
        <v>182</v>
      </c>
      <c r="H5" s="4">
        <v>0.11</v>
      </c>
      <c r="I5">
        <v>559</v>
      </c>
      <c r="J5" s="4">
        <v>0.33</v>
      </c>
    </row>
    <row r="6" spans="2:10" x14ac:dyDescent="0.25">
      <c r="B6" t="s">
        <v>44</v>
      </c>
      <c r="C6" s="1">
        <v>2</v>
      </c>
      <c r="D6" t="s">
        <v>46</v>
      </c>
      <c r="E6">
        <v>606</v>
      </c>
      <c r="F6" s="4">
        <v>0.36</v>
      </c>
      <c r="G6">
        <v>252</v>
      </c>
      <c r="H6" s="4">
        <v>0.15</v>
      </c>
      <c r="I6">
        <v>841</v>
      </c>
      <c r="J6" s="4">
        <v>0.49</v>
      </c>
    </row>
    <row r="7" spans="2:10" x14ac:dyDescent="0.25">
      <c r="B7" t="s">
        <v>44</v>
      </c>
      <c r="C7" s="1">
        <v>3</v>
      </c>
      <c r="D7" t="s">
        <v>47</v>
      </c>
      <c r="E7">
        <v>638</v>
      </c>
      <c r="F7" s="4">
        <v>0.38</v>
      </c>
      <c r="G7">
        <v>240</v>
      </c>
      <c r="H7" s="4">
        <v>0.14000000000000001</v>
      </c>
      <c r="I7">
        <v>821</v>
      </c>
      <c r="J7" s="4">
        <v>0.48</v>
      </c>
    </row>
    <row r="8" spans="2:10" x14ac:dyDescent="0.25">
      <c r="B8" t="s">
        <v>44</v>
      </c>
      <c r="C8" s="1">
        <v>4</v>
      </c>
      <c r="D8" t="s">
        <v>48</v>
      </c>
      <c r="E8">
        <v>538</v>
      </c>
      <c r="F8" s="4">
        <v>0.32</v>
      </c>
      <c r="G8">
        <v>159</v>
      </c>
      <c r="H8" s="4">
        <v>0.09</v>
      </c>
      <c r="I8">
        <v>1002</v>
      </c>
      <c r="J8" s="4">
        <v>0.59</v>
      </c>
    </row>
    <row r="9" spans="2:10" x14ac:dyDescent="0.25">
      <c r="B9" t="s">
        <v>49</v>
      </c>
      <c r="C9" s="1">
        <v>5</v>
      </c>
      <c r="D9" t="s">
        <v>50</v>
      </c>
      <c r="E9">
        <v>1325</v>
      </c>
      <c r="F9" s="4">
        <v>0.78</v>
      </c>
      <c r="G9">
        <v>119</v>
      </c>
      <c r="H9" s="4">
        <v>7.0000000000000007E-2</v>
      </c>
      <c r="I9">
        <v>255</v>
      </c>
      <c r="J9" s="4">
        <v>0.15</v>
      </c>
    </row>
    <row r="10" spans="2:10" x14ac:dyDescent="0.25">
      <c r="B10" t="s">
        <v>49</v>
      </c>
      <c r="C10" s="1">
        <v>6</v>
      </c>
      <c r="D10" t="s">
        <v>51</v>
      </c>
      <c r="E10">
        <v>1310</v>
      </c>
      <c r="F10" s="4">
        <v>0.77</v>
      </c>
      <c r="G10">
        <v>145</v>
      </c>
      <c r="H10" s="4">
        <v>0.09</v>
      </c>
      <c r="I10">
        <v>244</v>
      </c>
      <c r="J10" s="4">
        <v>0.14000000000000001</v>
      </c>
    </row>
    <row r="11" spans="2:10" x14ac:dyDescent="0.25">
      <c r="B11" t="s">
        <v>49</v>
      </c>
      <c r="C11" s="1">
        <v>7</v>
      </c>
      <c r="D11" t="s">
        <v>52</v>
      </c>
      <c r="E11">
        <v>1350</v>
      </c>
      <c r="F11" s="4">
        <v>0.79</v>
      </c>
      <c r="G11">
        <v>119</v>
      </c>
      <c r="H11" s="4">
        <v>7.0000000000000007E-2</v>
      </c>
      <c r="I11">
        <v>230</v>
      </c>
      <c r="J11" s="4">
        <v>0.14000000000000001</v>
      </c>
    </row>
    <row r="12" spans="2:10" x14ac:dyDescent="0.25">
      <c r="B12" t="s">
        <v>49</v>
      </c>
      <c r="C12" s="1">
        <v>8</v>
      </c>
      <c r="D12" t="s">
        <v>53</v>
      </c>
      <c r="E12">
        <v>918</v>
      </c>
      <c r="F12" s="4">
        <v>0.54</v>
      </c>
      <c r="G12">
        <v>320</v>
      </c>
      <c r="H12" s="4">
        <v>0.19</v>
      </c>
      <c r="I12">
        <v>461</v>
      </c>
      <c r="J12" s="4">
        <v>0.27</v>
      </c>
    </row>
    <row r="13" spans="2:10" x14ac:dyDescent="0.25">
      <c r="B13" t="s">
        <v>49</v>
      </c>
      <c r="C13" s="1">
        <v>9</v>
      </c>
      <c r="D13" t="s">
        <v>54</v>
      </c>
      <c r="E13">
        <v>703</v>
      </c>
      <c r="F13" s="4">
        <v>0.41</v>
      </c>
      <c r="G13">
        <v>285</v>
      </c>
      <c r="H13" s="4">
        <v>0.17</v>
      </c>
      <c r="I13">
        <v>711</v>
      </c>
      <c r="J13" s="4">
        <v>0.42</v>
      </c>
    </row>
    <row r="14" spans="2:10" x14ac:dyDescent="0.25">
      <c r="B14" t="s">
        <v>49</v>
      </c>
      <c r="C14" s="1">
        <v>10</v>
      </c>
      <c r="D14" t="s">
        <v>55</v>
      </c>
      <c r="E14">
        <v>1265</v>
      </c>
      <c r="F14" s="4">
        <v>0.74</v>
      </c>
      <c r="G14">
        <v>135</v>
      </c>
      <c r="H14" s="4">
        <v>0.08</v>
      </c>
      <c r="I14">
        <v>299</v>
      </c>
      <c r="J14" s="4">
        <v>0.18</v>
      </c>
    </row>
    <row r="15" spans="2:10" x14ac:dyDescent="0.25">
      <c r="B15" t="s">
        <v>49</v>
      </c>
      <c r="C15" s="1">
        <v>11</v>
      </c>
      <c r="D15" t="s">
        <v>56</v>
      </c>
      <c r="E15">
        <v>579</v>
      </c>
      <c r="F15" s="4">
        <v>0.34</v>
      </c>
      <c r="G15">
        <v>393</v>
      </c>
      <c r="H15" s="4">
        <v>0.23</v>
      </c>
      <c r="I15">
        <v>727</v>
      </c>
      <c r="J15" s="4">
        <v>0.43</v>
      </c>
    </row>
    <row r="16" spans="2:10" x14ac:dyDescent="0.25">
      <c r="B16" t="s">
        <v>57</v>
      </c>
      <c r="C16" s="1">
        <v>12</v>
      </c>
      <c r="D16" t="s">
        <v>58</v>
      </c>
      <c r="E16">
        <v>1486</v>
      </c>
      <c r="F16" s="4">
        <v>0.87</v>
      </c>
      <c r="G16">
        <v>74</v>
      </c>
      <c r="H16" s="4">
        <v>0.04</v>
      </c>
      <c r="I16">
        <v>139</v>
      </c>
      <c r="J16" s="4">
        <v>0.08</v>
      </c>
    </row>
    <row r="17" spans="2:10" x14ac:dyDescent="0.25">
      <c r="B17" t="s">
        <v>57</v>
      </c>
      <c r="C17" s="1">
        <v>13</v>
      </c>
      <c r="D17" t="s">
        <v>59</v>
      </c>
      <c r="E17">
        <v>1572</v>
      </c>
      <c r="F17" s="4">
        <v>0.93</v>
      </c>
      <c r="G17">
        <v>51</v>
      </c>
      <c r="H17" s="4">
        <v>0.03</v>
      </c>
      <c r="I17">
        <v>76</v>
      </c>
      <c r="J17" s="4">
        <v>0.04</v>
      </c>
    </row>
    <row r="18" spans="2:10" x14ac:dyDescent="0.25">
      <c r="B18" t="s">
        <v>57</v>
      </c>
      <c r="C18" s="1">
        <v>14</v>
      </c>
      <c r="D18" t="s">
        <v>60</v>
      </c>
      <c r="E18">
        <v>1356</v>
      </c>
      <c r="F18" s="4">
        <v>0.8</v>
      </c>
      <c r="G18">
        <v>156</v>
      </c>
      <c r="H18" s="4">
        <v>0.09</v>
      </c>
      <c r="I18">
        <v>187</v>
      </c>
      <c r="J18" s="4">
        <v>0.11</v>
      </c>
    </row>
    <row r="19" spans="2:10" x14ac:dyDescent="0.25">
      <c r="B19" t="s">
        <v>57</v>
      </c>
      <c r="C19" s="1">
        <v>15</v>
      </c>
      <c r="D19" t="s">
        <v>61</v>
      </c>
      <c r="E19">
        <v>1557</v>
      </c>
      <c r="F19" s="4">
        <v>0.92</v>
      </c>
      <c r="G19">
        <v>69</v>
      </c>
      <c r="H19" s="4">
        <v>0.04</v>
      </c>
      <c r="I19">
        <v>73</v>
      </c>
      <c r="J19" s="4">
        <v>0.04</v>
      </c>
    </row>
    <row r="20" spans="2:10" x14ac:dyDescent="0.25">
      <c r="B20" t="s">
        <v>57</v>
      </c>
      <c r="C20" s="1">
        <v>16</v>
      </c>
      <c r="D20" t="s">
        <v>62</v>
      </c>
      <c r="E20">
        <v>1503</v>
      </c>
      <c r="F20" s="4">
        <v>0.88</v>
      </c>
      <c r="G20">
        <v>109</v>
      </c>
      <c r="H20" s="4">
        <v>0.06</v>
      </c>
      <c r="I20">
        <v>87</v>
      </c>
      <c r="J20" s="4">
        <v>0.05</v>
      </c>
    </row>
    <row r="21" spans="2:10" x14ac:dyDescent="0.25">
      <c r="B21" t="s">
        <v>57</v>
      </c>
      <c r="C21" s="1">
        <v>17</v>
      </c>
      <c r="D21" t="s">
        <v>63</v>
      </c>
      <c r="E21">
        <v>1195</v>
      </c>
      <c r="F21" s="4">
        <v>0.56000000000000005</v>
      </c>
      <c r="G21">
        <v>250</v>
      </c>
      <c r="H21" s="4">
        <v>0.11</v>
      </c>
      <c r="I21">
        <v>254</v>
      </c>
      <c r="J21" s="4">
        <v>0.33</v>
      </c>
    </row>
    <row r="22" spans="2:10" x14ac:dyDescent="0.25">
      <c r="B22" t="s">
        <v>57</v>
      </c>
      <c r="C22" s="1">
        <v>18</v>
      </c>
      <c r="D22" t="s">
        <v>64</v>
      </c>
      <c r="E22">
        <v>1512</v>
      </c>
      <c r="F22" s="4">
        <v>0.36</v>
      </c>
      <c r="G22">
        <v>87</v>
      </c>
      <c r="H22" s="4">
        <v>0.15</v>
      </c>
      <c r="I22">
        <v>100</v>
      </c>
      <c r="J22" s="4">
        <v>0.49</v>
      </c>
    </row>
    <row r="23" spans="2:10" x14ac:dyDescent="0.25">
      <c r="B23" t="s">
        <v>57</v>
      </c>
      <c r="C23" s="1">
        <v>19</v>
      </c>
      <c r="D23" t="s">
        <v>65</v>
      </c>
      <c r="E23">
        <v>1444</v>
      </c>
      <c r="F23" s="4">
        <v>0.38</v>
      </c>
      <c r="G23">
        <v>101</v>
      </c>
      <c r="H23" s="4">
        <v>0.14000000000000001</v>
      </c>
      <c r="I23">
        <v>154</v>
      </c>
      <c r="J23" s="4">
        <v>0.48</v>
      </c>
    </row>
    <row r="24" spans="2:10" x14ac:dyDescent="0.25">
      <c r="B24" t="s">
        <v>66</v>
      </c>
      <c r="C24" s="1">
        <v>20</v>
      </c>
      <c r="D24" t="s">
        <v>67</v>
      </c>
      <c r="E24">
        <v>1205</v>
      </c>
      <c r="F24" s="4">
        <v>0.7</v>
      </c>
      <c r="G24">
        <v>170</v>
      </c>
      <c r="H24" s="4">
        <v>0.15</v>
      </c>
      <c r="I24">
        <v>324</v>
      </c>
      <c r="J24" s="4">
        <v>0.15</v>
      </c>
    </row>
    <row r="25" spans="2:10" x14ac:dyDescent="0.25">
      <c r="B25" t="s">
        <v>66</v>
      </c>
      <c r="C25" s="1">
        <v>21</v>
      </c>
      <c r="D25" t="s">
        <v>68</v>
      </c>
      <c r="E25">
        <v>743</v>
      </c>
      <c r="F25" s="4">
        <v>0.89</v>
      </c>
      <c r="G25">
        <v>263</v>
      </c>
      <c r="H25" s="4">
        <v>0.05</v>
      </c>
      <c r="I25">
        <v>693</v>
      </c>
      <c r="J25" s="4">
        <v>0.06</v>
      </c>
    </row>
    <row r="26" spans="2:10" x14ac:dyDescent="0.25">
      <c r="B26" t="s">
        <v>66</v>
      </c>
      <c r="C26" s="1">
        <v>22</v>
      </c>
      <c r="D26" t="s">
        <v>69</v>
      </c>
      <c r="E26">
        <v>946</v>
      </c>
      <c r="F26" s="4">
        <v>0.85</v>
      </c>
      <c r="G26">
        <v>193</v>
      </c>
      <c r="H26" s="4">
        <v>0.06</v>
      </c>
      <c r="I26">
        <v>560</v>
      </c>
      <c r="J26" s="4">
        <v>0.09</v>
      </c>
    </row>
    <row r="27" spans="2:10" x14ac:dyDescent="0.25">
      <c r="B27" t="s">
        <v>70</v>
      </c>
      <c r="C27" s="1">
        <v>23</v>
      </c>
      <c r="D27" t="s">
        <v>71</v>
      </c>
      <c r="E27">
        <v>609</v>
      </c>
      <c r="F27" s="4">
        <v>0.71</v>
      </c>
      <c r="G27">
        <v>189</v>
      </c>
      <c r="H27" s="4">
        <v>0.1</v>
      </c>
      <c r="I27">
        <v>901</v>
      </c>
      <c r="J27" s="4">
        <v>0.19</v>
      </c>
    </row>
    <row r="28" spans="2:10" x14ac:dyDescent="0.25">
      <c r="B28" t="s">
        <v>70</v>
      </c>
      <c r="C28" s="1">
        <v>24</v>
      </c>
      <c r="D28" t="s">
        <v>72</v>
      </c>
      <c r="E28">
        <v>593</v>
      </c>
      <c r="F28" s="4">
        <v>0.44</v>
      </c>
      <c r="G28">
        <v>164</v>
      </c>
      <c r="H28" s="4">
        <v>0.15</v>
      </c>
      <c r="I28">
        <v>942</v>
      </c>
      <c r="J28" s="4">
        <v>0.41</v>
      </c>
    </row>
    <row r="29" spans="2:10" x14ac:dyDescent="0.25">
      <c r="B29" t="s">
        <v>70</v>
      </c>
      <c r="C29" s="1">
        <v>25</v>
      </c>
      <c r="D29" t="s">
        <v>73</v>
      </c>
      <c r="E29">
        <v>401</v>
      </c>
      <c r="F29" s="4">
        <v>0.56000000000000005</v>
      </c>
      <c r="G29">
        <v>119</v>
      </c>
      <c r="H29" s="4">
        <v>0.11</v>
      </c>
      <c r="I29">
        <v>1179</v>
      </c>
      <c r="J29" s="4">
        <v>0.33</v>
      </c>
    </row>
    <row r="30" spans="2:10" x14ac:dyDescent="0.25">
      <c r="B30" t="s">
        <v>70</v>
      </c>
      <c r="C30" s="1">
        <v>26</v>
      </c>
      <c r="D30" t="s">
        <v>74</v>
      </c>
      <c r="E30">
        <v>522</v>
      </c>
      <c r="F30" s="4">
        <v>0.36</v>
      </c>
      <c r="G30">
        <v>136</v>
      </c>
      <c r="H30" s="4">
        <v>0.11</v>
      </c>
      <c r="I30">
        <v>1041</v>
      </c>
      <c r="J30" s="4">
        <v>0.53</v>
      </c>
    </row>
    <row r="31" spans="2:10" x14ac:dyDescent="0.25">
      <c r="B31" t="s">
        <v>70</v>
      </c>
      <c r="C31" s="1">
        <v>27</v>
      </c>
      <c r="D31" t="s">
        <v>75</v>
      </c>
      <c r="E31">
        <v>298</v>
      </c>
      <c r="F31" s="4">
        <v>0.35</v>
      </c>
      <c r="G31">
        <v>173</v>
      </c>
      <c r="H31" s="4">
        <v>0.1</v>
      </c>
      <c r="I31">
        <v>1228</v>
      </c>
      <c r="J31" s="4">
        <v>0.55000000000000004</v>
      </c>
    </row>
    <row r="32" spans="2:10" x14ac:dyDescent="0.25">
      <c r="B32" t="s">
        <v>70</v>
      </c>
      <c r="C32" s="1">
        <v>28</v>
      </c>
      <c r="D32" t="s">
        <v>76</v>
      </c>
      <c r="E32">
        <v>644</v>
      </c>
      <c r="F32" s="4">
        <v>0.24</v>
      </c>
      <c r="G32">
        <v>174</v>
      </c>
      <c r="H32" s="4">
        <v>7.0000000000000007E-2</v>
      </c>
      <c r="I32">
        <v>881</v>
      </c>
      <c r="J32" s="4">
        <v>0.69</v>
      </c>
    </row>
    <row r="33" spans="1:10" x14ac:dyDescent="0.25">
      <c r="B33" t="s">
        <v>70</v>
      </c>
      <c r="C33" s="1">
        <v>29</v>
      </c>
      <c r="D33" t="s">
        <v>77</v>
      </c>
      <c r="E33">
        <v>325</v>
      </c>
      <c r="F33" s="4">
        <v>0.31</v>
      </c>
      <c r="G33">
        <v>233</v>
      </c>
      <c r="H33" s="4">
        <v>0.08</v>
      </c>
      <c r="I33">
        <v>1141</v>
      </c>
      <c r="J33" s="4">
        <v>0.61</v>
      </c>
    </row>
    <row r="34" spans="1:10" x14ac:dyDescent="0.25">
      <c r="B34" t="s">
        <v>70</v>
      </c>
      <c r="C34" s="1">
        <v>30</v>
      </c>
      <c r="D34" t="s">
        <v>78</v>
      </c>
      <c r="E34">
        <v>259</v>
      </c>
      <c r="F34" s="4">
        <v>0.18</v>
      </c>
      <c r="G34">
        <v>183</v>
      </c>
      <c r="H34" s="4">
        <v>0.1</v>
      </c>
      <c r="I34">
        <v>1257</v>
      </c>
      <c r="J34" s="4">
        <v>0.72</v>
      </c>
    </row>
    <row r="35" spans="1:10" x14ac:dyDescent="0.25">
      <c r="B35" t="s">
        <v>70</v>
      </c>
      <c r="C35" s="1">
        <v>31</v>
      </c>
      <c r="D35" t="s">
        <v>79</v>
      </c>
      <c r="E35">
        <v>240</v>
      </c>
      <c r="F35" s="4">
        <v>0.38</v>
      </c>
      <c r="G35">
        <v>140</v>
      </c>
      <c r="H35" s="4">
        <v>0.1</v>
      </c>
      <c r="I35">
        <v>1319</v>
      </c>
      <c r="J35" s="4">
        <v>0.52</v>
      </c>
    </row>
    <row r="36" spans="1:10" x14ac:dyDescent="0.25">
      <c r="B36" t="s">
        <v>70</v>
      </c>
      <c r="C36" s="1">
        <v>32</v>
      </c>
      <c r="D36" t="s">
        <v>80</v>
      </c>
      <c r="E36">
        <v>829</v>
      </c>
      <c r="F36" s="4">
        <v>0.19</v>
      </c>
      <c r="G36">
        <v>115</v>
      </c>
      <c r="H36" s="4">
        <v>0.14000000000000001</v>
      </c>
      <c r="I36">
        <v>755</v>
      </c>
      <c r="J36" s="4">
        <v>0.67</v>
      </c>
    </row>
    <row r="37" spans="1:10" x14ac:dyDescent="0.25">
      <c r="B37" t="s">
        <v>70</v>
      </c>
      <c r="C37" s="1">
        <v>33</v>
      </c>
      <c r="D37" t="s">
        <v>81</v>
      </c>
      <c r="E37">
        <v>468</v>
      </c>
      <c r="F37" s="4">
        <v>0.15</v>
      </c>
      <c r="G37">
        <v>136</v>
      </c>
      <c r="H37" s="4">
        <v>0.11</v>
      </c>
      <c r="I37">
        <v>1095</v>
      </c>
      <c r="J37" s="4">
        <v>0.74</v>
      </c>
    </row>
    <row r="38" spans="1:10" x14ac:dyDescent="0.25">
      <c r="B38" t="s">
        <v>70</v>
      </c>
      <c r="C38" s="1">
        <v>34</v>
      </c>
      <c r="D38" t="s">
        <v>82</v>
      </c>
      <c r="E38">
        <v>158</v>
      </c>
      <c r="F38" s="4">
        <v>0.14000000000000001</v>
      </c>
      <c r="G38">
        <v>125</v>
      </c>
      <c r="H38" s="4">
        <v>0.08</v>
      </c>
      <c r="I38">
        <v>1416</v>
      </c>
      <c r="J38" s="4">
        <v>0.78</v>
      </c>
    </row>
    <row r="39" spans="1:10" x14ac:dyDescent="0.25">
      <c r="B39" t="s">
        <v>70</v>
      </c>
      <c r="C39" s="1">
        <v>35</v>
      </c>
      <c r="D39" t="s">
        <v>83</v>
      </c>
      <c r="E39">
        <v>184</v>
      </c>
      <c r="F39" s="4">
        <v>0.49</v>
      </c>
      <c r="G39">
        <v>146</v>
      </c>
      <c r="H39" s="4">
        <v>7.0000000000000007E-2</v>
      </c>
      <c r="I39">
        <v>1369</v>
      </c>
      <c r="J39" s="4">
        <v>0.44</v>
      </c>
    </row>
    <row r="40" spans="1:10" x14ac:dyDescent="0.25">
      <c r="B40" t="s">
        <v>70</v>
      </c>
      <c r="C40" s="1">
        <v>36</v>
      </c>
      <c r="D40" t="s">
        <v>84</v>
      </c>
      <c r="E40">
        <v>149</v>
      </c>
      <c r="F40" s="4">
        <v>0.28000000000000003</v>
      </c>
      <c r="G40">
        <v>161</v>
      </c>
      <c r="H40" s="4">
        <v>0.08</v>
      </c>
      <c r="I40">
        <v>1389</v>
      </c>
      <c r="J40" s="4">
        <v>0.64</v>
      </c>
    </row>
    <row r="41" spans="1:10" x14ac:dyDescent="0.25">
      <c r="A41" s="3"/>
      <c r="B41" s="3" t="s">
        <v>70</v>
      </c>
      <c r="C41" s="6">
        <v>37</v>
      </c>
      <c r="D41" s="3" t="s">
        <v>85</v>
      </c>
      <c r="E41" s="3">
        <v>89</v>
      </c>
      <c r="F41" s="5">
        <v>0.09</v>
      </c>
      <c r="G41" s="3">
        <v>149</v>
      </c>
      <c r="H41" s="5">
        <v>7.0000000000000007E-2</v>
      </c>
      <c r="I41" s="3">
        <v>1461</v>
      </c>
      <c r="J41" s="5">
        <v>0.83</v>
      </c>
    </row>
  </sheetData>
  <mergeCells count="6">
    <mergeCell ref="I3:J3"/>
    <mergeCell ref="D3:D4"/>
    <mergeCell ref="C3:C4"/>
    <mergeCell ref="B3:B4"/>
    <mergeCell ref="E3:F3"/>
    <mergeCell ref="G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7D4D-7790-4A6B-8A17-399E130DEBF0}">
  <dimension ref="B2:G14"/>
  <sheetViews>
    <sheetView workbookViewId="0">
      <selection activeCell="J7" sqref="J7"/>
    </sheetView>
  </sheetViews>
  <sheetFormatPr defaultRowHeight="15" x14ac:dyDescent="0.25"/>
  <cols>
    <col min="2" max="2" width="18.85546875" customWidth="1"/>
    <col min="3" max="3" width="15.28515625" customWidth="1"/>
    <col min="4" max="4" width="15.5703125" customWidth="1"/>
  </cols>
  <sheetData>
    <row r="2" spans="2:7" ht="18.75" customHeight="1" x14ac:dyDescent="0.25">
      <c r="B2" s="20" t="s">
        <v>96</v>
      </c>
      <c r="C2" s="20"/>
      <c r="D2" s="20"/>
      <c r="E2" s="20"/>
      <c r="F2" s="20"/>
      <c r="G2" s="20"/>
    </row>
    <row r="3" spans="2:7" ht="18.75" customHeight="1" x14ac:dyDescent="0.25">
      <c r="B3" s="18" t="s">
        <v>95</v>
      </c>
      <c r="C3" s="18" t="s">
        <v>94</v>
      </c>
      <c r="D3" s="18" t="s">
        <v>97</v>
      </c>
      <c r="E3" s="18" t="s">
        <v>98</v>
      </c>
      <c r="F3" s="18"/>
      <c r="G3" s="18"/>
    </row>
    <row r="4" spans="2:7" ht="18.75" customHeight="1" x14ac:dyDescent="0.25">
      <c r="B4" s="19"/>
      <c r="C4" s="19"/>
      <c r="D4" s="19"/>
      <c r="E4" s="11" t="s">
        <v>99</v>
      </c>
      <c r="F4" s="11" t="s">
        <v>100</v>
      </c>
      <c r="G4" s="11" t="s">
        <v>101</v>
      </c>
    </row>
    <row r="5" spans="2:7" ht="18.75" customHeight="1" x14ac:dyDescent="0.25">
      <c r="B5" s="10" t="s">
        <v>44</v>
      </c>
      <c r="C5" s="9">
        <v>1</v>
      </c>
      <c r="D5" s="9">
        <v>0.11</v>
      </c>
    </row>
    <row r="6" spans="2:7" ht="18.75" customHeight="1" x14ac:dyDescent="0.25">
      <c r="B6" s="10" t="s">
        <v>49</v>
      </c>
      <c r="C6" s="9">
        <v>2</v>
      </c>
      <c r="D6" s="9">
        <v>1E-3</v>
      </c>
      <c r="E6" s="9">
        <v>0.02</v>
      </c>
      <c r="F6" s="9">
        <v>1E-3</v>
      </c>
      <c r="G6" s="9">
        <v>0.1</v>
      </c>
    </row>
    <row r="7" spans="2:7" ht="18.75" customHeight="1" x14ac:dyDescent="0.25">
      <c r="B7" s="10" t="s">
        <v>49</v>
      </c>
      <c r="C7" s="9">
        <v>3</v>
      </c>
      <c r="D7" s="9">
        <v>1E-3</v>
      </c>
      <c r="E7" s="9" t="s">
        <v>102</v>
      </c>
      <c r="F7" s="9" t="s">
        <v>102</v>
      </c>
      <c r="G7" s="9">
        <v>0.16</v>
      </c>
    </row>
    <row r="8" spans="2:7" ht="18.75" customHeight="1" x14ac:dyDescent="0.25">
      <c r="B8" s="10" t="s">
        <v>57</v>
      </c>
      <c r="C8" s="9">
        <v>4</v>
      </c>
      <c r="D8" s="9">
        <v>0.83</v>
      </c>
    </row>
    <row r="9" spans="2:7" ht="18.75" customHeight="1" x14ac:dyDescent="0.25">
      <c r="B9" s="10" t="s">
        <v>57</v>
      </c>
      <c r="C9" s="9">
        <v>5</v>
      </c>
      <c r="D9" s="9">
        <v>0.54</v>
      </c>
    </row>
    <row r="10" spans="2:7" ht="18.75" customHeight="1" x14ac:dyDescent="0.25">
      <c r="B10" s="10" t="s">
        <v>103</v>
      </c>
      <c r="C10" s="9">
        <v>6</v>
      </c>
      <c r="D10" s="9">
        <v>2E-3</v>
      </c>
      <c r="E10" s="9">
        <v>1.4999999999999999E-2</v>
      </c>
      <c r="F10" s="9">
        <v>3.0000000000000001E-3</v>
      </c>
      <c r="G10" s="9">
        <v>0.3</v>
      </c>
    </row>
    <row r="11" spans="2:7" x14ac:dyDescent="0.25">
      <c r="B11" s="10" t="s">
        <v>70</v>
      </c>
      <c r="C11" s="9">
        <v>7</v>
      </c>
      <c r="D11" s="9">
        <v>1.2E-2</v>
      </c>
      <c r="E11" s="9">
        <v>1E-3</v>
      </c>
      <c r="F11" s="9" t="s">
        <v>102</v>
      </c>
      <c r="G11" s="9">
        <v>0.21</v>
      </c>
    </row>
    <row r="12" spans="2:7" x14ac:dyDescent="0.25">
      <c r="B12" s="10" t="s">
        <v>70</v>
      </c>
      <c r="C12" s="9">
        <v>8</v>
      </c>
      <c r="D12" s="9">
        <v>1E-3</v>
      </c>
      <c r="E12" s="9">
        <v>1E-3</v>
      </c>
      <c r="F12" s="9" t="s">
        <v>102</v>
      </c>
      <c r="G12" s="9">
        <v>0.49</v>
      </c>
    </row>
    <row r="13" spans="2:7" x14ac:dyDescent="0.25">
      <c r="B13" s="12" t="s">
        <v>70</v>
      </c>
      <c r="C13" s="11">
        <v>9</v>
      </c>
      <c r="D13" s="11">
        <v>1E-3</v>
      </c>
      <c r="E13" s="11" t="s">
        <v>102</v>
      </c>
      <c r="F13" s="11" t="s">
        <v>102</v>
      </c>
      <c r="G13" s="11">
        <v>0.11</v>
      </c>
    </row>
    <row r="14" spans="2:7" x14ac:dyDescent="0.25">
      <c r="B14" s="21" t="s">
        <v>104</v>
      </c>
      <c r="C14" s="21"/>
      <c r="D14" s="21"/>
      <c r="E14" s="21"/>
      <c r="F14" s="21"/>
      <c r="G14" s="21"/>
    </row>
  </sheetData>
  <mergeCells count="6">
    <mergeCell ref="B14:G14"/>
    <mergeCell ref="B3:B4"/>
    <mergeCell ref="C3:C4"/>
    <mergeCell ref="D3:D4"/>
    <mergeCell ref="E3:G3"/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Barrera Ferro</dc:creator>
  <cp:lastModifiedBy>David Barrera Ferro</cp:lastModifiedBy>
  <dcterms:created xsi:type="dcterms:W3CDTF">2021-10-31T11:06:53Z</dcterms:created>
  <dcterms:modified xsi:type="dcterms:W3CDTF">2022-03-21T15:06:06Z</dcterms:modified>
</cp:coreProperties>
</file>