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629"/>
  </bookViews>
  <sheets>
    <sheet name="Overall Effectiveness" sheetId="1" r:id="rId1"/>
    <sheet name="Intervention frequency" sheetId="8" r:id="rId2"/>
    <sheet name="Intervention Time" sheetId="9" r:id="rId3"/>
    <sheet name="Intervention cycle" sheetId="10" r:id="rId4"/>
    <sheet name="Exercise form" sheetId="11" r:id="rId5"/>
    <sheet name="Practice mode" sheetId="12" r:id="rId6"/>
  </sheets>
  <definedNames>
    <definedName name="_xlnm._FilterDatabase" localSheetId="0" hidden="1">'Overall Effectiveness'!$A$1:$AF$21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<sst xmlns="http://schemas.openxmlformats.org/spreadsheetml/2006/main" count="382" uniqueCount="125">
  <si>
    <t>Serial Number</t>
  </si>
  <si>
    <t>Title</t>
  </si>
  <si>
    <t>Author</t>
  </si>
  <si>
    <t>Year of publication</t>
  </si>
  <si>
    <t>Sample size/pc</t>
  </si>
  <si>
    <t>Age</t>
  </si>
  <si>
    <t>Practice mode</t>
  </si>
  <si>
    <t>Exercise form</t>
  </si>
  <si>
    <t>Intervention Frequency</t>
  </si>
  <si>
    <t>Intervention Time</t>
  </si>
  <si>
    <t>Intervention Period</t>
  </si>
  <si>
    <t>Evaluation indicators</t>
  </si>
  <si>
    <r>
      <rPr>
        <b/>
        <sz val="14"/>
        <rFont val="Times New Roman"/>
        <charset val="134"/>
      </rPr>
      <t>EG-Mean</t>
    </r>
    <r>
      <rPr>
        <b/>
        <vertAlign val="subscript"/>
        <sz val="14"/>
        <rFont val="Times New Roman"/>
        <charset val="134"/>
      </rPr>
      <t>1</t>
    </r>
  </si>
  <si>
    <r>
      <rPr>
        <b/>
        <sz val="14"/>
        <rFont val="Times New Roman"/>
        <charset val="134"/>
      </rPr>
      <t>EG-Mean</t>
    </r>
    <r>
      <rPr>
        <b/>
        <vertAlign val="subscript"/>
        <sz val="14"/>
        <rFont val="Times New Roman"/>
        <charset val="134"/>
      </rPr>
      <t>2</t>
    </r>
  </si>
  <si>
    <t>Change score of Mean1</t>
  </si>
  <si>
    <r>
      <rPr>
        <b/>
        <sz val="14"/>
        <rFont val="Times New Roman"/>
        <charset val="134"/>
      </rPr>
      <t>EG-SD</t>
    </r>
    <r>
      <rPr>
        <b/>
        <vertAlign val="subscript"/>
        <sz val="14"/>
        <rFont val="Times New Roman"/>
        <charset val="134"/>
      </rPr>
      <t>1</t>
    </r>
  </si>
  <si>
    <r>
      <rPr>
        <b/>
        <sz val="14"/>
        <rFont val="Times New Roman"/>
        <charset val="134"/>
      </rPr>
      <t>EG-SD</t>
    </r>
    <r>
      <rPr>
        <b/>
        <vertAlign val="subscript"/>
        <sz val="14"/>
        <rFont val="Times New Roman"/>
        <charset val="134"/>
      </rPr>
      <t>2</t>
    </r>
  </si>
  <si>
    <t>R</t>
  </si>
  <si>
    <t xml:space="preserve"> Change score of SD1</t>
  </si>
  <si>
    <r>
      <rPr>
        <b/>
        <sz val="14"/>
        <rFont val="Times New Roman"/>
        <charset val="134"/>
      </rPr>
      <t>CG-Mean</t>
    </r>
    <r>
      <rPr>
        <b/>
        <vertAlign val="subscript"/>
        <sz val="14"/>
        <rFont val="Times New Roman"/>
        <charset val="134"/>
      </rPr>
      <t>1</t>
    </r>
  </si>
  <si>
    <r>
      <rPr>
        <b/>
        <sz val="14"/>
        <rFont val="Times New Roman"/>
        <charset val="134"/>
      </rPr>
      <t>CG-Mean</t>
    </r>
    <r>
      <rPr>
        <b/>
        <vertAlign val="subscript"/>
        <sz val="14"/>
        <rFont val="Times New Roman"/>
        <charset val="134"/>
      </rPr>
      <t>2</t>
    </r>
  </si>
  <si>
    <t>Change score of Mean2</t>
  </si>
  <si>
    <r>
      <rPr>
        <b/>
        <sz val="14"/>
        <rFont val="Times New Roman"/>
        <charset val="134"/>
      </rPr>
      <t>CG-SD</t>
    </r>
    <r>
      <rPr>
        <b/>
        <vertAlign val="subscript"/>
        <sz val="14"/>
        <rFont val="Times New Roman"/>
        <charset val="134"/>
      </rPr>
      <t>1</t>
    </r>
  </si>
  <si>
    <r>
      <rPr>
        <b/>
        <sz val="14"/>
        <rFont val="Times New Roman"/>
        <charset val="134"/>
      </rPr>
      <t>CG-SD</t>
    </r>
    <r>
      <rPr>
        <b/>
        <vertAlign val="subscript"/>
        <sz val="14"/>
        <rFont val="Times New Roman"/>
        <charset val="134"/>
      </rPr>
      <t>2</t>
    </r>
  </si>
  <si>
    <t xml:space="preserve"> Change score of SD2</t>
  </si>
  <si>
    <t>Yoga decreases insomnia in postmenopausal women: a randomized
clinical trial</t>
  </si>
  <si>
    <r>
      <rPr>
        <sz val="14"/>
        <color theme="1"/>
        <rFont val="Times New Roman"/>
        <charset val="134"/>
      </rPr>
      <t xml:space="preserve"> Afonso et al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）</t>
    </r>
  </si>
  <si>
    <t>50-65</t>
  </si>
  <si>
    <t>GT</t>
  </si>
  <si>
    <t>yoga</t>
  </si>
  <si>
    <t>2times/week</t>
  </si>
  <si>
    <t>60min</t>
  </si>
  <si>
    <t>16week</t>
  </si>
  <si>
    <t>ISI</t>
  </si>
  <si>
    <r>
      <rPr>
        <sz val="14"/>
        <color theme="1"/>
        <rFont val="Times New Roman"/>
        <charset val="134"/>
      </rPr>
      <t>Afonso et al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）</t>
    </r>
  </si>
  <si>
    <t>52-65</t>
  </si>
  <si>
    <t>muscle stretching</t>
  </si>
  <si>
    <t>The Effect of Aerobic Exercises on Estradiol Plasma, Quality of Sleep, and Cognitive Function in Menopausal Women</t>
  </si>
  <si>
    <t>Amalia et al</t>
  </si>
  <si>
    <r>
      <rPr>
        <sz val="14"/>
        <color theme="1"/>
        <rFont val="Times New Roman"/>
        <charset val="134"/>
      </rPr>
      <t>EG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 xml:space="preserve">53.00 (4.86) 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CG:53.25 (5.75)</t>
    </r>
  </si>
  <si>
    <t>NR</t>
  </si>
  <si>
    <t>body movement</t>
  </si>
  <si>
    <t>90min</t>
  </si>
  <si>
    <t>12week</t>
  </si>
  <si>
    <t>Pittsburgh Sleep Quality Index (PSQI)</t>
  </si>
  <si>
    <t>Qigong for mental health and sleep quality in postmenopausal women A randomized controlled trial</t>
  </si>
  <si>
    <t>Carcelén-Fraile et all</t>
  </si>
  <si>
    <r>
      <rPr>
        <sz val="14"/>
        <color theme="1"/>
        <rFont val="Times New Roman"/>
        <charset val="134"/>
      </rPr>
      <t>EG</t>
    </r>
    <r>
      <rPr>
        <sz val="14"/>
        <color theme="1"/>
        <rFont val="宋体"/>
        <charset val="134"/>
      </rPr>
      <t>：</t>
    </r>
    <r>
      <rPr>
        <sz val="14"/>
        <color rgb="FF231F20"/>
        <rFont val="Times New Roman"/>
        <charset val="134"/>
      </rPr>
      <t>69.70 ( 6.15)</t>
    </r>
    <r>
      <rPr>
        <sz val="14"/>
        <color rgb="FF231F20"/>
        <rFont val="宋体"/>
        <charset val="134"/>
      </rPr>
      <t>；</t>
    </r>
    <r>
      <rPr>
        <sz val="14"/>
        <color rgb="FF231F20"/>
        <rFont val="Times New Roman"/>
        <charset val="134"/>
      </rPr>
      <t>CG</t>
    </r>
    <r>
      <rPr>
        <sz val="14"/>
        <color rgb="FF231F20"/>
        <rFont val="宋体"/>
        <charset val="134"/>
      </rPr>
      <t>：</t>
    </r>
    <r>
      <rPr>
        <sz val="14"/>
        <color rgb="FF231F20"/>
        <rFont val="Times New Roman"/>
        <charset val="134"/>
      </rPr>
      <t>69.75 ( 6.76)</t>
    </r>
  </si>
  <si>
    <t>eight pieces of brocade</t>
  </si>
  <si>
    <t>Efficacy of exercise for menopausal symptoms: a randomized controlled trial</t>
  </si>
  <si>
    <t xml:space="preserve"> Sternfeld et al</t>
  </si>
  <si>
    <r>
      <rPr>
        <sz val="14"/>
        <color theme="1"/>
        <rFont val="Times New Roman"/>
        <charset val="134"/>
      </rPr>
      <t>EG:55.8 (3.6)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CG:54.2(3.5)</t>
    </r>
  </si>
  <si>
    <t>PT</t>
  </si>
  <si>
    <t>Treadmill; Elliptical; Stationary Bike</t>
  </si>
  <si>
    <t>3times/week</t>
  </si>
  <si>
    <t>50min</t>
  </si>
  <si>
    <t>Pittsburgh Sleep Quality Index [PSQI]</t>
  </si>
  <si>
    <t>Effects of Pilates training on sleep quality, anxiety, depression and fatigue in postmenopausal women: A randomized controlled trial</t>
  </si>
  <si>
    <t xml:space="preserve"> Aibar-Almazán et all</t>
  </si>
  <si>
    <r>
      <rPr>
        <sz val="14"/>
        <color theme="1"/>
        <rFont val="Times New Roman"/>
        <charset val="134"/>
      </rPr>
      <t>EG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69.98 ( 7.83)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CG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66.79 (10.14)</t>
    </r>
  </si>
  <si>
    <t>Pilates</t>
  </si>
  <si>
    <t>Effects of a Group-Based Step Aerobics Training on Sleep Quality and Melatonin Levels in Sleep-Impaired Postmenopausal Women</t>
  </si>
  <si>
    <t>ZONG-YAN CAI et all</t>
  </si>
  <si>
    <r>
      <rPr>
        <sz val="14"/>
        <color theme="1"/>
        <rFont val="Times New Roman"/>
        <charset val="134"/>
      </rPr>
      <t xml:space="preserve">EG:57.60 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CG:59.33</t>
    </r>
  </si>
  <si>
    <t>Group step aerobics</t>
  </si>
  <si>
    <t>85min</t>
  </si>
  <si>
    <t>10week</t>
  </si>
  <si>
    <t>Impact of pedometer-based walking on menopausal women’s sleep quality: a randomized controlled trial</t>
  </si>
  <si>
    <t>Tadayon et al</t>
  </si>
  <si>
    <r>
      <rPr>
        <sz val="14"/>
        <color theme="1"/>
        <rFont val="Times New Roman"/>
        <charset val="134"/>
      </rPr>
      <t>EG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52.3 (1.6 )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CG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52.48 ( 1.7)</t>
    </r>
  </si>
  <si>
    <t>walk</t>
  </si>
  <si>
    <t>Efficacy of yoga for vasomotor symptoms: a randomized controlled trial</t>
  </si>
  <si>
    <t>Newton et al</t>
  </si>
  <si>
    <r>
      <rPr>
        <sz val="14"/>
        <color theme="1"/>
        <rFont val="Times New Roman"/>
        <charset val="134"/>
      </rPr>
      <t>EG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54.3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3.9</t>
    </r>
    <r>
      <rPr>
        <sz val="14"/>
        <color theme="1"/>
        <rFont val="宋体"/>
        <charset val="134"/>
      </rPr>
      <t>）；</t>
    </r>
    <r>
      <rPr>
        <sz val="14"/>
        <color theme="1"/>
        <rFont val="Times New Roman"/>
        <charset val="134"/>
      </rPr>
      <t>CG:54.2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3.5</t>
    </r>
    <r>
      <rPr>
        <sz val="14"/>
        <color theme="1"/>
        <rFont val="宋体"/>
        <charset val="134"/>
      </rPr>
      <t>）</t>
    </r>
  </si>
  <si>
    <t>GT&amp;PT</t>
  </si>
  <si>
    <t>45min</t>
  </si>
  <si>
    <t>The Effects of a Gentle Yoga Program on Sleep, Mood, and Blood Pressure in Older Women with Restless Legs Syndrome (RLS): A Preliminary Randomized Controlled Trial</t>
  </si>
  <si>
    <t>Innes KE et al</t>
  </si>
  <si>
    <r>
      <rPr>
        <sz val="14"/>
        <color theme="1"/>
        <rFont val="Times New Roman"/>
        <charset val="134"/>
      </rPr>
      <t>EG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58.4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CG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58.9</t>
    </r>
  </si>
  <si>
    <t>8week</t>
  </si>
  <si>
    <t>Lack of perceived sleep improvement after 4-month structured exercise programs</t>
  </si>
  <si>
    <t>Steriani Elavsky(1)</t>
  </si>
  <si>
    <r>
      <rPr>
        <sz val="14"/>
        <color theme="1"/>
        <rFont val="Times New Roman"/>
        <charset val="134"/>
      </rPr>
      <t>50.5(3.4)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48.6(3.5)</t>
    </r>
  </si>
  <si>
    <t>Steriani Elavsky(2)</t>
  </si>
  <si>
    <r>
      <rPr>
        <sz val="14"/>
        <color theme="1"/>
        <rFont val="Times New Roman"/>
        <charset val="134"/>
      </rPr>
      <t>50.0(3.7)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48.6(3.5)</t>
    </r>
  </si>
  <si>
    <t>Effects of yoga on menopausal symptoms and sleep quality across menopause statuses: A randomized controlled trial</t>
  </si>
  <si>
    <t>Susanti et al</t>
  </si>
  <si>
    <r>
      <rPr>
        <sz val="14"/>
        <color theme="1"/>
        <rFont val="Times New Roman"/>
        <charset val="134"/>
      </rPr>
      <t>EG:52.39 (4.23)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CG:52.57 (3.90)</t>
    </r>
  </si>
  <si>
    <t>75min</t>
  </si>
  <si>
    <t>20week</t>
  </si>
  <si>
    <t>Effects of Yoga and Aerobic Exercise on Actigraphic Sleep Parameters in Menopausal Women with Hot Flashes</t>
  </si>
  <si>
    <r>
      <rPr>
        <sz val="14"/>
        <color theme="1"/>
        <rFont val="Times New Roman"/>
        <charset val="134"/>
      </rPr>
      <t>Buchanan et al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</si>
  <si>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Times New Roman"/>
        <charset val="134"/>
      </rPr>
      <t>EG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55.3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3.9</t>
    </r>
    <r>
      <rPr>
        <sz val="14"/>
        <color theme="1"/>
        <rFont val="宋体"/>
        <charset val="134"/>
      </rPr>
      <t>）；</t>
    </r>
    <r>
      <rPr>
        <sz val="14"/>
        <color theme="1"/>
        <rFont val="Times New Roman"/>
        <charset val="134"/>
      </rPr>
      <t>CG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54.2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3.7</t>
    </r>
    <r>
      <rPr>
        <sz val="14"/>
        <color theme="1"/>
        <rFont val="宋体"/>
        <charset val="134"/>
      </rPr>
      <t>）</t>
    </r>
  </si>
  <si>
    <t>1times/week</t>
  </si>
  <si>
    <t>actigraphy measures(Wake after sleep onset)</t>
  </si>
  <si>
    <r>
      <rPr>
        <sz val="14"/>
        <color theme="1"/>
        <rFont val="Times New Roman"/>
        <charset val="134"/>
      </rPr>
      <t>Buchanan et al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</si>
  <si>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Times New Roman"/>
        <charset val="134"/>
      </rPr>
      <t>EG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55.6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3.5</t>
    </r>
    <r>
      <rPr>
        <sz val="14"/>
        <color theme="1"/>
        <rFont val="宋体"/>
        <charset val="134"/>
      </rPr>
      <t>）；</t>
    </r>
    <r>
      <rPr>
        <sz val="14"/>
        <color theme="1"/>
        <rFont val="Times New Roman"/>
        <charset val="134"/>
      </rPr>
      <t>CG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54.2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3.7</t>
    </r>
    <r>
      <rPr>
        <sz val="14"/>
        <color theme="1"/>
        <rFont val="宋体"/>
        <charset val="134"/>
      </rPr>
      <t>）</t>
    </r>
  </si>
  <si>
    <t>Treadmill, elliptical trainer or stationary bike (choose one)</t>
  </si>
  <si>
    <t>actigraphy measures(Sleep onset latency)</t>
  </si>
  <si>
    <t>八段锦气功操对围绝经期妇女生活质量的影响</t>
  </si>
  <si>
    <t>Jing Hao et al</t>
  </si>
  <si>
    <r>
      <rPr>
        <sz val="14"/>
        <color theme="1"/>
        <rFont val="Times New Roman"/>
        <charset val="134"/>
      </rPr>
      <t>EG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49.9(3.75)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CG:49.6(4.31)</t>
    </r>
  </si>
  <si>
    <t xml:space="preserve"> Kupperman index score</t>
  </si>
  <si>
    <t>Effects of a dance therapy programme on quality of life, sleep and
blood pressure in middle-aged women: A randomised controlled
trial</t>
  </si>
  <si>
    <t>Serrano-Guzmán</t>
  </si>
  <si>
    <r>
      <rPr>
        <sz val="14"/>
        <color theme="1"/>
        <rFont val="Times New Roman"/>
        <charset val="134"/>
      </rPr>
      <t>EG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69.07(4.4)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CG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>69.48(3.2)</t>
    </r>
  </si>
  <si>
    <t>aerobic dance</t>
  </si>
  <si>
    <t>Effects of physical exercise on health-related quality of life and blood
lipids in perimenopausal women: a randomized placebo-controlled trial</t>
  </si>
  <si>
    <t>Jing Zhang et al</t>
  </si>
  <si>
    <r>
      <rPr>
        <sz val="14"/>
        <color theme="1"/>
        <rFont val="Times New Roman"/>
        <charset val="134"/>
      </rPr>
      <t xml:space="preserve"> EG</t>
    </r>
    <r>
      <rPr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 xml:space="preserve">47.82 (4.58) </t>
    </r>
    <r>
      <rPr>
        <sz val="14"/>
        <color theme="1"/>
        <rFont val="宋体"/>
        <charset val="134"/>
      </rPr>
      <t>；</t>
    </r>
    <r>
      <rPr>
        <sz val="14"/>
        <color theme="1"/>
        <rFont val="Times New Roman"/>
        <charset val="134"/>
      </rPr>
      <t>CG:48.64 (5.24)</t>
    </r>
  </si>
  <si>
    <t>30min</t>
  </si>
  <si>
    <t>Pilot study of integral yoga for menopausal hot flashes</t>
  </si>
  <si>
    <t>Avis</t>
  </si>
  <si>
    <t>EG:53.5(2.9)</t>
  </si>
  <si>
    <t>30~50min</t>
  </si>
  <si>
    <t>70-90min</t>
  </si>
  <si>
    <t>Intervention cycle</t>
  </si>
  <si>
    <t>8-10week</t>
  </si>
  <si>
    <t>16-20week</t>
  </si>
  <si>
    <t>static exercise</t>
  </si>
  <si>
    <t>dynamic exercise</t>
  </si>
  <si>
    <t>combined exercise</t>
  </si>
  <si>
    <t>Personal exercise</t>
  </si>
  <si>
    <t>group exercise</t>
  </si>
  <si>
    <t xml:space="preserve">Individual and group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</si>
</sst>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color rgb="FF7030A0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7030A0"/>
      <name val="Times New Roman"/>
      <charset val="134"/>
    </font>
    <font>
      <sz val="14"/>
      <color theme="1"/>
      <name val="宋体"/>
      <charset val="134"/>
    </font>
    <font>
      <sz val="14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4"/>
      <name val="Times New Roman"/>
      <charset val="134"/>
    </font>
    <font>
      <sz val="14"/>
      <color rgb="FF231F20"/>
      <name val="Times New Roman"/>
      <charset val="134"/>
    </font>
    <font>
      <sz val="14"/>
      <color rgb="FF231F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"/>
  <sheetViews>
    <sheetView tabSelected="1" zoomScale="85" zoomScaleNormal="85" workbookViewId="0">
      <selection activeCell="F26" sqref="F26"/>
    </sheetView>
  </sheetViews>
  <sheetFormatPr defaultColWidth="9" defaultRowHeight="18" customHeight="1"/>
  <cols>
    <col min="1" max="1" width="15" style="14" customWidth="1"/>
    <col min="2" max="2" width="22.3416666666667" style="14" customWidth="1"/>
    <col min="3" max="3" width="28.5583333333333" style="14" customWidth="1"/>
    <col min="4" max="4" width="22.2" style="14" customWidth="1"/>
    <col min="5" max="5" width="15" style="14" customWidth="1"/>
    <col min="6" max="6" width="36.6083333333333" style="14" customWidth="1"/>
    <col min="7" max="7" width="17.3416666666667" style="14" customWidth="1"/>
    <col min="8" max="8" width="30.8833333333333" style="14" customWidth="1"/>
    <col min="9" max="9" width="23.375" style="14" customWidth="1"/>
    <col min="10" max="10" width="18.3833333333333" style="14" customWidth="1"/>
    <col min="11" max="11" width="19.9916666666667" style="14" customWidth="1"/>
    <col min="12" max="12" width="39.375" style="14" customWidth="1"/>
    <col min="13" max="13" width="9.625" style="14" customWidth="1"/>
    <col min="14" max="14" width="9.375" style="14" customWidth="1"/>
    <col min="15" max="15" width="22.875" style="15" customWidth="1"/>
    <col min="16" max="16" width="9.75" style="14" customWidth="1"/>
    <col min="17" max="17" width="9.25" style="14" customWidth="1"/>
    <col min="18" max="18" width="5" style="15" customWidth="1"/>
    <col min="19" max="19" width="20.5916666666667" style="16" customWidth="1"/>
    <col min="20" max="20" width="11.25" style="14" customWidth="1"/>
    <col min="21" max="21" width="10.75" style="14" customWidth="1"/>
    <col min="22" max="22" width="22.6333333333333" style="15" customWidth="1"/>
    <col min="23" max="23" width="8.875" style="14" customWidth="1"/>
    <col min="24" max="24" width="10.375" style="14" customWidth="1"/>
    <col min="25" max="25" width="5.375" style="15" customWidth="1"/>
    <col min="26" max="26" width="21.7583333333333" style="17" customWidth="1"/>
    <col min="27" max="27" width="11.8833333333333" style="18" customWidth="1"/>
    <col min="28" max="28" width="31.5583333333333" style="18" customWidth="1"/>
    <col min="29" max="29" width="29.3333333333333" style="18" customWidth="1"/>
    <col min="30" max="16384" width="9" style="18"/>
  </cols>
  <sheetData>
    <row r="1" s="13" customFormat="1" ht="37" customHeight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7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17</v>
      </c>
      <c r="Z1" s="8" t="s">
        <v>24</v>
      </c>
    </row>
    <row r="2" s="3" customFormat="1" ht="25" customHeight="1" spans="1:26">
      <c r="A2" s="3">
        <v>1</v>
      </c>
      <c r="B2" s="19" t="s">
        <v>25</v>
      </c>
      <c r="C2" s="3" t="s">
        <v>26</v>
      </c>
      <c r="D2" s="3">
        <v>2012</v>
      </c>
      <c r="E2" s="3">
        <v>30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L2" s="3" t="s">
        <v>33</v>
      </c>
      <c r="M2" s="3">
        <v>14.1</v>
      </c>
      <c r="N2" s="3">
        <v>9.7</v>
      </c>
      <c r="O2" s="5">
        <f t="shared" ref="O2:O20" si="0">N2-M2</f>
        <v>-4.4</v>
      </c>
      <c r="P2" s="3">
        <v>4.64</v>
      </c>
      <c r="Q2" s="3">
        <v>4.64</v>
      </c>
      <c r="R2" s="5">
        <v>0.5</v>
      </c>
      <c r="S2" s="9">
        <f>SQRT(POWER(P2,2)+POWER(Q2,2)-2*R2*P2*Q2)</f>
        <v>4.64</v>
      </c>
      <c r="T2" s="3">
        <v>15.2</v>
      </c>
      <c r="U2" s="3">
        <v>13.7</v>
      </c>
      <c r="V2" s="5">
        <f t="shared" ref="V2:V20" si="1">U2-T2</f>
        <v>-1.5</v>
      </c>
      <c r="W2" s="3">
        <v>4.64</v>
      </c>
      <c r="X2" s="3">
        <v>4.64</v>
      </c>
      <c r="Y2" s="5">
        <v>0.5</v>
      </c>
      <c r="Z2" s="10">
        <f t="shared" ref="Z2:Z20" si="2">SQRT(POWER(W2,2)+POWER(X2,2)-2*Y2*W2*X2)</f>
        <v>4.64</v>
      </c>
    </row>
    <row r="3" s="3" customFormat="1" ht="25" customHeight="1" spans="1:26">
      <c r="A3" s="3">
        <v>2</v>
      </c>
      <c r="B3" s="19" t="s">
        <v>25</v>
      </c>
      <c r="C3" s="3" t="s">
        <v>34</v>
      </c>
      <c r="D3" s="3">
        <v>2012</v>
      </c>
      <c r="E3" s="3">
        <v>29</v>
      </c>
      <c r="F3" s="3" t="s">
        <v>35</v>
      </c>
      <c r="G3" s="3" t="s">
        <v>28</v>
      </c>
      <c r="H3" s="3" t="s">
        <v>36</v>
      </c>
      <c r="I3" s="3" t="s">
        <v>30</v>
      </c>
      <c r="J3" s="3" t="s">
        <v>31</v>
      </c>
      <c r="K3" s="3" t="s">
        <v>32</v>
      </c>
      <c r="L3" s="3" t="s">
        <v>33</v>
      </c>
      <c r="M3" s="3">
        <v>16.9</v>
      </c>
      <c r="N3" s="3">
        <v>11.4</v>
      </c>
      <c r="O3" s="5">
        <f t="shared" si="0"/>
        <v>-5.5</v>
      </c>
      <c r="P3" s="3">
        <v>4.49</v>
      </c>
      <c r="Q3" s="3">
        <v>4.86</v>
      </c>
      <c r="R3" s="5">
        <v>0.5</v>
      </c>
      <c r="S3" s="9">
        <f t="shared" ref="S3:S20" si="3">SQRT(POWER(P3,2)+POWER(Q3,2)-2*R3*P3*Q3)</f>
        <v>4.68596841645353</v>
      </c>
      <c r="T3" s="3">
        <v>15.2</v>
      </c>
      <c r="U3" s="3">
        <v>13.7</v>
      </c>
      <c r="V3" s="5">
        <f t="shared" si="1"/>
        <v>-1.5</v>
      </c>
      <c r="W3" s="3">
        <v>4.64</v>
      </c>
      <c r="X3" s="3">
        <v>4.64</v>
      </c>
      <c r="Y3" s="5">
        <v>0.5</v>
      </c>
      <c r="Z3" s="10">
        <f t="shared" si="2"/>
        <v>4.64</v>
      </c>
    </row>
    <row r="4" s="3" customFormat="1" ht="25" customHeight="1" spans="1:26">
      <c r="A4" s="3">
        <v>3</v>
      </c>
      <c r="B4" s="3" t="s">
        <v>37</v>
      </c>
      <c r="C4" s="3" t="s">
        <v>38</v>
      </c>
      <c r="D4" s="3">
        <v>2021</v>
      </c>
      <c r="E4" s="3">
        <v>24</v>
      </c>
      <c r="F4" s="3" t="s">
        <v>39</v>
      </c>
      <c r="G4" s="3" t="s">
        <v>40</v>
      </c>
      <c r="H4" s="3" t="s">
        <v>41</v>
      </c>
      <c r="I4" s="3" t="s">
        <v>30</v>
      </c>
      <c r="J4" s="3" t="s">
        <v>42</v>
      </c>
      <c r="K4" s="3" t="s">
        <v>43</v>
      </c>
      <c r="L4" s="3" t="s">
        <v>44</v>
      </c>
      <c r="M4" s="21">
        <v>7.17</v>
      </c>
      <c r="N4" s="21">
        <v>5.58</v>
      </c>
      <c r="O4" s="5">
        <f t="shared" si="0"/>
        <v>-1.59</v>
      </c>
      <c r="P4" s="21">
        <v>1.75</v>
      </c>
      <c r="Q4" s="21">
        <v>2.19</v>
      </c>
      <c r="R4" s="5">
        <v>0.5</v>
      </c>
      <c r="S4" s="9">
        <f t="shared" si="3"/>
        <v>2.00651439067852</v>
      </c>
      <c r="T4" s="21">
        <v>5.92</v>
      </c>
      <c r="U4" s="21">
        <v>5.75</v>
      </c>
      <c r="V4" s="5">
        <f t="shared" si="1"/>
        <v>-0.17</v>
      </c>
      <c r="W4" s="21">
        <v>3.12</v>
      </c>
      <c r="X4" s="21">
        <v>2.86</v>
      </c>
      <c r="Y4" s="5">
        <v>0.5</v>
      </c>
      <c r="Z4" s="10">
        <f t="shared" si="2"/>
        <v>2.99846627461441</v>
      </c>
    </row>
    <row r="5" s="3" customFormat="1" ht="25" customHeight="1" spans="1:26">
      <c r="A5" s="3">
        <v>4</v>
      </c>
      <c r="B5" s="3" t="s">
        <v>45</v>
      </c>
      <c r="C5" s="3" t="s">
        <v>46</v>
      </c>
      <c r="D5" s="3">
        <v>2022</v>
      </c>
      <c r="E5" s="3">
        <v>117</v>
      </c>
      <c r="F5" s="3" t="s">
        <v>47</v>
      </c>
      <c r="G5" s="3" t="s">
        <v>28</v>
      </c>
      <c r="H5" s="3" t="s">
        <v>48</v>
      </c>
      <c r="I5" s="3" t="s">
        <v>30</v>
      </c>
      <c r="J5" s="3" t="s">
        <v>31</v>
      </c>
      <c r="K5" s="3" t="s">
        <v>43</v>
      </c>
      <c r="L5" s="3" t="s">
        <v>44</v>
      </c>
      <c r="M5" s="21">
        <v>7.56</v>
      </c>
      <c r="N5" s="21">
        <v>5.89</v>
      </c>
      <c r="O5" s="5">
        <f t="shared" si="0"/>
        <v>-1.67</v>
      </c>
      <c r="P5" s="21">
        <v>4.56</v>
      </c>
      <c r="Q5" s="21">
        <v>3.74</v>
      </c>
      <c r="R5" s="5">
        <v>0.5</v>
      </c>
      <c r="S5" s="9">
        <f t="shared" si="3"/>
        <v>4.21032065287194</v>
      </c>
      <c r="T5" s="21">
        <v>8.55</v>
      </c>
      <c r="U5" s="21">
        <v>9.03</v>
      </c>
      <c r="V5" s="5">
        <f t="shared" si="1"/>
        <v>0.479999999999999</v>
      </c>
      <c r="W5" s="21">
        <v>3.31</v>
      </c>
      <c r="X5" s="21">
        <v>3.36</v>
      </c>
      <c r="Y5" s="5">
        <v>0.5</v>
      </c>
      <c r="Z5" s="10">
        <f t="shared" si="2"/>
        <v>3.33528109759882</v>
      </c>
    </row>
    <row r="6" s="3" customFormat="1" ht="25" customHeight="1" spans="1:26">
      <c r="A6" s="3">
        <v>5</v>
      </c>
      <c r="B6" s="3" t="s">
        <v>49</v>
      </c>
      <c r="C6" s="3" t="s">
        <v>50</v>
      </c>
      <c r="D6" s="3">
        <v>2014</v>
      </c>
      <c r="E6" s="3">
        <v>210</v>
      </c>
      <c r="F6" s="3" t="s">
        <v>51</v>
      </c>
      <c r="G6" s="3" t="s">
        <v>52</v>
      </c>
      <c r="H6" s="3" t="s">
        <v>53</v>
      </c>
      <c r="I6" s="3" t="s">
        <v>54</v>
      </c>
      <c r="J6" s="3" t="s">
        <v>55</v>
      </c>
      <c r="K6" s="3" t="s">
        <v>43</v>
      </c>
      <c r="L6" s="3" t="s">
        <v>56</v>
      </c>
      <c r="M6" s="21">
        <v>7.8</v>
      </c>
      <c r="N6" s="21">
        <v>5.4</v>
      </c>
      <c r="O6" s="5">
        <f t="shared" si="0"/>
        <v>-2.4</v>
      </c>
      <c r="P6" s="21">
        <v>3.62</v>
      </c>
      <c r="Q6" s="21">
        <v>3.15</v>
      </c>
      <c r="R6" s="5">
        <v>0.5</v>
      </c>
      <c r="S6" s="9">
        <f t="shared" si="3"/>
        <v>3.40938410860378</v>
      </c>
      <c r="T6" s="21">
        <v>8.4</v>
      </c>
      <c r="U6" s="21">
        <v>6.8</v>
      </c>
      <c r="V6" s="5">
        <f t="shared" si="1"/>
        <v>-1.6</v>
      </c>
      <c r="W6" s="22">
        <v>3.3</v>
      </c>
      <c r="X6" s="21">
        <v>2.91</v>
      </c>
      <c r="Y6" s="5">
        <v>0.5</v>
      </c>
      <c r="Z6" s="10">
        <f t="shared" si="2"/>
        <v>3.12331554601837</v>
      </c>
    </row>
    <row r="7" s="3" customFormat="1" ht="25" customHeight="1" spans="1:26">
      <c r="A7" s="3">
        <v>6</v>
      </c>
      <c r="B7" s="3" t="s">
        <v>57</v>
      </c>
      <c r="C7" s="3" t="s">
        <v>58</v>
      </c>
      <c r="D7" s="3">
        <v>2019</v>
      </c>
      <c r="E7" s="3">
        <v>107</v>
      </c>
      <c r="F7" s="3" t="s">
        <v>59</v>
      </c>
      <c r="G7" s="3" t="s">
        <v>28</v>
      </c>
      <c r="H7" s="3" t="s">
        <v>60</v>
      </c>
      <c r="I7" s="3" t="s">
        <v>30</v>
      </c>
      <c r="J7" s="3" t="s">
        <v>31</v>
      </c>
      <c r="K7" s="3" t="s">
        <v>43</v>
      </c>
      <c r="L7" s="3" t="s">
        <v>44</v>
      </c>
      <c r="M7" s="21">
        <v>8.56</v>
      </c>
      <c r="N7" s="21">
        <v>7.16</v>
      </c>
      <c r="O7" s="5">
        <f t="shared" si="0"/>
        <v>-1.4</v>
      </c>
      <c r="P7" s="21">
        <v>4.98</v>
      </c>
      <c r="Q7" s="21">
        <v>4.9</v>
      </c>
      <c r="R7" s="5">
        <v>0.5</v>
      </c>
      <c r="S7" s="9">
        <f t="shared" si="3"/>
        <v>4.94048580607211</v>
      </c>
      <c r="T7" s="21">
        <v>7.1</v>
      </c>
      <c r="U7" s="21">
        <v>8.38</v>
      </c>
      <c r="V7" s="5">
        <f t="shared" si="1"/>
        <v>1.28</v>
      </c>
      <c r="W7" s="21">
        <v>4.42</v>
      </c>
      <c r="X7" s="21">
        <v>4.28</v>
      </c>
      <c r="Y7" s="5">
        <v>0.4</v>
      </c>
      <c r="Z7" s="10">
        <f t="shared" si="2"/>
        <v>4.76662564084909</v>
      </c>
    </row>
    <row r="8" s="3" customFormat="1" ht="25" customHeight="1" spans="1:26">
      <c r="A8" s="3">
        <v>7</v>
      </c>
      <c r="B8" s="3" t="s">
        <v>61</v>
      </c>
      <c r="C8" s="3" t="s">
        <v>62</v>
      </c>
      <c r="D8" s="3">
        <v>2014</v>
      </c>
      <c r="E8" s="3">
        <v>19</v>
      </c>
      <c r="F8" s="3" t="s">
        <v>63</v>
      </c>
      <c r="G8" s="3" t="s">
        <v>28</v>
      </c>
      <c r="H8" s="3" t="s">
        <v>64</v>
      </c>
      <c r="I8" s="3" t="s">
        <v>54</v>
      </c>
      <c r="J8" s="3" t="s">
        <v>65</v>
      </c>
      <c r="K8" s="3" t="s">
        <v>66</v>
      </c>
      <c r="L8" s="3" t="s">
        <v>44</v>
      </c>
      <c r="M8" s="22">
        <v>9.4</v>
      </c>
      <c r="N8" s="22">
        <v>7.4</v>
      </c>
      <c r="O8" s="5">
        <f t="shared" si="0"/>
        <v>-2</v>
      </c>
      <c r="P8" s="21">
        <v>2.56</v>
      </c>
      <c r="Q8" s="21">
        <v>1.36</v>
      </c>
      <c r="R8" s="5">
        <v>0.5</v>
      </c>
      <c r="S8" s="9">
        <f t="shared" si="3"/>
        <v>2.21846793981793</v>
      </c>
      <c r="T8" s="21">
        <v>7.56</v>
      </c>
      <c r="U8" s="21">
        <v>7.78</v>
      </c>
      <c r="V8" s="5">
        <f t="shared" si="1"/>
        <v>0.220000000000001</v>
      </c>
      <c r="W8" s="21">
        <v>1.02</v>
      </c>
      <c r="X8" s="21">
        <v>2.04</v>
      </c>
      <c r="Y8" s="5">
        <v>0.5</v>
      </c>
      <c r="Z8" s="10">
        <f t="shared" si="2"/>
        <v>1.76669182372025</v>
      </c>
    </row>
    <row r="9" s="3" customFormat="1" ht="25" customHeight="1" spans="1:26">
      <c r="A9" s="3">
        <v>8</v>
      </c>
      <c r="B9" s="3" t="s">
        <v>67</v>
      </c>
      <c r="C9" s="3" t="s">
        <v>68</v>
      </c>
      <c r="D9" s="3">
        <v>2016</v>
      </c>
      <c r="E9" s="3">
        <v>112</v>
      </c>
      <c r="F9" s="3" t="s">
        <v>69</v>
      </c>
      <c r="G9" s="3" t="s">
        <v>52</v>
      </c>
      <c r="H9" s="3" t="s">
        <v>70</v>
      </c>
      <c r="I9" s="3" t="s">
        <v>40</v>
      </c>
      <c r="J9" s="3" t="s">
        <v>40</v>
      </c>
      <c r="K9" s="3" t="s">
        <v>43</v>
      </c>
      <c r="L9" s="3" t="s">
        <v>44</v>
      </c>
      <c r="M9" s="21">
        <v>12.69</v>
      </c>
      <c r="N9" s="21">
        <v>9.35</v>
      </c>
      <c r="O9" s="5">
        <f t="shared" si="0"/>
        <v>-3.34</v>
      </c>
      <c r="P9" s="21">
        <v>2.41</v>
      </c>
      <c r="Q9" s="21">
        <v>3.01</v>
      </c>
      <c r="R9" s="5">
        <v>0.5</v>
      </c>
      <c r="S9" s="9">
        <f t="shared" si="3"/>
        <v>2.75936586918082</v>
      </c>
      <c r="T9" s="21">
        <v>13.05</v>
      </c>
      <c r="U9" s="21">
        <v>13.05</v>
      </c>
      <c r="V9" s="5">
        <f t="shared" si="1"/>
        <v>0</v>
      </c>
      <c r="W9" s="21">
        <v>1.61</v>
      </c>
      <c r="X9" s="21">
        <v>1.62</v>
      </c>
      <c r="Y9" s="5">
        <v>0.5</v>
      </c>
      <c r="Z9" s="10">
        <f t="shared" si="2"/>
        <v>1.61502321964732</v>
      </c>
    </row>
    <row r="10" s="3" customFormat="1" ht="25" customHeight="1" spans="1:26">
      <c r="A10" s="3">
        <v>9</v>
      </c>
      <c r="B10" s="3" t="s">
        <v>71</v>
      </c>
      <c r="C10" s="3" t="s">
        <v>72</v>
      </c>
      <c r="D10" s="3">
        <v>2014</v>
      </c>
      <c r="E10" s="3">
        <v>226</v>
      </c>
      <c r="F10" s="3" t="s">
        <v>73</v>
      </c>
      <c r="G10" s="3" t="s">
        <v>74</v>
      </c>
      <c r="H10" s="3" t="s">
        <v>29</v>
      </c>
      <c r="I10" s="3" t="s">
        <v>30</v>
      </c>
      <c r="J10" s="3" t="s">
        <v>75</v>
      </c>
      <c r="K10" s="3" t="s">
        <v>43</v>
      </c>
      <c r="L10" s="3" t="s">
        <v>44</v>
      </c>
      <c r="M10" s="3">
        <v>7.7</v>
      </c>
      <c r="N10" s="3">
        <v>5.6</v>
      </c>
      <c r="O10" s="5">
        <f t="shared" si="0"/>
        <v>-2.1</v>
      </c>
      <c r="P10" s="3">
        <v>3.34</v>
      </c>
      <c r="Q10" s="3">
        <v>3.22</v>
      </c>
      <c r="R10" s="5">
        <v>0.5</v>
      </c>
      <c r="S10" s="9">
        <f t="shared" si="3"/>
        <v>3.28164592849381</v>
      </c>
      <c r="T10" s="3">
        <v>8.4</v>
      </c>
      <c r="U10" s="3">
        <v>6.8</v>
      </c>
      <c r="V10" s="5">
        <f t="shared" si="1"/>
        <v>-1.6</v>
      </c>
      <c r="W10" s="3">
        <v>3.3</v>
      </c>
      <c r="X10" s="3">
        <v>2.91</v>
      </c>
      <c r="Y10" s="5">
        <v>0.5</v>
      </c>
      <c r="Z10" s="10">
        <f t="shared" si="2"/>
        <v>3.12331554601837</v>
      </c>
    </row>
    <row r="11" s="3" customFormat="1" ht="25" customHeight="1" spans="1:26">
      <c r="A11" s="3">
        <v>10</v>
      </c>
      <c r="B11" s="3" t="s">
        <v>76</v>
      </c>
      <c r="C11" s="3" t="s">
        <v>77</v>
      </c>
      <c r="D11" s="3">
        <v>2012</v>
      </c>
      <c r="E11" s="3">
        <v>18</v>
      </c>
      <c r="F11" s="3" t="s">
        <v>78</v>
      </c>
      <c r="G11" s="3" t="s">
        <v>74</v>
      </c>
      <c r="H11" s="3" t="s">
        <v>29</v>
      </c>
      <c r="I11" s="3" t="s">
        <v>54</v>
      </c>
      <c r="J11" s="3" t="s">
        <v>42</v>
      </c>
      <c r="K11" s="3" t="s">
        <v>79</v>
      </c>
      <c r="L11" s="3" t="s">
        <v>44</v>
      </c>
      <c r="M11" s="21">
        <v>8.71</v>
      </c>
      <c r="N11" s="21">
        <v>3.57</v>
      </c>
      <c r="O11" s="5">
        <f t="shared" si="0"/>
        <v>-5.14</v>
      </c>
      <c r="P11" s="21">
        <v>3.25</v>
      </c>
      <c r="Q11" s="21">
        <v>1.49</v>
      </c>
      <c r="R11" s="5">
        <v>0.5</v>
      </c>
      <c r="S11" s="9">
        <f t="shared" si="3"/>
        <v>2.81781830500123</v>
      </c>
      <c r="T11" s="21">
        <v>9.25</v>
      </c>
      <c r="U11" s="23">
        <v>8</v>
      </c>
      <c r="V11" s="5">
        <f t="shared" si="1"/>
        <v>-1.25</v>
      </c>
      <c r="W11" s="21">
        <v>3.32</v>
      </c>
      <c r="X11" s="21">
        <v>2.94</v>
      </c>
      <c r="Y11" s="5">
        <v>0.5</v>
      </c>
      <c r="Z11" s="10">
        <f t="shared" si="2"/>
        <v>3.14725277027442</v>
      </c>
    </row>
    <row r="12" s="3" customFormat="1" ht="25" customHeight="1" spans="1:26">
      <c r="A12" s="3">
        <v>11</v>
      </c>
      <c r="B12" s="3" t="s">
        <v>80</v>
      </c>
      <c r="C12" s="3" t="s">
        <v>81</v>
      </c>
      <c r="D12" s="3">
        <v>2007</v>
      </c>
      <c r="E12" s="3">
        <v>102</v>
      </c>
      <c r="F12" s="3" t="s">
        <v>82</v>
      </c>
      <c r="G12" s="3" t="s">
        <v>52</v>
      </c>
      <c r="H12" s="3" t="s">
        <v>70</v>
      </c>
      <c r="I12" s="3" t="s">
        <v>54</v>
      </c>
      <c r="J12" s="3" t="s">
        <v>31</v>
      </c>
      <c r="K12" s="3" t="s">
        <v>32</v>
      </c>
      <c r="L12" s="3" t="s">
        <v>44</v>
      </c>
      <c r="M12" s="21">
        <v>6.02</v>
      </c>
      <c r="N12" s="21">
        <v>4.97</v>
      </c>
      <c r="O12" s="5">
        <f t="shared" si="0"/>
        <v>-1.05</v>
      </c>
      <c r="P12" s="21">
        <v>3.17</v>
      </c>
      <c r="Q12" s="21">
        <v>2.74</v>
      </c>
      <c r="R12" s="5">
        <v>0.5</v>
      </c>
      <c r="S12" s="9">
        <f t="shared" si="3"/>
        <v>2.97837203854723</v>
      </c>
      <c r="T12" s="21">
        <v>5.46</v>
      </c>
      <c r="U12" s="21">
        <v>5.44</v>
      </c>
      <c r="V12" s="5">
        <f t="shared" si="1"/>
        <v>-0.0199999999999996</v>
      </c>
      <c r="W12" s="21">
        <v>2.96</v>
      </c>
      <c r="X12" s="21">
        <v>3.63</v>
      </c>
      <c r="Y12" s="5">
        <v>0.5</v>
      </c>
      <c r="Z12" s="10">
        <f t="shared" si="2"/>
        <v>3.34569873120698</v>
      </c>
    </row>
    <row r="13" s="3" customFormat="1" ht="25" customHeight="1" spans="1:26">
      <c r="A13" s="3">
        <v>12</v>
      </c>
      <c r="C13" s="3" t="s">
        <v>83</v>
      </c>
      <c r="D13" s="3">
        <v>2007</v>
      </c>
      <c r="E13" s="3">
        <v>100</v>
      </c>
      <c r="F13" s="3" t="s">
        <v>84</v>
      </c>
      <c r="G13" s="3" t="s">
        <v>28</v>
      </c>
      <c r="H13" s="3" t="s">
        <v>29</v>
      </c>
      <c r="I13" s="3" t="s">
        <v>30</v>
      </c>
      <c r="J13" s="3" t="s">
        <v>42</v>
      </c>
      <c r="K13" s="3" t="s">
        <v>32</v>
      </c>
      <c r="L13" s="3" t="s">
        <v>44</v>
      </c>
      <c r="M13" s="21">
        <v>6.9</v>
      </c>
      <c r="N13" s="21">
        <v>6.48</v>
      </c>
      <c r="O13" s="5">
        <f t="shared" si="0"/>
        <v>-0.42</v>
      </c>
      <c r="P13" s="21">
        <v>3.94</v>
      </c>
      <c r="Q13" s="21">
        <v>4.22</v>
      </c>
      <c r="R13" s="5">
        <v>0.5</v>
      </c>
      <c r="S13" s="9">
        <f t="shared" si="3"/>
        <v>4.08719953024073</v>
      </c>
      <c r="T13" s="21">
        <v>5.46</v>
      </c>
      <c r="U13" s="21">
        <v>5.44</v>
      </c>
      <c r="V13" s="5">
        <f t="shared" si="1"/>
        <v>-0.0199999999999996</v>
      </c>
      <c r="W13" s="21">
        <v>2.96</v>
      </c>
      <c r="X13" s="21">
        <v>3.63</v>
      </c>
      <c r="Y13" s="5">
        <v>0.5</v>
      </c>
      <c r="Z13" s="10">
        <f t="shared" si="2"/>
        <v>3.34569873120698</v>
      </c>
    </row>
    <row r="14" s="3" customFormat="1" ht="25" customHeight="1" spans="1:26">
      <c r="A14" s="3">
        <v>13</v>
      </c>
      <c r="B14" s="19" t="s">
        <v>85</v>
      </c>
      <c r="C14" s="3" t="s">
        <v>86</v>
      </c>
      <c r="D14" s="3">
        <v>2022</v>
      </c>
      <c r="E14" s="3">
        <v>187</v>
      </c>
      <c r="F14" s="3" t="s">
        <v>87</v>
      </c>
      <c r="G14" s="3" t="s">
        <v>52</v>
      </c>
      <c r="H14" s="3" t="s">
        <v>29</v>
      </c>
      <c r="I14" s="3" t="s">
        <v>54</v>
      </c>
      <c r="J14" s="3" t="s">
        <v>88</v>
      </c>
      <c r="K14" s="3" t="s">
        <v>89</v>
      </c>
      <c r="L14" s="3" t="s">
        <v>44</v>
      </c>
      <c r="M14" s="21">
        <v>5.51</v>
      </c>
      <c r="N14" s="21">
        <v>1.77</v>
      </c>
      <c r="O14" s="5">
        <f t="shared" si="0"/>
        <v>-3.74</v>
      </c>
      <c r="P14" s="21">
        <v>5.13</v>
      </c>
      <c r="Q14" s="21">
        <v>2.73</v>
      </c>
      <c r="R14" s="5">
        <v>0.5</v>
      </c>
      <c r="S14" s="9">
        <f t="shared" si="3"/>
        <v>4.4457732735712</v>
      </c>
      <c r="T14" s="21">
        <v>5.93</v>
      </c>
      <c r="U14" s="21">
        <v>8.51</v>
      </c>
      <c r="V14" s="5">
        <f t="shared" si="1"/>
        <v>2.58</v>
      </c>
      <c r="W14" s="21">
        <v>5.07</v>
      </c>
      <c r="X14" s="21">
        <v>6.49</v>
      </c>
      <c r="Y14" s="5">
        <v>0.5</v>
      </c>
      <c r="Z14" s="10">
        <f t="shared" si="2"/>
        <v>5.90937390930714</v>
      </c>
    </row>
    <row r="15" s="3" customFormat="1" ht="25" customHeight="1" spans="1:26">
      <c r="A15" s="3">
        <v>14</v>
      </c>
      <c r="B15" s="3" t="s">
        <v>90</v>
      </c>
      <c r="C15" s="3" t="s">
        <v>91</v>
      </c>
      <c r="D15" s="3">
        <v>2017</v>
      </c>
      <c r="E15" s="3">
        <v>132</v>
      </c>
      <c r="F15" s="3" t="s">
        <v>92</v>
      </c>
      <c r="G15" s="3" t="s">
        <v>74</v>
      </c>
      <c r="H15" s="3" t="s">
        <v>29</v>
      </c>
      <c r="I15" s="3" t="s">
        <v>93</v>
      </c>
      <c r="J15" s="3" t="s">
        <v>42</v>
      </c>
      <c r="K15" s="3" t="s">
        <v>43</v>
      </c>
      <c r="L15" s="3" t="s">
        <v>94</v>
      </c>
      <c r="M15" s="3">
        <v>53.2</v>
      </c>
      <c r="N15" s="3">
        <v>50.3</v>
      </c>
      <c r="O15" s="5">
        <f t="shared" si="0"/>
        <v>-2.90000000000001</v>
      </c>
      <c r="P15" s="3">
        <v>19.93</v>
      </c>
      <c r="Q15" s="3">
        <v>15.44</v>
      </c>
      <c r="R15" s="5">
        <v>0.5</v>
      </c>
      <c r="S15" s="9">
        <f t="shared" si="3"/>
        <v>18.1074376983603</v>
      </c>
      <c r="T15" s="3">
        <v>55.6</v>
      </c>
      <c r="U15" s="3">
        <v>57.6</v>
      </c>
      <c r="V15" s="5">
        <f t="shared" si="1"/>
        <v>2</v>
      </c>
      <c r="W15" s="3">
        <v>22.58</v>
      </c>
      <c r="X15" s="3">
        <v>19.62</v>
      </c>
      <c r="Y15" s="5">
        <v>0.5</v>
      </c>
      <c r="Z15" s="10">
        <f t="shared" si="2"/>
        <v>21.2551452594425</v>
      </c>
    </row>
    <row r="16" s="3" customFormat="1" ht="25" customHeight="1" spans="1:26">
      <c r="A16" s="3">
        <v>15</v>
      </c>
      <c r="C16" s="3" t="s">
        <v>95</v>
      </c>
      <c r="D16" s="3">
        <v>2017</v>
      </c>
      <c r="E16" s="3">
        <v>134</v>
      </c>
      <c r="F16" s="3" t="s">
        <v>96</v>
      </c>
      <c r="G16" s="3" t="s">
        <v>52</v>
      </c>
      <c r="H16" s="3" t="s">
        <v>97</v>
      </c>
      <c r="I16" s="3" t="s">
        <v>54</v>
      </c>
      <c r="J16" s="3" t="s">
        <v>55</v>
      </c>
      <c r="K16" s="3" t="s">
        <v>43</v>
      </c>
      <c r="L16" s="3" t="s">
        <v>98</v>
      </c>
      <c r="M16" s="3">
        <v>13.1</v>
      </c>
      <c r="N16" s="3">
        <v>11.7</v>
      </c>
      <c r="O16" s="5">
        <f t="shared" si="0"/>
        <v>-1.4</v>
      </c>
      <c r="P16" s="3">
        <v>12.45</v>
      </c>
      <c r="Q16" s="3">
        <v>11.72</v>
      </c>
      <c r="R16" s="5">
        <v>0.5</v>
      </c>
      <c r="S16" s="9">
        <f t="shared" si="3"/>
        <v>12.1015246973264</v>
      </c>
      <c r="T16" s="3">
        <v>12.3</v>
      </c>
      <c r="U16" s="3">
        <v>13.2</v>
      </c>
      <c r="V16" s="5">
        <f t="shared" si="1"/>
        <v>0.899999999999999</v>
      </c>
      <c r="W16" s="3">
        <v>10.26</v>
      </c>
      <c r="X16" s="3">
        <v>14.14</v>
      </c>
      <c r="Y16" s="5">
        <v>0.5</v>
      </c>
      <c r="Z16" s="10">
        <f t="shared" si="2"/>
        <v>12.6542799083946</v>
      </c>
    </row>
    <row r="17" s="3" customFormat="1" ht="25" customHeight="1" spans="1:26">
      <c r="A17" s="3">
        <v>16</v>
      </c>
      <c r="B17" s="20" t="s">
        <v>99</v>
      </c>
      <c r="C17" s="3" t="s">
        <v>100</v>
      </c>
      <c r="D17" s="3">
        <v>2013</v>
      </c>
      <c r="E17" s="3">
        <v>113</v>
      </c>
      <c r="F17" s="3" t="s">
        <v>101</v>
      </c>
      <c r="G17" s="3" t="s">
        <v>28</v>
      </c>
      <c r="H17" s="3" t="s">
        <v>48</v>
      </c>
      <c r="I17" s="3" t="s">
        <v>93</v>
      </c>
      <c r="J17" s="3" t="s">
        <v>75</v>
      </c>
      <c r="K17" s="3" t="s">
        <v>89</v>
      </c>
      <c r="L17" s="3" t="s">
        <v>102</v>
      </c>
      <c r="M17" s="3">
        <v>3.1</v>
      </c>
      <c r="N17" s="3">
        <v>2.57</v>
      </c>
      <c r="O17" s="5">
        <f t="shared" si="0"/>
        <v>-0.53</v>
      </c>
      <c r="P17" s="3">
        <v>1.58</v>
      </c>
      <c r="Q17" s="3">
        <v>1.58</v>
      </c>
      <c r="R17" s="5">
        <v>0.5</v>
      </c>
      <c r="S17" s="9">
        <f t="shared" si="3"/>
        <v>1.58</v>
      </c>
      <c r="T17" s="3">
        <v>2.93</v>
      </c>
      <c r="U17" s="3">
        <v>2.93</v>
      </c>
      <c r="V17" s="5">
        <f t="shared" si="1"/>
        <v>0</v>
      </c>
      <c r="W17" s="3">
        <v>1.85</v>
      </c>
      <c r="X17" s="3">
        <v>1.85</v>
      </c>
      <c r="Y17" s="5">
        <v>0.5</v>
      </c>
      <c r="Z17" s="10">
        <f t="shared" si="2"/>
        <v>1.85</v>
      </c>
    </row>
    <row r="18" s="3" customFormat="1" ht="25" customHeight="1" spans="1:26">
      <c r="A18" s="3">
        <v>17</v>
      </c>
      <c r="B18" s="19" t="s">
        <v>103</v>
      </c>
      <c r="C18" s="3" t="s">
        <v>104</v>
      </c>
      <c r="D18" s="3">
        <v>2016</v>
      </c>
      <c r="E18" s="3">
        <v>67</v>
      </c>
      <c r="F18" s="3" t="s">
        <v>105</v>
      </c>
      <c r="G18" s="3" t="s">
        <v>28</v>
      </c>
      <c r="H18" s="3" t="s">
        <v>106</v>
      </c>
      <c r="I18" s="3" t="s">
        <v>54</v>
      </c>
      <c r="J18" s="3" t="s">
        <v>55</v>
      </c>
      <c r="K18" s="3" t="s">
        <v>79</v>
      </c>
      <c r="L18" s="3" t="s">
        <v>44</v>
      </c>
      <c r="M18" s="3">
        <v>6.96</v>
      </c>
      <c r="N18" s="3">
        <v>5.33</v>
      </c>
      <c r="O18" s="5">
        <f t="shared" si="0"/>
        <v>-1.63</v>
      </c>
      <c r="P18" s="3">
        <v>2.08</v>
      </c>
      <c r="Q18" s="3">
        <v>2.35</v>
      </c>
      <c r="R18" s="5">
        <v>0.5</v>
      </c>
      <c r="S18" s="9">
        <f t="shared" si="3"/>
        <v>2.22730779193177</v>
      </c>
      <c r="T18" s="3">
        <v>7.76</v>
      </c>
      <c r="U18" s="3">
        <v>7.36</v>
      </c>
      <c r="V18" s="5">
        <f t="shared" si="1"/>
        <v>-0.399999999999999</v>
      </c>
      <c r="W18" s="24">
        <v>4.1</v>
      </c>
      <c r="X18" s="3">
        <v>4.33</v>
      </c>
      <c r="Y18" s="5">
        <v>0.5</v>
      </c>
      <c r="Z18" s="10">
        <f t="shared" si="2"/>
        <v>4.21970378107279</v>
      </c>
    </row>
    <row r="19" s="3" customFormat="1" ht="25" customHeight="1" spans="1:26">
      <c r="A19" s="3">
        <v>18</v>
      </c>
      <c r="B19" s="19" t="s">
        <v>107</v>
      </c>
      <c r="C19" s="3" t="s">
        <v>108</v>
      </c>
      <c r="D19" s="3">
        <v>2014</v>
      </c>
      <c r="E19" s="3">
        <v>111</v>
      </c>
      <c r="F19" s="3" t="s">
        <v>109</v>
      </c>
      <c r="G19" s="3" t="s">
        <v>74</v>
      </c>
      <c r="H19" s="3" t="s">
        <v>70</v>
      </c>
      <c r="I19" s="3" t="s">
        <v>54</v>
      </c>
      <c r="J19" s="3" t="s">
        <v>110</v>
      </c>
      <c r="K19" s="3" t="s">
        <v>43</v>
      </c>
      <c r="L19" s="3" t="s">
        <v>102</v>
      </c>
      <c r="M19" s="3">
        <v>2.65</v>
      </c>
      <c r="N19" s="3">
        <v>1.65</v>
      </c>
      <c r="O19" s="5">
        <f t="shared" si="0"/>
        <v>-1</v>
      </c>
      <c r="P19" s="3">
        <v>1.47</v>
      </c>
      <c r="Q19" s="3">
        <v>1.03</v>
      </c>
      <c r="R19" s="5">
        <v>0.5</v>
      </c>
      <c r="S19" s="9">
        <f t="shared" si="3"/>
        <v>1.30678996016958</v>
      </c>
      <c r="T19" s="3">
        <v>2.18</v>
      </c>
      <c r="U19" s="12">
        <v>2</v>
      </c>
      <c r="V19" s="5">
        <f t="shared" si="1"/>
        <v>-0.18</v>
      </c>
      <c r="W19" s="3">
        <v>1.53</v>
      </c>
      <c r="X19" s="3">
        <v>1.41</v>
      </c>
      <c r="Y19" s="5">
        <v>0.5</v>
      </c>
      <c r="Z19" s="10">
        <f t="shared" si="2"/>
        <v>1.47366889089782</v>
      </c>
    </row>
    <row r="20" s="3" customFormat="1" ht="25" customHeight="1" spans="1:26">
      <c r="A20" s="3">
        <v>19</v>
      </c>
      <c r="B20" s="3" t="s">
        <v>111</v>
      </c>
      <c r="C20" s="3" t="s">
        <v>112</v>
      </c>
      <c r="D20" s="3">
        <v>2014</v>
      </c>
      <c r="E20" s="3">
        <v>29</v>
      </c>
      <c r="F20" s="3" t="s">
        <v>113</v>
      </c>
      <c r="G20" s="3" t="s">
        <v>74</v>
      </c>
      <c r="H20" s="3" t="s">
        <v>29</v>
      </c>
      <c r="I20" s="3" t="s">
        <v>93</v>
      </c>
      <c r="J20" s="3" t="s">
        <v>42</v>
      </c>
      <c r="K20" s="3" t="s">
        <v>66</v>
      </c>
      <c r="L20" s="3" t="s">
        <v>44</v>
      </c>
      <c r="M20" s="3">
        <v>10.09</v>
      </c>
      <c r="N20" s="3">
        <v>8.93</v>
      </c>
      <c r="O20" s="5">
        <f t="shared" si="0"/>
        <v>-1.16</v>
      </c>
      <c r="P20" s="3">
        <v>3.81</v>
      </c>
      <c r="Q20" s="3">
        <v>2.9</v>
      </c>
      <c r="R20" s="5">
        <v>0.5</v>
      </c>
      <c r="S20" s="9">
        <f t="shared" si="3"/>
        <v>3.44631687457784</v>
      </c>
      <c r="T20" s="3">
        <v>8.5</v>
      </c>
      <c r="U20" s="3">
        <v>9</v>
      </c>
      <c r="V20" s="5">
        <f t="shared" si="1"/>
        <v>0.5</v>
      </c>
      <c r="W20" s="3">
        <v>3.92</v>
      </c>
      <c r="X20" s="3">
        <v>2.81</v>
      </c>
      <c r="Y20" s="5">
        <v>0.5</v>
      </c>
      <c r="Z20" s="10">
        <f t="shared" si="2"/>
        <v>3.4996142644583</v>
      </c>
    </row>
  </sheetData>
  <autoFilter ref="A1:AF21"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A1" sqref="$A1:$XFD1"/>
    </sheetView>
  </sheetViews>
  <sheetFormatPr defaultColWidth="9" defaultRowHeight="13.5"/>
  <cols>
    <col min="1" max="1" width="21.375" customWidth="1"/>
    <col min="2" max="2" width="19.875" customWidth="1"/>
    <col min="3" max="3" width="15.25" customWidth="1"/>
    <col min="4" max="4" width="14.75" customWidth="1"/>
    <col min="5" max="5" width="24.625" customWidth="1"/>
    <col min="6" max="6" width="11.375" customWidth="1"/>
    <col min="9" max="9" width="23" customWidth="1"/>
    <col min="10" max="10" width="14.25" customWidth="1"/>
    <col min="11" max="11" width="13" customWidth="1"/>
    <col min="12" max="12" width="24.125" customWidth="1"/>
    <col min="16" max="16" width="21" customWidth="1"/>
  </cols>
  <sheetData>
    <row r="1" s="1" customFormat="1" ht="23.25" spans="1:16">
      <c r="A1" s="2" t="s">
        <v>8</v>
      </c>
      <c r="B1" s="2" t="s">
        <v>2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7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17</v>
      </c>
      <c r="P1" s="8" t="s">
        <v>24</v>
      </c>
    </row>
    <row r="2" ht="18.75" spans="1:16">
      <c r="A2" s="3" t="s">
        <v>93</v>
      </c>
      <c r="B2" s="3" t="s">
        <v>91</v>
      </c>
      <c r="C2" s="4">
        <v>53.2</v>
      </c>
      <c r="D2" s="4">
        <v>50.3</v>
      </c>
      <c r="E2" s="5">
        <f>D2-C2</f>
        <v>-2.90000000000001</v>
      </c>
      <c r="F2" s="3">
        <v>19.93</v>
      </c>
      <c r="G2" s="3">
        <v>15.44</v>
      </c>
      <c r="H2" s="5">
        <v>0.5</v>
      </c>
      <c r="I2" s="9">
        <f>SQRT(POWER(F2,2)+POWER(G2,2)-2*H2*F2*G2)</f>
        <v>18.1074376983603</v>
      </c>
      <c r="J2" s="3">
        <v>55.6</v>
      </c>
      <c r="K2" s="3">
        <v>57.6</v>
      </c>
      <c r="L2" s="5">
        <f>K2-J2</f>
        <v>2</v>
      </c>
      <c r="M2" s="3">
        <v>22.58</v>
      </c>
      <c r="N2" s="3">
        <v>19.62</v>
      </c>
      <c r="O2" s="5">
        <v>0.5</v>
      </c>
      <c r="P2" s="10">
        <f>SQRT(POWER(M2,2)+POWER(N2,2)-2*O2*M2*N2)</f>
        <v>21.2551452594425</v>
      </c>
    </row>
    <row r="3" ht="18.75" spans="1:16">
      <c r="A3" s="3"/>
      <c r="B3" s="3" t="s">
        <v>100</v>
      </c>
      <c r="C3" s="4">
        <v>3.1</v>
      </c>
      <c r="D3" s="4">
        <v>2.57</v>
      </c>
      <c r="E3" s="5">
        <f>D3-C3</f>
        <v>-0.53</v>
      </c>
      <c r="F3" s="4">
        <v>1.58</v>
      </c>
      <c r="G3" s="4">
        <v>1.58</v>
      </c>
      <c r="H3" s="5">
        <v>0.5</v>
      </c>
      <c r="I3" s="9">
        <f>SQRT(POWER(F3,2)+POWER(G3,2)-2*H3*F3*G3)</f>
        <v>1.58</v>
      </c>
      <c r="J3" s="3">
        <v>2.93</v>
      </c>
      <c r="K3" s="3">
        <v>2.93</v>
      </c>
      <c r="L3" s="5">
        <f>K3-J3</f>
        <v>0</v>
      </c>
      <c r="M3" s="3">
        <v>1.85</v>
      </c>
      <c r="N3" s="3">
        <v>1.85</v>
      </c>
      <c r="O3" s="5">
        <v>0.5</v>
      </c>
      <c r="P3" s="10">
        <f>SQRT(POWER(M3,2)+POWER(N3,2)-2*O3*M3*N3)</f>
        <v>1.85</v>
      </c>
    </row>
    <row r="4" ht="18.75" spans="1:16">
      <c r="A4" s="3"/>
      <c r="B4" s="3" t="s">
        <v>112</v>
      </c>
      <c r="C4" s="4">
        <v>10.09</v>
      </c>
      <c r="D4" s="4">
        <v>8.93</v>
      </c>
      <c r="E4" s="5">
        <f>D4-C4</f>
        <v>-1.16</v>
      </c>
      <c r="F4" s="4">
        <v>3.81</v>
      </c>
      <c r="G4" s="4">
        <v>2.9</v>
      </c>
      <c r="H4" s="5">
        <v>0.5</v>
      </c>
      <c r="I4" s="9">
        <f>SQRT(POWER(F4,2)+POWER(G4,2)-2*H4*F4*G4)</f>
        <v>3.44631687457784</v>
      </c>
      <c r="J4" s="3">
        <v>8.5</v>
      </c>
      <c r="K4" s="3">
        <v>9</v>
      </c>
      <c r="L4" s="5">
        <f>K4-J4</f>
        <v>0.5</v>
      </c>
      <c r="M4" s="3">
        <v>3.92</v>
      </c>
      <c r="N4" s="3">
        <v>2.81</v>
      </c>
      <c r="O4" s="5">
        <v>0.5</v>
      </c>
      <c r="P4" s="10">
        <f>SQRT(POWER(M4,2)+POWER(N4,2)-2*O4*M4*N4)</f>
        <v>3.4996142644583</v>
      </c>
    </row>
    <row r="5" ht="18.75" spans="1:16">
      <c r="A5" s="3" t="s">
        <v>30</v>
      </c>
      <c r="B5" s="3" t="s">
        <v>26</v>
      </c>
      <c r="C5" s="4">
        <v>14.1</v>
      </c>
      <c r="D5" s="4">
        <v>9.7</v>
      </c>
      <c r="E5" s="5">
        <v>-4.4</v>
      </c>
      <c r="F5" s="4">
        <v>4.64</v>
      </c>
      <c r="G5" s="4">
        <v>4.64</v>
      </c>
      <c r="H5" s="5">
        <v>0.5</v>
      </c>
      <c r="I5" s="9">
        <v>4.64</v>
      </c>
      <c r="J5" s="4">
        <v>15.2</v>
      </c>
      <c r="K5" s="4">
        <v>13.7</v>
      </c>
      <c r="L5" s="5">
        <v>-1.5</v>
      </c>
      <c r="M5" s="3">
        <v>4.64</v>
      </c>
      <c r="N5" s="3">
        <v>4.64</v>
      </c>
      <c r="O5" s="5">
        <v>0.5</v>
      </c>
      <c r="P5" s="10">
        <v>4.64</v>
      </c>
    </row>
    <row r="6" ht="18.75" spans="1:16">
      <c r="A6" s="3"/>
      <c r="B6" s="3" t="s">
        <v>34</v>
      </c>
      <c r="C6" s="4">
        <v>16.9</v>
      </c>
      <c r="D6" s="4">
        <v>11.4</v>
      </c>
      <c r="E6" s="5">
        <v>-5.5</v>
      </c>
      <c r="F6" s="4">
        <v>4.49</v>
      </c>
      <c r="G6" s="4">
        <v>4.86</v>
      </c>
      <c r="H6" s="5">
        <v>0.5</v>
      </c>
      <c r="I6" s="9">
        <v>4.68596841645353</v>
      </c>
      <c r="J6" s="4">
        <v>15.2</v>
      </c>
      <c r="K6" s="4">
        <v>13.7</v>
      </c>
      <c r="L6" s="5">
        <v>-1.5</v>
      </c>
      <c r="M6" s="4">
        <v>4.64</v>
      </c>
      <c r="N6" s="4">
        <v>4.64</v>
      </c>
      <c r="O6" s="5">
        <v>0.5</v>
      </c>
      <c r="P6" s="10">
        <v>4.64</v>
      </c>
    </row>
    <row r="7" ht="18.75" spans="1:16">
      <c r="A7" s="3"/>
      <c r="B7" s="3" t="s">
        <v>38</v>
      </c>
      <c r="C7" s="4">
        <v>7.17</v>
      </c>
      <c r="D7" s="4">
        <v>5.58</v>
      </c>
      <c r="E7" s="5">
        <v>-1.59</v>
      </c>
      <c r="F7" s="4">
        <v>1.75</v>
      </c>
      <c r="G7" s="4">
        <v>2.19</v>
      </c>
      <c r="H7" s="5">
        <v>0.5</v>
      </c>
      <c r="I7" s="9">
        <v>2.00651439067852</v>
      </c>
      <c r="J7" s="4">
        <v>5.92</v>
      </c>
      <c r="K7" s="4">
        <v>5.75</v>
      </c>
      <c r="L7" s="5">
        <v>-0.17</v>
      </c>
      <c r="M7" s="4">
        <v>3.12</v>
      </c>
      <c r="N7" s="4">
        <v>2.86</v>
      </c>
      <c r="O7" s="5">
        <v>0.5</v>
      </c>
      <c r="P7" s="10">
        <v>2.99846627461441</v>
      </c>
    </row>
    <row r="8" ht="18.75" spans="1:16">
      <c r="A8" s="3"/>
      <c r="B8" s="3" t="s">
        <v>46</v>
      </c>
      <c r="C8" s="4">
        <v>7.56</v>
      </c>
      <c r="D8" s="4">
        <v>5.89</v>
      </c>
      <c r="E8" s="5">
        <v>-1.67</v>
      </c>
      <c r="F8" s="4">
        <v>4.56</v>
      </c>
      <c r="G8" s="4">
        <v>3.74</v>
      </c>
      <c r="H8" s="5">
        <v>0.5</v>
      </c>
      <c r="I8" s="9">
        <v>4.21032065287194</v>
      </c>
      <c r="J8" s="4">
        <v>8.55</v>
      </c>
      <c r="K8" s="4">
        <v>9.03</v>
      </c>
      <c r="L8" s="5">
        <v>0.479999999999999</v>
      </c>
      <c r="M8" s="4">
        <v>3.31</v>
      </c>
      <c r="N8" s="4">
        <v>3.36</v>
      </c>
      <c r="O8" s="5">
        <v>0.5</v>
      </c>
      <c r="P8" s="10">
        <v>3.33528109759882</v>
      </c>
    </row>
    <row r="9" ht="18.75" spans="1:16">
      <c r="A9" s="3"/>
      <c r="B9" s="3" t="s">
        <v>58</v>
      </c>
      <c r="C9" s="4">
        <v>8.56</v>
      </c>
      <c r="D9" s="4">
        <v>7.16</v>
      </c>
      <c r="E9" s="5">
        <v>-1.4</v>
      </c>
      <c r="F9" s="4">
        <v>4.98</v>
      </c>
      <c r="G9" s="4">
        <v>4.9</v>
      </c>
      <c r="H9" s="5">
        <v>0.5</v>
      </c>
      <c r="I9" s="9">
        <v>4.94048580607211</v>
      </c>
      <c r="J9" s="4">
        <v>7.1</v>
      </c>
      <c r="K9" s="4">
        <v>8.38</v>
      </c>
      <c r="L9" s="5">
        <v>1.28</v>
      </c>
      <c r="M9" s="4">
        <v>4.42</v>
      </c>
      <c r="N9" s="4">
        <v>4.28</v>
      </c>
      <c r="O9" s="5">
        <v>0.4</v>
      </c>
      <c r="P9" s="10">
        <v>4.76662564084909</v>
      </c>
    </row>
    <row r="10" ht="18.75" spans="1:16">
      <c r="A10" s="3"/>
      <c r="B10" s="3" t="s">
        <v>72</v>
      </c>
      <c r="C10" s="4">
        <v>7.7</v>
      </c>
      <c r="D10" s="4">
        <v>5.6</v>
      </c>
      <c r="E10" s="5">
        <v>-2.1</v>
      </c>
      <c r="F10" s="4">
        <v>3.34</v>
      </c>
      <c r="G10" s="4">
        <v>3.22</v>
      </c>
      <c r="H10" s="5">
        <v>0.5</v>
      </c>
      <c r="I10" s="9">
        <v>3.28164592849381</v>
      </c>
      <c r="J10" s="4">
        <v>8.4</v>
      </c>
      <c r="K10" s="4">
        <v>6.8</v>
      </c>
      <c r="L10" s="5">
        <v>-1.6</v>
      </c>
      <c r="M10" s="4">
        <v>3.3</v>
      </c>
      <c r="N10" s="4">
        <v>2.91</v>
      </c>
      <c r="O10" s="5">
        <v>0.5</v>
      </c>
      <c r="P10" s="10">
        <v>3.12331554601837</v>
      </c>
    </row>
    <row r="11" ht="18.75" spans="1:16">
      <c r="A11" s="3"/>
      <c r="B11" s="3" t="s">
        <v>83</v>
      </c>
      <c r="C11" s="4">
        <v>6.9</v>
      </c>
      <c r="D11" s="4">
        <v>6.48</v>
      </c>
      <c r="E11" s="5">
        <v>-0.42</v>
      </c>
      <c r="F11" s="4">
        <v>3.94</v>
      </c>
      <c r="G11" s="4">
        <v>4.22</v>
      </c>
      <c r="H11" s="5">
        <v>0.5</v>
      </c>
      <c r="I11" s="9">
        <v>4.08719953024073</v>
      </c>
      <c r="J11" s="4">
        <v>5.46</v>
      </c>
      <c r="K11" s="4">
        <v>5.44</v>
      </c>
      <c r="L11" s="5">
        <v>-0.0199999999999996</v>
      </c>
      <c r="M11" s="4">
        <v>2.96</v>
      </c>
      <c r="N11" s="4">
        <v>3.63</v>
      </c>
      <c r="O11" s="5">
        <v>0.5</v>
      </c>
      <c r="P11" s="10">
        <v>3.34569873120698</v>
      </c>
    </row>
    <row r="12" ht="18.75" spans="1:16">
      <c r="A12" s="3" t="s">
        <v>54</v>
      </c>
      <c r="B12" s="3" t="s">
        <v>50</v>
      </c>
      <c r="C12" s="4">
        <v>7.8</v>
      </c>
      <c r="D12" s="4">
        <v>5.4</v>
      </c>
      <c r="E12" s="5">
        <v>-2.4</v>
      </c>
      <c r="F12" s="4">
        <v>3.62</v>
      </c>
      <c r="G12" s="4">
        <v>3.15</v>
      </c>
      <c r="H12" s="5">
        <v>0.5</v>
      </c>
      <c r="I12" s="9">
        <v>3.40938410860378</v>
      </c>
      <c r="J12" s="4">
        <v>8.4</v>
      </c>
      <c r="K12" s="4">
        <v>6.8</v>
      </c>
      <c r="L12" s="5">
        <v>-1.6</v>
      </c>
      <c r="M12" s="6">
        <v>3.3</v>
      </c>
      <c r="N12" s="4">
        <v>2.91</v>
      </c>
      <c r="O12" s="5">
        <v>0.5</v>
      </c>
      <c r="P12" s="10">
        <v>3.12331554601837</v>
      </c>
    </row>
    <row r="13" ht="18.75" spans="1:16">
      <c r="A13" s="3"/>
      <c r="B13" s="3" t="s">
        <v>62</v>
      </c>
      <c r="C13" s="6">
        <v>9.4</v>
      </c>
      <c r="D13" s="6">
        <v>7.4</v>
      </c>
      <c r="E13" s="5">
        <v>-2</v>
      </c>
      <c r="F13" s="4">
        <v>2.56</v>
      </c>
      <c r="G13" s="4">
        <v>1.36</v>
      </c>
      <c r="H13" s="5">
        <v>0.5</v>
      </c>
      <c r="I13" s="9">
        <v>2.21846793981793</v>
      </c>
      <c r="J13" s="4">
        <v>7.56</v>
      </c>
      <c r="K13" s="4">
        <v>7.78</v>
      </c>
      <c r="L13" s="5">
        <v>0.220000000000001</v>
      </c>
      <c r="M13" s="4">
        <v>1.02</v>
      </c>
      <c r="N13" s="4">
        <v>2.04</v>
      </c>
      <c r="O13" s="5">
        <v>0.5</v>
      </c>
      <c r="P13" s="10">
        <v>1.76669182372025</v>
      </c>
    </row>
    <row r="14" ht="18.75" spans="1:16">
      <c r="A14" s="3"/>
      <c r="B14" s="3" t="s">
        <v>77</v>
      </c>
      <c r="C14" s="4">
        <v>8.71</v>
      </c>
      <c r="D14" s="4">
        <v>3.57</v>
      </c>
      <c r="E14" s="5">
        <v>-5.14</v>
      </c>
      <c r="F14" s="4">
        <v>3.25</v>
      </c>
      <c r="G14" s="4">
        <v>1.49</v>
      </c>
      <c r="H14" s="5">
        <v>0.5</v>
      </c>
      <c r="I14" s="9">
        <v>2.81781830500123</v>
      </c>
      <c r="J14" s="4">
        <v>9.25</v>
      </c>
      <c r="K14" s="11">
        <v>8</v>
      </c>
      <c r="L14" s="5">
        <v>-1.25</v>
      </c>
      <c r="M14" s="4">
        <v>3.32</v>
      </c>
      <c r="N14" s="4">
        <v>2.94</v>
      </c>
      <c r="O14" s="5">
        <v>0.5</v>
      </c>
      <c r="P14" s="10">
        <v>3.14725277027442</v>
      </c>
    </row>
    <row r="15" ht="18.75" spans="1:16">
      <c r="A15" s="3"/>
      <c r="B15" s="3" t="s">
        <v>81</v>
      </c>
      <c r="C15" s="4">
        <v>6.02</v>
      </c>
      <c r="D15" s="4">
        <v>4.97</v>
      </c>
      <c r="E15" s="5">
        <v>-1.05</v>
      </c>
      <c r="F15" s="4">
        <v>3.17</v>
      </c>
      <c r="G15" s="4">
        <v>2.74</v>
      </c>
      <c r="H15" s="5">
        <v>0.5</v>
      </c>
      <c r="I15" s="9">
        <v>2.97837203854723</v>
      </c>
      <c r="J15" s="4">
        <v>5.46</v>
      </c>
      <c r="K15" s="4">
        <v>5.44</v>
      </c>
      <c r="L15" s="5">
        <v>-0.0199999999999996</v>
      </c>
      <c r="M15" s="4">
        <v>2.96</v>
      </c>
      <c r="N15" s="4">
        <v>3.63</v>
      </c>
      <c r="O15" s="5">
        <v>0.5</v>
      </c>
      <c r="P15" s="10">
        <v>3.34569873120698</v>
      </c>
    </row>
    <row r="16" ht="18.75" spans="1:16">
      <c r="A16" s="3"/>
      <c r="B16" s="3" t="s">
        <v>86</v>
      </c>
      <c r="C16" s="4">
        <v>5.51</v>
      </c>
      <c r="D16" s="4">
        <v>1.77</v>
      </c>
      <c r="E16" s="5">
        <v>-3.74</v>
      </c>
      <c r="F16" s="4">
        <v>5.13</v>
      </c>
      <c r="G16" s="4">
        <v>2.73</v>
      </c>
      <c r="H16" s="5">
        <v>0.5</v>
      </c>
      <c r="I16" s="9">
        <v>4.4457732735712</v>
      </c>
      <c r="J16" s="4">
        <v>5.93</v>
      </c>
      <c r="K16" s="4">
        <v>8.51</v>
      </c>
      <c r="L16" s="5">
        <v>2.58</v>
      </c>
      <c r="M16" s="4">
        <v>5.07</v>
      </c>
      <c r="N16" s="4">
        <v>6.49</v>
      </c>
      <c r="O16" s="5">
        <v>0.5</v>
      </c>
      <c r="P16" s="10">
        <v>5.90937390930714</v>
      </c>
    </row>
    <row r="17" ht="18.75" spans="1:16">
      <c r="A17" s="3"/>
      <c r="B17" s="3" t="s">
        <v>95</v>
      </c>
      <c r="C17" s="4">
        <v>13.1</v>
      </c>
      <c r="D17" s="4">
        <v>11.7</v>
      </c>
      <c r="E17" s="5">
        <v>-1.4</v>
      </c>
      <c r="F17" s="4">
        <v>12.45</v>
      </c>
      <c r="G17" s="4">
        <v>11.72</v>
      </c>
      <c r="H17" s="5">
        <v>0.5</v>
      </c>
      <c r="I17" s="9">
        <v>12.1015246973264</v>
      </c>
      <c r="J17" s="4">
        <v>12.3</v>
      </c>
      <c r="K17" s="4">
        <v>13.2</v>
      </c>
      <c r="L17" s="5">
        <v>0.899999999999999</v>
      </c>
      <c r="M17" s="4">
        <v>10.26</v>
      </c>
      <c r="N17" s="4">
        <v>14.14</v>
      </c>
      <c r="O17" s="5">
        <v>0.5</v>
      </c>
      <c r="P17" s="10">
        <v>12.6542799083946</v>
      </c>
    </row>
    <row r="18" ht="18.75" spans="1:16">
      <c r="A18" s="3"/>
      <c r="B18" s="3" t="s">
        <v>104</v>
      </c>
      <c r="C18" s="4">
        <v>6.96</v>
      </c>
      <c r="D18" s="4">
        <v>5.33</v>
      </c>
      <c r="E18" s="5">
        <v>-1.63</v>
      </c>
      <c r="F18" s="3">
        <v>2.08</v>
      </c>
      <c r="G18" s="3">
        <v>2.35</v>
      </c>
      <c r="H18" s="5">
        <v>0.5</v>
      </c>
      <c r="I18" s="9">
        <v>2.22730779193177</v>
      </c>
      <c r="J18" s="3">
        <v>7.76</v>
      </c>
      <c r="K18" s="3">
        <v>7.36</v>
      </c>
      <c r="L18" s="5">
        <v>-0.399999999999999</v>
      </c>
      <c r="M18" s="6">
        <v>4.1</v>
      </c>
      <c r="N18" s="4">
        <v>4.33</v>
      </c>
      <c r="O18" s="5">
        <v>0.5</v>
      </c>
      <c r="P18" s="10">
        <v>4.21970378107279</v>
      </c>
    </row>
    <row r="19" ht="18.75" spans="1:16">
      <c r="A19" s="3"/>
      <c r="B19" s="3" t="s">
        <v>108</v>
      </c>
      <c r="C19" s="4">
        <v>2.65</v>
      </c>
      <c r="D19" s="4">
        <v>1.65</v>
      </c>
      <c r="E19" s="5">
        <v>-1</v>
      </c>
      <c r="F19" s="3">
        <v>1.47</v>
      </c>
      <c r="G19" s="3">
        <v>1.03</v>
      </c>
      <c r="H19" s="5">
        <v>0.5</v>
      </c>
      <c r="I19" s="9">
        <v>1.30678996016958</v>
      </c>
      <c r="J19" s="3">
        <v>2.18</v>
      </c>
      <c r="K19" s="12">
        <v>2</v>
      </c>
      <c r="L19" s="5">
        <v>-0.18</v>
      </c>
      <c r="M19" s="4">
        <v>1.53</v>
      </c>
      <c r="N19" s="4">
        <v>1.41</v>
      </c>
      <c r="O19" s="5">
        <v>0.5</v>
      </c>
      <c r="P19" s="10">
        <v>1.47366889089782</v>
      </c>
    </row>
  </sheetData>
  <mergeCells count="3">
    <mergeCell ref="A2:A4"/>
    <mergeCell ref="A5:A11"/>
    <mergeCell ref="A12:A1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zoomScale="85" zoomScaleNormal="85" workbookViewId="0">
      <selection activeCell="A2" sqref="A2:A19"/>
    </sheetView>
  </sheetViews>
  <sheetFormatPr defaultColWidth="9" defaultRowHeight="13.5"/>
  <cols>
    <col min="1" max="1" width="20.5" customWidth="1"/>
    <col min="2" max="2" width="23.875" customWidth="1"/>
    <col min="3" max="3" width="9.5" customWidth="1"/>
    <col min="5" max="5" width="25.875" customWidth="1"/>
    <col min="9" max="9" width="22.375" customWidth="1"/>
    <col min="10" max="10" width="14.875" customWidth="1"/>
    <col min="11" max="11" width="12.5" customWidth="1"/>
    <col min="12" max="12" width="26.025" customWidth="1"/>
    <col min="15" max="15" width="5.58333333333333" customWidth="1"/>
    <col min="16" max="16" width="24.5583333333333" customWidth="1"/>
  </cols>
  <sheetData>
    <row r="1" s="1" customFormat="1" ht="30" customHeight="1" spans="1:16">
      <c r="A1" s="2" t="s">
        <v>9</v>
      </c>
      <c r="B1" s="2" t="s">
        <v>2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7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17</v>
      </c>
      <c r="P1" s="8" t="s">
        <v>24</v>
      </c>
    </row>
    <row r="2" ht="18.75" spans="1:16">
      <c r="A2" s="3" t="s">
        <v>114</v>
      </c>
      <c r="B2" s="3" t="s">
        <v>50</v>
      </c>
      <c r="C2" s="4">
        <v>7.8</v>
      </c>
      <c r="D2" s="4">
        <v>5.4</v>
      </c>
      <c r="E2" s="5">
        <v>-2.4</v>
      </c>
      <c r="F2" s="4">
        <v>3.62</v>
      </c>
      <c r="G2" s="4">
        <v>3.15</v>
      </c>
      <c r="H2" s="4">
        <v>0.5</v>
      </c>
      <c r="I2" s="9">
        <v>3.40938410860378</v>
      </c>
      <c r="J2" s="4">
        <v>8.4</v>
      </c>
      <c r="K2" s="4">
        <v>6.8</v>
      </c>
      <c r="L2" s="5">
        <v>-1.6</v>
      </c>
      <c r="M2" s="6">
        <v>3.3</v>
      </c>
      <c r="N2" s="4">
        <v>2.91</v>
      </c>
      <c r="O2" s="4">
        <v>0.5</v>
      </c>
      <c r="P2" s="10">
        <v>3.12331554601837</v>
      </c>
    </row>
    <row r="3" ht="18.75" spans="1:16">
      <c r="A3" s="3"/>
      <c r="B3" s="3" t="s">
        <v>72</v>
      </c>
      <c r="C3" s="4">
        <v>7.7</v>
      </c>
      <c r="D3" s="4">
        <v>5.6</v>
      </c>
      <c r="E3" s="5">
        <v>-2.1</v>
      </c>
      <c r="F3" s="4">
        <v>3.34</v>
      </c>
      <c r="G3" s="4">
        <v>3.22</v>
      </c>
      <c r="H3" s="4">
        <v>0.5</v>
      </c>
      <c r="I3" s="9">
        <v>3.28164592849381</v>
      </c>
      <c r="J3" s="4">
        <v>8.4</v>
      </c>
      <c r="K3" s="4">
        <v>6.8</v>
      </c>
      <c r="L3" s="5">
        <v>-1.6</v>
      </c>
      <c r="M3" s="4">
        <v>3.3</v>
      </c>
      <c r="N3" s="4">
        <v>2.91</v>
      </c>
      <c r="O3" s="4">
        <v>0.5</v>
      </c>
      <c r="P3" s="10">
        <v>3.12331554601837</v>
      </c>
    </row>
    <row r="4" ht="18.75" spans="1:16">
      <c r="A4" s="3"/>
      <c r="B4" s="3" t="s">
        <v>95</v>
      </c>
      <c r="C4" s="4">
        <v>13.1</v>
      </c>
      <c r="D4" s="4">
        <v>11.7</v>
      </c>
      <c r="E4" s="5">
        <v>-1.4</v>
      </c>
      <c r="F4" s="4">
        <v>12.45</v>
      </c>
      <c r="G4" s="4">
        <v>11.72</v>
      </c>
      <c r="H4" s="4">
        <v>0.5</v>
      </c>
      <c r="I4" s="9">
        <v>12.1015246973264</v>
      </c>
      <c r="J4" s="4">
        <v>12.3</v>
      </c>
      <c r="K4" s="4">
        <v>13.2</v>
      </c>
      <c r="L4" s="5">
        <v>0.899999999999999</v>
      </c>
      <c r="M4" s="4">
        <v>10.26</v>
      </c>
      <c r="N4" s="4">
        <v>14.14</v>
      </c>
      <c r="O4" s="4">
        <v>0.5</v>
      </c>
      <c r="P4" s="10">
        <v>12.6542799083946</v>
      </c>
    </row>
    <row r="5" ht="18.75" spans="1:16">
      <c r="A5" s="3"/>
      <c r="B5" s="3" t="s">
        <v>100</v>
      </c>
      <c r="C5" s="4">
        <v>3.1</v>
      </c>
      <c r="D5" s="4">
        <v>2.57</v>
      </c>
      <c r="E5" s="5">
        <v>-0.53</v>
      </c>
      <c r="F5" s="4">
        <v>1.58</v>
      </c>
      <c r="G5" s="4">
        <v>1.58</v>
      </c>
      <c r="H5" s="4">
        <v>0.5</v>
      </c>
      <c r="I5" s="9">
        <v>1.58</v>
      </c>
      <c r="J5" s="4">
        <v>2.93</v>
      </c>
      <c r="K5" s="4">
        <v>2.93</v>
      </c>
      <c r="L5" s="5">
        <v>0</v>
      </c>
      <c r="M5" s="4">
        <v>1.85</v>
      </c>
      <c r="N5" s="4">
        <v>1.85</v>
      </c>
      <c r="O5" s="4">
        <v>0.5</v>
      </c>
      <c r="P5" s="10">
        <v>1.85</v>
      </c>
    </row>
    <row r="6" ht="18.75" spans="1:16">
      <c r="A6" s="3"/>
      <c r="B6" s="3" t="s">
        <v>104</v>
      </c>
      <c r="C6" s="4">
        <v>6.96</v>
      </c>
      <c r="D6" s="4">
        <v>5.33</v>
      </c>
      <c r="E6" s="5">
        <v>-1.63</v>
      </c>
      <c r="F6" s="4">
        <v>2.08</v>
      </c>
      <c r="G6" s="4">
        <v>2.35</v>
      </c>
      <c r="H6" s="4">
        <v>0.5</v>
      </c>
      <c r="I6" s="9">
        <v>2.22730779193177</v>
      </c>
      <c r="J6" s="4">
        <v>7.76</v>
      </c>
      <c r="K6" s="4">
        <v>7.36</v>
      </c>
      <c r="L6" s="5">
        <v>-0.399999999999999</v>
      </c>
      <c r="M6" s="6">
        <v>4.1</v>
      </c>
      <c r="N6" s="4">
        <v>4.33</v>
      </c>
      <c r="O6" s="4">
        <v>0.5</v>
      </c>
      <c r="P6" s="10">
        <v>4.21970378107279</v>
      </c>
    </row>
    <row r="7" ht="18.75" spans="1:16">
      <c r="A7" s="3"/>
      <c r="B7" s="3" t="s">
        <v>108</v>
      </c>
      <c r="C7" s="4">
        <v>2.65</v>
      </c>
      <c r="D7" s="4">
        <v>1.65</v>
      </c>
      <c r="E7" s="5">
        <v>-1</v>
      </c>
      <c r="F7" s="4">
        <v>1.47</v>
      </c>
      <c r="G7" s="4">
        <v>1.03</v>
      </c>
      <c r="H7" s="4">
        <v>0.5</v>
      </c>
      <c r="I7" s="9">
        <v>1.30678996016958</v>
      </c>
      <c r="J7" s="4">
        <v>2.18</v>
      </c>
      <c r="K7" s="11">
        <v>2</v>
      </c>
      <c r="L7" s="5">
        <v>-0.18</v>
      </c>
      <c r="M7" s="4">
        <v>1.53</v>
      </c>
      <c r="N7" s="4">
        <v>1.41</v>
      </c>
      <c r="O7" s="4">
        <v>0.5</v>
      </c>
      <c r="P7" s="10">
        <v>1.47366889089782</v>
      </c>
    </row>
    <row r="8" ht="18.75" spans="1:16">
      <c r="A8" s="3" t="s">
        <v>31</v>
      </c>
      <c r="B8" s="3" t="s">
        <v>26</v>
      </c>
      <c r="C8" s="4">
        <v>14.1</v>
      </c>
      <c r="D8" s="4">
        <v>9.7</v>
      </c>
      <c r="E8" s="5">
        <v>-4.4</v>
      </c>
      <c r="F8" s="4">
        <v>4.64</v>
      </c>
      <c r="G8" s="4">
        <v>4.64</v>
      </c>
      <c r="H8" s="4">
        <v>0.5</v>
      </c>
      <c r="I8" s="9">
        <v>4.64</v>
      </c>
      <c r="J8" s="4">
        <v>15.2</v>
      </c>
      <c r="K8" s="4">
        <v>13.7</v>
      </c>
      <c r="L8" s="5">
        <v>-1.5</v>
      </c>
      <c r="M8" s="4">
        <v>4.64</v>
      </c>
      <c r="N8" s="4">
        <v>4.64</v>
      </c>
      <c r="O8" s="4">
        <v>0.5</v>
      </c>
      <c r="P8" s="10">
        <v>4.64</v>
      </c>
    </row>
    <row r="9" ht="18.75" spans="1:16">
      <c r="A9" s="3"/>
      <c r="B9" s="3" t="s">
        <v>34</v>
      </c>
      <c r="C9" s="4">
        <v>16.9</v>
      </c>
      <c r="D9" s="4">
        <v>11.4</v>
      </c>
      <c r="E9" s="5">
        <v>-5.5</v>
      </c>
      <c r="F9" s="4">
        <v>4.49</v>
      </c>
      <c r="G9" s="4">
        <v>4.86</v>
      </c>
      <c r="H9" s="4">
        <v>0.5</v>
      </c>
      <c r="I9" s="9">
        <v>4.68596841645353</v>
      </c>
      <c r="J9" s="4">
        <v>15.2</v>
      </c>
      <c r="K9" s="4">
        <v>13.7</v>
      </c>
      <c r="L9" s="5">
        <v>-1.5</v>
      </c>
      <c r="M9" s="4">
        <v>4.64</v>
      </c>
      <c r="N9" s="4">
        <v>4.64</v>
      </c>
      <c r="O9" s="4">
        <v>0.5</v>
      </c>
      <c r="P9" s="10">
        <v>4.64</v>
      </c>
    </row>
    <row r="10" ht="18.75" spans="1:16">
      <c r="A10" s="3"/>
      <c r="B10" s="3" t="s">
        <v>46</v>
      </c>
      <c r="C10" s="4">
        <v>7.56</v>
      </c>
      <c r="D10" s="4">
        <v>5.89</v>
      </c>
      <c r="E10" s="5">
        <v>-1.67</v>
      </c>
      <c r="F10" s="4">
        <v>4.56</v>
      </c>
      <c r="G10" s="4">
        <v>3.74</v>
      </c>
      <c r="H10" s="4">
        <v>0.5</v>
      </c>
      <c r="I10" s="9">
        <v>4.21032065287194</v>
      </c>
      <c r="J10" s="4">
        <v>8.55</v>
      </c>
      <c r="K10" s="4">
        <v>9.03</v>
      </c>
      <c r="L10" s="5">
        <v>0.479999999999999</v>
      </c>
      <c r="M10" s="4">
        <v>3.31</v>
      </c>
      <c r="N10" s="4">
        <v>3.36</v>
      </c>
      <c r="O10" s="4">
        <v>0.5</v>
      </c>
      <c r="P10" s="10">
        <v>3.33528109759882</v>
      </c>
    </row>
    <row r="11" ht="18.75" spans="1:16">
      <c r="A11" s="3"/>
      <c r="B11" s="3" t="s">
        <v>58</v>
      </c>
      <c r="C11" s="4">
        <v>8.56</v>
      </c>
      <c r="D11" s="4">
        <v>7.16</v>
      </c>
      <c r="E11" s="5">
        <v>-1.4</v>
      </c>
      <c r="F11" s="4">
        <v>4.98</v>
      </c>
      <c r="G11" s="4">
        <v>4.9</v>
      </c>
      <c r="H11" s="4">
        <v>0.5</v>
      </c>
      <c r="I11" s="9">
        <v>4.94048580607211</v>
      </c>
      <c r="J11" s="4">
        <v>7.1</v>
      </c>
      <c r="K11" s="4">
        <v>8.38</v>
      </c>
      <c r="L11" s="5">
        <v>1.28</v>
      </c>
      <c r="M11" s="4">
        <v>4.42</v>
      </c>
      <c r="N11" s="4">
        <v>4.28</v>
      </c>
      <c r="O11" s="4">
        <v>0.4</v>
      </c>
      <c r="P11" s="10">
        <v>4.76662564084909</v>
      </c>
    </row>
    <row r="12" ht="18.75" spans="1:16">
      <c r="A12" s="3"/>
      <c r="B12" s="3" t="s">
        <v>81</v>
      </c>
      <c r="C12" s="4">
        <v>6.02</v>
      </c>
      <c r="D12" s="4">
        <v>4.97</v>
      </c>
      <c r="E12" s="5">
        <v>-1.05</v>
      </c>
      <c r="F12" s="4">
        <v>3.17</v>
      </c>
      <c r="G12" s="4">
        <v>2.74</v>
      </c>
      <c r="H12" s="4">
        <v>0.5</v>
      </c>
      <c r="I12" s="9">
        <v>2.97837203854723</v>
      </c>
      <c r="J12" s="4">
        <v>5.46</v>
      </c>
      <c r="K12" s="4">
        <v>5.44</v>
      </c>
      <c r="L12" s="5">
        <v>-0.0199999999999996</v>
      </c>
      <c r="M12" s="4">
        <v>2.96</v>
      </c>
      <c r="N12" s="4">
        <v>3.63</v>
      </c>
      <c r="O12" s="4">
        <v>0.5</v>
      </c>
      <c r="P12" s="10">
        <v>3.34569873120698</v>
      </c>
    </row>
    <row r="13" ht="18.75" spans="1:16">
      <c r="A13" s="3" t="s">
        <v>115</v>
      </c>
      <c r="B13" s="3" t="s">
        <v>38</v>
      </c>
      <c r="C13" s="4">
        <v>7.17</v>
      </c>
      <c r="D13" s="4">
        <v>5.58</v>
      </c>
      <c r="E13" s="5">
        <v>-1.59</v>
      </c>
      <c r="F13" s="4">
        <v>1.75</v>
      </c>
      <c r="G13" s="4">
        <v>2.19</v>
      </c>
      <c r="H13" s="4">
        <v>0.5</v>
      </c>
      <c r="I13" s="9">
        <v>2.00651439067852</v>
      </c>
      <c r="J13" s="4">
        <v>5.92</v>
      </c>
      <c r="K13" s="4">
        <v>5.75</v>
      </c>
      <c r="L13" s="5">
        <v>-0.17</v>
      </c>
      <c r="M13" s="4">
        <v>3.12</v>
      </c>
      <c r="N13" s="4">
        <v>2.86</v>
      </c>
      <c r="O13" s="4">
        <v>0.5</v>
      </c>
      <c r="P13" s="10">
        <v>2.99846627461441</v>
      </c>
    </row>
    <row r="14" ht="18.75" spans="1:16">
      <c r="A14" s="3"/>
      <c r="B14" s="3" t="s">
        <v>62</v>
      </c>
      <c r="C14" s="6">
        <v>9.4</v>
      </c>
      <c r="D14" s="6">
        <v>7.4</v>
      </c>
      <c r="E14" s="5">
        <v>-2</v>
      </c>
      <c r="F14" s="4">
        <v>2.56</v>
      </c>
      <c r="G14" s="4">
        <v>1.36</v>
      </c>
      <c r="H14" s="4">
        <v>0.5</v>
      </c>
      <c r="I14" s="9">
        <v>2.21846793981793</v>
      </c>
      <c r="J14" s="4">
        <v>7.56</v>
      </c>
      <c r="K14" s="4">
        <v>7.78</v>
      </c>
      <c r="L14" s="5">
        <v>0.220000000000001</v>
      </c>
      <c r="M14" s="4">
        <v>1.02</v>
      </c>
      <c r="N14" s="4">
        <v>2.04</v>
      </c>
      <c r="O14" s="4">
        <v>0.5</v>
      </c>
      <c r="P14" s="10">
        <v>1.76669182372025</v>
      </c>
    </row>
    <row r="15" ht="18.75" spans="1:16">
      <c r="A15" s="3"/>
      <c r="B15" s="3" t="s">
        <v>77</v>
      </c>
      <c r="C15" s="4">
        <v>8.71</v>
      </c>
      <c r="D15" s="4">
        <v>3.57</v>
      </c>
      <c r="E15" s="5">
        <v>-5.14</v>
      </c>
      <c r="F15" s="4">
        <v>3.25</v>
      </c>
      <c r="G15" s="4">
        <v>1.49</v>
      </c>
      <c r="H15" s="4">
        <v>0.5</v>
      </c>
      <c r="I15" s="9">
        <v>2.81781830500123</v>
      </c>
      <c r="J15" s="4">
        <v>9.25</v>
      </c>
      <c r="K15" s="11">
        <v>8</v>
      </c>
      <c r="L15" s="5">
        <v>-1.25</v>
      </c>
      <c r="M15" s="4">
        <v>3.32</v>
      </c>
      <c r="N15" s="4">
        <v>2.94</v>
      </c>
      <c r="O15" s="4">
        <v>0.5</v>
      </c>
      <c r="P15" s="10">
        <v>3.14725277027442</v>
      </c>
    </row>
    <row r="16" ht="18.75" spans="1:16">
      <c r="A16" s="3"/>
      <c r="B16" s="3" t="s">
        <v>83</v>
      </c>
      <c r="C16" s="4">
        <v>6.9</v>
      </c>
      <c r="D16" s="4">
        <v>6.48</v>
      </c>
      <c r="E16" s="5">
        <v>-0.42</v>
      </c>
      <c r="F16" s="4">
        <v>3.94</v>
      </c>
      <c r="G16" s="4">
        <v>4.22</v>
      </c>
      <c r="H16" s="4">
        <v>0.5</v>
      </c>
      <c r="I16" s="9">
        <v>4.08719953024073</v>
      </c>
      <c r="J16" s="4">
        <v>5.46</v>
      </c>
      <c r="K16" s="4">
        <v>5.44</v>
      </c>
      <c r="L16" s="5">
        <v>-0.0199999999999996</v>
      </c>
      <c r="M16" s="4">
        <v>2.96</v>
      </c>
      <c r="N16" s="4">
        <v>3.63</v>
      </c>
      <c r="O16" s="4">
        <v>0.5</v>
      </c>
      <c r="P16" s="10">
        <v>3.34569873120698</v>
      </c>
    </row>
    <row r="17" ht="18.75" spans="1:16">
      <c r="A17" s="3"/>
      <c r="B17" s="3" t="s">
        <v>86</v>
      </c>
      <c r="C17" s="4">
        <v>5.51</v>
      </c>
      <c r="D17" s="4">
        <v>1.77</v>
      </c>
      <c r="E17" s="5">
        <v>-3.74</v>
      </c>
      <c r="F17" s="4">
        <v>5.13</v>
      </c>
      <c r="G17" s="4">
        <v>2.73</v>
      </c>
      <c r="H17" s="4">
        <v>0.5</v>
      </c>
      <c r="I17" s="9">
        <v>4.4457732735712</v>
      </c>
      <c r="J17" s="4">
        <v>5.93</v>
      </c>
      <c r="K17" s="4">
        <v>8.51</v>
      </c>
      <c r="L17" s="5">
        <v>2.58</v>
      </c>
      <c r="M17" s="4">
        <v>5.07</v>
      </c>
      <c r="N17" s="4">
        <v>6.49</v>
      </c>
      <c r="O17" s="4">
        <v>0.5</v>
      </c>
      <c r="P17" s="10">
        <v>5.90937390930714</v>
      </c>
    </row>
    <row r="18" ht="18.75" spans="1:16">
      <c r="A18" s="3"/>
      <c r="B18" s="3" t="s">
        <v>91</v>
      </c>
      <c r="C18" s="4">
        <v>53.2</v>
      </c>
      <c r="D18" s="4">
        <v>50.3</v>
      </c>
      <c r="E18" s="5">
        <v>-2.90000000000001</v>
      </c>
      <c r="F18" s="4">
        <v>19.93</v>
      </c>
      <c r="G18" s="4">
        <v>15.44</v>
      </c>
      <c r="H18" s="4">
        <v>0.5</v>
      </c>
      <c r="I18" s="9">
        <v>18.1074376983603</v>
      </c>
      <c r="J18" s="4">
        <v>55.6</v>
      </c>
      <c r="K18" s="4">
        <v>57.6</v>
      </c>
      <c r="L18" s="5">
        <v>2</v>
      </c>
      <c r="M18" s="4">
        <v>22.58</v>
      </c>
      <c r="N18" s="4">
        <v>19.62</v>
      </c>
      <c r="O18" s="4">
        <v>0.5</v>
      </c>
      <c r="P18" s="10">
        <v>21.2551452594425</v>
      </c>
    </row>
    <row r="19" ht="18.75" spans="1:16">
      <c r="A19" s="3"/>
      <c r="B19" s="3" t="s">
        <v>112</v>
      </c>
      <c r="C19" s="4">
        <v>10.09</v>
      </c>
      <c r="D19" s="4">
        <v>8.93</v>
      </c>
      <c r="E19" s="5">
        <v>-1.16</v>
      </c>
      <c r="F19" s="4">
        <v>3.81</v>
      </c>
      <c r="G19" s="4">
        <v>2.9</v>
      </c>
      <c r="H19" s="4">
        <v>0.5</v>
      </c>
      <c r="I19" s="9">
        <v>3.44631687457784</v>
      </c>
      <c r="J19" s="4">
        <v>8.5</v>
      </c>
      <c r="K19" s="4">
        <v>9</v>
      </c>
      <c r="L19" s="5">
        <v>0.5</v>
      </c>
      <c r="M19" s="4">
        <v>3.92</v>
      </c>
      <c r="N19" s="4">
        <v>2.81</v>
      </c>
      <c r="O19" s="4">
        <v>0.5</v>
      </c>
      <c r="P19" s="10">
        <v>3.4996142644583</v>
      </c>
    </row>
  </sheetData>
  <mergeCells count="3">
    <mergeCell ref="A2:A7"/>
    <mergeCell ref="A8:A12"/>
    <mergeCell ref="A13:A1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selection activeCell="A2" sqref="A2:A20"/>
    </sheetView>
  </sheetViews>
  <sheetFormatPr defaultColWidth="9" defaultRowHeight="13.5"/>
  <cols>
    <col min="1" max="1" width="24.75" customWidth="1"/>
    <col min="2" max="2" width="26.25" customWidth="1"/>
    <col min="3" max="3" width="13.5" customWidth="1"/>
    <col min="4" max="4" width="12.75" customWidth="1"/>
    <col min="5" max="5" width="24.875" customWidth="1"/>
    <col min="9" max="9" width="24.875" customWidth="1"/>
    <col min="10" max="10" width="12.5" customWidth="1"/>
    <col min="11" max="11" width="13.75" customWidth="1"/>
    <col min="12" max="12" width="24.625" customWidth="1"/>
    <col min="15" max="15" width="5.375" customWidth="1"/>
    <col min="16" max="16" width="22.75" customWidth="1"/>
  </cols>
  <sheetData>
    <row r="1" s="1" customFormat="1" ht="23.25" spans="1:16">
      <c r="A1" s="2" t="s">
        <v>116</v>
      </c>
      <c r="B1" s="2" t="s">
        <v>2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7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17</v>
      </c>
      <c r="P1" s="8" t="s">
        <v>24</v>
      </c>
    </row>
    <row r="2" ht="18.75" spans="1:16">
      <c r="A2" s="3" t="s">
        <v>117</v>
      </c>
      <c r="B2" s="3" t="s">
        <v>62</v>
      </c>
      <c r="C2" s="6">
        <v>9.4</v>
      </c>
      <c r="D2" s="6">
        <v>7.4</v>
      </c>
      <c r="E2" s="5">
        <v>-2</v>
      </c>
      <c r="F2" s="4">
        <v>2.56</v>
      </c>
      <c r="G2" s="4">
        <v>1.36</v>
      </c>
      <c r="H2" s="4">
        <v>0.5</v>
      </c>
      <c r="I2" s="9">
        <v>2.21846793981793</v>
      </c>
      <c r="J2" s="4">
        <v>7.56</v>
      </c>
      <c r="K2" s="4">
        <v>7.78</v>
      </c>
      <c r="L2" s="5">
        <v>0.220000000000001</v>
      </c>
      <c r="M2" s="4">
        <v>1.02</v>
      </c>
      <c r="N2" s="4">
        <v>2.04</v>
      </c>
      <c r="O2" s="4">
        <v>0.5</v>
      </c>
      <c r="P2" s="10">
        <v>1.76669182372025</v>
      </c>
    </row>
    <row r="3" ht="18.75" spans="1:16">
      <c r="A3" s="3"/>
      <c r="B3" s="3" t="s">
        <v>77</v>
      </c>
      <c r="C3" s="4">
        <v>8.71</v>
      </c>
      <c r="D3" s="4">
        <v>3.57</v>
      </c>
      <c r="E3" s="5">
        <v>-5.14</v>
      </c>
      <c r="F3" s="4">
        <v>3.25</v>
      </c>
      <c r="G3" s="4">
        <v>1.49</v>
      </c>
      <c r="H3" s="4">
        <v>0.5</v>
      </c>
      <c r="I3" s="9">
        <v>2.81781830500123</v>
      </c>
      <c r="J3" s="4">
        <v>9.25</v>
      </c>
      <c r="K3" s="11">
        <v>8</v>
      </c>
      <c r="L3" s="5">
        <v>-1.25</v>
      </c>
      <c r="M3" s="4">
        <v>3.32</v>
      </c>
      <c r="N3" s="4">
        <v>2.94</v>
      </c>
      <c r="O3" s="4">
        <v>0.5</v>
      </c>
      <c r="P3" s="10">
        <v>3.14725277027442</v>
      </c>
    </row>
    <row r="4" ht="18.75" spans="1:16">
      <c r="A4" s="3"/>
      <c r="B4" s="3" t="s">
        <v>104</v>
      </c>
      <c r="C4" s="4">
        <v>6.96</v>
      </c>
      <c r="D4" s="4">
        <v>5.33</v>
      </c>
      <c r="E4" s="5">
        <v>-1.63</v>
      </c>
      <c r="F4" s="4">
        <v>2.08</v>
      </c>
      <c r="G4" s="4">
        <v>2.35</v>
      </c>
      <c r="H4" s="4">
        <v>0.5</v>
      </c>
      <c r="I4" s="9">
        <v>2.22730779193177</v>
      </c>
      <c r="J4" s="4">
        <v>7.76</v>
      </c>
      <c r="K4" s="4">
        <v>7.36</v>
      </c>
      <c r="L4" s="5">
        <v>-0.399999999999999</v>
      </c>
      <c r="M4" s="6">
        <v>4.1</v>
      </c>
      <c r="N4" s="4">
        <v>4.33</v>
      </c>
      <c r="O4" s="4">
        <v>0.5</v>
      </c>
      <c r="P4" s="10">
        <v>4.21970378107279</v>
      </c>
    </row>
    <row r="5" ht="18.75" spans="1:16">
      <c r="A5" s="3"/>
      <c r="B5" s="3" t="s">
        <v>112</v>
      </c>
      <c r="C5" s="4">
        <v>10.09</v>
      </c>
      <c r="D5" s="4">
        <v>8.93</v>
      </c>
      <c r="E5" s="5">
        <v>-1.16</v>
      </c>
      <c r="F5" s="4">
        <v>3.81</v>
      </c>
      <c r="G5" s="4">
        <v>2.9</v>
      </c>
      <c r="H5" s="4">
        <v>0.5</v>
      </c>
      <c r="I5" s="9">
        <v>3.44631687457784</v>
      </c>
      <c r="J5" s="4">
        <v>8.5</v>
      </c>
      <c r="K5" s="4">
        <v>9</v>
      </c>
      <c r="L5" s="5">
        <v>0.5</v>
      </c>
      <c r="M5" s="4">
        <v>3.92</v>
      </c>
      <c r="N5" s="4">
        <v>2.81</v>
      </c>
      <c r="O5" s="4">
        <v>0.5</v>
      </c>
      <c r="P5" s="10">
        <v>3.4996142644583</v>
      </c>
    </row>
    <row r="6" ht="18.75" spans="1:16">
      <c r="A6" s="3" t="s">
        <v>43</v>
      </c>
      <c r="B6" s="3" t="s">
        <v>38</v>
      </c>
      <c r="C6" s="4">
        <v>7.17</v>
      </c>
      <c r="D6" s="4">
        <v>5.58</v>
      </c>
      <c r="E6" s="5">
        <v>-1.59</v>
      </c>
      <c r="F6" s="4">
        <v>1.75</v>
      </c>
      <c r="G6" s="4">
        <v>2.19</v>
      </c>
      <c r="H6" s="4">
        <v>0.5</v>
      </c>
      <c r="I6" s="9">
        <v>2.00651439067852</v>
      </c>
      <c r="J6" s="4">
        <v>5.92</v>
      </c>
      <c r="K6" s="4">
        <v>5.75</v>
      </c>
      <c r="L6" s="5">
        <v>-0.17</v>
      </c>
      <c r="M6" s="4">
        <v>3.12</v>
      </c>
      <c r="N6" s="4">
        <v>2.86</v>
      </c>
      <c r="O6" s="4">
        <v>0.5</v>
      </c>
      <c r="P6" s="10">
        <v>2.99846627461441</v>
      </c>
    </row>
    <row r="7" ht="18.75" spans="1:16">
      <c r="A7" s="3"/>
      <c r="B7" s="3" t="s">
        <v>46</v>
      </c>
      <c r="C7" s="4">
        <v>7.56</v>
      </c>
      <c r="D7" s="4">
        <v>5.89</v>
      </c>
      <c r="E7" s="5">
        <v>-1.67</v>
      </c>
      <c r="F7" s="4">
        <v>4.56</v>
      </c>
      <c r="G7" s="4">
        <v>3.74</v>
      </c>
      <c r="H7" s="4">
        <v>0.5</v>
      </c>
      <c r="I7" s="9">
        <v>4.21032065287194</v>
      </c>
      <c r="J7" s="4">
        <v>8.55</v>
      </c>
      <c r="K7" s="4">
        <v>9.03</v>
      </c>
      <c r="L7" s="5">
        <v>0.479999999999999</v>
      </c>
      <c r="M7" s="4">
        <v>3.31</v>
      </c>
      <c r="N7" s="4">
        <v>3.36</v>
      </c>
      <c r="O7" s="4">
        <v>0.5</v>
      </c>
      <c r="P7" s="10">
        <v>3.33528109759882</v>
      </c>
    </row>
    <row r="8" ht="18.75" spans="1:16">
      <c r="A8" s="3"/>
      <c r="B8" s="3" t="s">
        <v>50</v>
      </c>
      <c r="C8" s="4">
        <v>7.8</v>
      </c>
      <c r="D8" s="4">
        <v>5.4</v>
      </c>
      <c r="E8" s="5">
        <v>-2.4</v>
      </c>
      <c r="F8" s="4">
        <v>3.62</v>
      </c>
      <c r="G8" s="4">
        <v>3.15</v>
      </c>
      <c r="H8" s="4">
        <v>0.5</v>
      </c>
      <c r="I8" s="9">
        <v>3.40938410860378</v>
      </c>
      <c r="J8" s="4">
        <v>8.4</v>
      </c>
      <c r="K8" s="4">
        <v>6.8</v>
      </c>
      <c r="L8" s="5">
        <v>-1.6</v>
      </c>
      <c r="M8" s="6">
        <v>3.3</v>
      </c>
      <c r="N8" s="4">
        <v>2.91</v>
      </c>
      <c r="O8" s="4">
        <v>0.5</v>
      </c>
      <c r="P8" s="10">
        <v>3.12331554601837</v>
      </c>
    </row>
    <row r="9" ht="18.75" spans="1:16">
      <c r="A9" s="3"/>
      <c r="B9" s="3" t="s">
        <v>58</v>
      </c>
      <c r="C9" s="4">
        <v>8.56</v>
      </c>
      <c r="D9" s="4">
        <v>7.16</v>
      </c>
      <c r="E9" s="5">
        <v>-1.4</v>
      </c>
      <c r="F9" s="4">
        <v>4.98</v>
      </c>
      <c r="G9" s="4">
        <v>4.9</v>
      </c>
      <c r="H9" s="4">
        <v>0.5</v>
      </c>
      <c r="I9" s="9">
        <v>4.94048580607211</v>
      </c>
      <c r="J9" s="4">
        <v>7.1</v>
      </c>
      <c r="K9" s="4">
        <v>8.38</v>
      </c>
      <c r="L9" s="5">
        <v>1.28</v>
      </c>
      <c r="M9" s="4">
        <v>4.42</v>
      </c>
      <c r="N9" s="4">
        <v>4.28</v>
      </c>
      <c r="O9" s="4">
        <v>0.4</v>
      </c>
      <c r="P9" s="10">
        <v>4.76662564084909</v>
      </c>
    </row>
    <row r="10" ht="18.75" spans="1:16">
      <c r="A10" s="3"/>
      <c r="B10" s="3" t="s">
        <v>68</v>
      </c>
      <c r="C10" s="4">
        <v>12.69</v>
      </c>
      <c r="D10" s="4">
        <v>9.35</v>
      </c>
      <c r="E10" s="5">
        <v>-3.34</v>
      </c>
      <c r="F10" s="4">
        <v>2.41</v>
      </c>
      <c r="G10" s="4">
        <v>3.01</v>
      </c>
      <c r="H10" s="4">
        <v>0.5</v>
      </c>
      <c r="I10" s="9">
        <v>2.75936586918082</v>
      </c>
      <c r="J10" s="4">
        <v>13.05</v>
      </c>
      <c r="K10" s="4">
        <v>13.05</v>
      </c>
      <c r="L10" s="5">
        <v>0</v>
      </c>
      <c r="M10" s="4">
        <v>1.61</v>
      </c>
      <c r="N10" s="4">
        <v>1.62</v>
      </c>
      <c r="O10" s="4">
        <v>0.5</v>
      </c>
      <c r="P10" s="10">
        <v>1.61502321964732</v>
      </c>
    </row>
    <row r="11" ht="18.75" spans="1:16">
      <c r="A11" s="3"/>
      <c r="B11" s="3" t="s">
        <v>72</v>
      </c>
      <c r="C11" s="4">
        <v>7.7</v>
      </c>
      <c r="D11" s="4">
        <v>5.6</v>
      </c>
      <c r="E11" s="5">
        <v>-2.1</v>
      </c>
      <c r="F11" s="4">
        <v>3.34</v>
      </c>
      <c r="G11" s="4">
        <v>3.22</v>
      </c>
      <c r="H11" s="4">
        <v>0.5</v>
      </c>
      <c r="I11" s="9">
        <v>3.28164592849381</v>
      </c>
      <c r="J11" s="4">
        <v>8.4</v>
      </c>
      <c r="K11" s="4">
        <v>6.8</v>
      </c>
      <c r="L11" s="5">
        <v>-1.6</v>
      </c>
      <c r="M11" s="4">
        <v>3.3</v>
      </c>
      <c r="N11" s="4">
        <v>2.91</v>
      </c>
      <c r="O11" s="4">
        <v>0.5</v>
      </c>
      <c r="P11" s="10">
        <v>3.12331554601837</v>
      </c>
    </row>
    <row r="12" ht="18.75" spans="1:16">
      <c r="A12" s="3"/>
      <c r="B12" s="3" t="s">
        <v>91</v>
      </c>
      <c r="C12" s="4">
        <v>53.2</v>
      </c>
      <c r="D12" s="4">
        <v>50.3</v>
      </c>
      <c r="E12" s="5">
        <v>-2.90000000000001</v>
      </c>
      <c r="F12" s="4">
        <v>19.93</v>
      </c>
      <c r="G12" s="4">
        <v>15.44</v>
      </c>
      <c r="H12" s="4">
        <v>0.5</v>
      </c>
      <c r="I12" s="9">
        <v>18.1074376983603</v>
      </c>
      <c r="J12" s="4">
        <v>55.6</v>
      </c>
      <c r="K12" s="4">
        <v>57.6</v>
      </c>
      <c r="L12" s="5">
        <v>2</v>
      </c>
      <c r="M12" s="4">
        <v>22.58</v>
      </c>
      <c r="N12" s="4">
        <v>19.62</v>
      </c>
      <c r="O12" s="4">
        <v>0.5</v>
      </c>
      <c r="P12" s="10">
        <v>21.2551452594425</v>
      </c>
    </row>
    <row r="13" ht="18.75" spans="1:16">
      <c r="A13" s="3"/>
      <c r="B13" s="3" t="s">
        <v>95</v>
      </c>
      <c r="C13" s="4">
        <v>13.1</v>
      </c>
      <c r="D13" s="4">
        <v>11.7</v>
      </c>
      <c r="E13" s="5">
        <v>-1.4</v>
      </c>
      <c r="F13" s="4">
        <v>12.45</v>
      </c>
      <c r="G13" s="4">
        <v>11.72</v>
      </c>
      <c r="H13" s="4">
        <v>0.5</v>
      </c>
      <c r="I13" s="9">
        <v>12.1015246973264</v>
      </c>
      <c r="J13" s="4">
        <v>12.3</v>
      </c>
      <c r="K13" s="4">
        <v>13.2</v>
      </c>
      <c r="L13" s="5">
        <v>0.899999999999999</v>
      </c>
      <c r="M13" s="4">
        <v>10.26</v>
      </c>
      <c r="N13" s="4">
        <v>14.14</v>
      </c>
      <c r="O13" s="4">
        <v>0.5</v>
      </c>
      <c r="P13" s="10">
        <v>12.6542799083946</v>
      </c>
    </row>
    <row r="14" ht="18.75" spans="1:16">
      <c r="A14" s="3"/>
      <c r="B14" s="3" t="s">
        <v>108</v>
      </c>
      <c r="C14" s="4">
        <v>2.65</v>
      </c>
      <c r="D14" s="4">
        <v>1.65</v>
      </c>
      <c r="E14" s="5">
        <v>-1</v>
      </c>
      <c r="F14" s="4">
        <v>1.47</v>
      </c>
      <c r="G14" s="4">
        <v>1.03</v>
      </c>
      <c r="H14" s="4">
        <v>0.5</v>
      </c>
      <c r="I14" s="9">
        <v>1.30678996016958</v>
      </c>
      <c r="J14" s="4">
        <v>2.18</v>
      </c>
      <c r="K14" s="11">
        <v>2</v>
      </c>
      <c r="L14" s="5">
        <v>-0.18</v>
      </c>
      <c r="M14" s="4">
        <v>1.53</v>
      </c>
      <c r="N14" s="4">
        <v>1.41</v>
      </c>
      <c r="O14" s="4">
        <v>0.5</v>
      </c>
      <c r="P14" s="10">
        <v>1.47366889089782</v>
      </c>
    </row>
    <row r="15" ht="18.75" spans="1:16">
      <c r="A15" s="3" t="s">
        <v>118</v>
      </c>
      <c r="B15" s="3" t="s">
        <v>26</v>
      </c>
      <c r="C15" s="4">
        <v>14.1</v>
      </c>
      <c r="D15" s="4">
        <v>9.7</v>
      </c>
      <c r="E15" s="5">
        <v>-4.4</v>
      </c>
      <c r="F15" s="4">
        <v>4.64</v>
      </c>
      <c r="G15" s="4">
        <v>4.64</v>
      </c>
      <c r="H15" s="4">
        <v>0.5</v>
      </c>
      <c r="I15" s="9">
        <v>4.64</v>
      </c>
      <c r="J15" s="4">
        <v>15.2</v>
      </c>
      <c r="K15" s="4">
        <v>13.7</v>
      </c>
      <c r="L15" s="5">
        <v>-1.5</v>
      </c>
      <c r="M15" s="4">
        <v>4.64</v>
      </c>
      <c r="N15" s="4">
        <v>4.64</v>
      </c>
      <c r="O15" s="4">
        <v>0.5</v>
      </c>
      <c r="P15" s="10">
        <v>4.64</v>
      </c>
    </row>
    <row r="16" ht="18.75" spans="1:16">
      <c r="A16" s="3"/>
      <c r="B16" s="3" t="s">
        <v>34</v>
      </c>
      <c r="C16" s="4">
        <v>16.9</v>
      </c>
      <c r="D16" s="4">
        <v>11.4</v>
      </c>
      <c r="E16" s="5">
        <v>-5.5</v>
      </c>
      <c r="F16" s="4">
        <v>4.49</v>
      </c>
      <c r="G16" s="4">
        <v>4.86</v>
      </c>
      <c r="H16" s="4">
        <v>0.5</v>
      </c>
      <c r="I16" s="9">
        <v>4.68596841645353</v>
      </c>
      <c r="J16" s="4">
        <v>15.2</v>
      </c>
      <c r="K16" s="4">
        <v>13.7</v>
      </c>
      <c r="L16" s="5">
        <v>-1.5</v>
      </c>
      <c r="M16" s="4">
        <v>4.64</v>
      </c>
      <c r="N16" s="4">
        <v>4.64</v>
      </c>
      <c r="O16" s="4">
        <v>0.5</v>
      </c>
      <c r="P16" s="10">
        <v>4.64</v>
      </c>
    </row>
    <row r="17" ht="18.75" spans="1:16">
      <c r="A17" s="3"/>
      <c r="B17" s="3" t="s">
        <v>81</v>
      </c>
      <c r="C17" s="4">
        <v>6.02</v>
      </c>
      <c r="D17" s="4">
        <v>4.97</v>
      </c>
      <c r="E17" s="5">
        <v>-1.05</v>
      </c>
      <c r="F17" s="4">
        <v>3.17</v>
      </c>
      <c r="G17" s="4">
        <v>2.74</v>
      </c>
      <c r="H17" s="4">
        <v>0.5</v>
      </c>
      <c r="I17" s="9">
        <v>2.97837203854723</v>
      </c>
      <c r="J17" s="4">
        <v>5.46</v>
      </c>
      <c r="K17" s="4">
        <v>5.44</v>
      </c>
      <c r="L17" s="5">
        <v>-0.0199999999999996</v>
      </c>
      <c r="M17" s="4">
        <v>2.96</v>
      </c>
      <c r="N17" s="4">
        <v>3.63</v>
      </c>
      <c r="O17" s="4">
        <v>0.5</v>
      </c>
      <c r="P17" s="10">
        <v>3.34569873120698</v>
      </c>
    </row>
    <row r="18" ht="18.75" spans="1:16">
      <c r="A18" s="3"/>
      <c r="B18" s="3" t="s">
        <v>83</v>
      </c>
      <c r="C18" s="4">
        <v>6.9</v>
      </c>
      <c r="D18" s="4">
        <v>6.48</v>
      </c>
      <c r="E18" s="5">
        <v>-0.42</v>
      </c>
      <c r="F18" s="4">
        <v>3.94</v>
      </c>
      <c r="G18" s="4">
        <v>4.22</v>
      </c>
      <c r="H18" s="4">
        <v>0.5</v>
      </c>
      <c r="I18" s="9">
        <v>4.08719953024073</v>
      </c>
      <c r="J18" s="4">
        <v>5.46</v>
      </c>
      <c r="K18" s="4">
        <v>5.44</v>
      </c>
      <c r="L18" s="5">
        <v>-0.0199999999999996</v>
      </c>
      <c r="M18" s="4">
        <v>2.96</v>
      </c>
      <c r="N18" s="4">
        <v>3.63</v>
      </c>
      <c r="O18" s="4">
        <v>0.5</v>
      </c>
      <c r="P18" s="10">
        <v>3.34569873120698</v>
      </c>
    </row>
    <row r="19" ht="18.75" spans="1:16">
      <c r="A19" s="3"/>
      <c r="B19" s="3" t="s">
        <v>86</v>
      </c>
      <c r="C19" s="4">
        <v>5.51</v>
      </c>
      <c r="D19" s="4">
        <v>1.77</v>
      </c>
      <c r="E19" s="5">
        <v>-3.74</v>
      </c>
      <c r="F19" s="4">
        <v>5.13</v>
      </c>
      <c r="G19" s="4">
        <v>2.73</v>
      </c>
      <c r="H19" s="4">
        <v>0.5</v>
      </c>
      <c r="I19" s="9">
        <v>4.4457732735712</v>
      </c>
      <c r="J19" s="4">
        <v>5.93</v>
      </c>
      <c r="K19" s="4">
        <v>8.51</v>
      </c>
      <c r="L19" s="5">
        <v>2.58</v>
      </c>
      <c r="M19" s="4">
        <v>5.07</v>
      </c>
      <c r="N19" s="4">
        <v>6.49</v>
      </c>
      <c r="O19" s="4">
        <v>0.5</v>
      </c>
      <c r="P19" s="10">
        <v>5.90937390930714</v>
      </c>
    </row>
    <row r="20" ht="18.75" spans="1:16">
      <c r="A20" s="3"/>
      <c r="B20" s="3" t="s">
        <v>100</v>
      </c>
      <c r="C20" s="4">
        <v>3.1</v>
      </c>
      <c r="D20" s="4">
        <v>2.57</v>
      </c>
      <c r="E20" s="5">
        <v>-0.53</v>
      </c>
      <c r="F20" s="4">
        <v>1.58</v>
      </c>
      <c r="G20" s="4">
        <v>1.58</v>
      </c>
      <c r="H20" s="4">
        <v>0.5</v>
      </c>
      <c r="I20" s="9">
        <v>1.58</v>
      </c>
      <c r="J20" s="4">
        <v>2.93</v>
      </c>
      <c r="K20" s="4">
        <v>2.93</v>
      </c>
      <c r="L20" s="5">
        <v>0</v>
      </c>
      <c r="M20" s="4">
        <v>1.85</v>
      </c>
      <c r="N20" s="4">
        <v>1.85</v>
      </c>
      <c r="O20" s="4">
        <v>0.5</v>
      </c>
      <c r="P20" s="10">
        <v>1.85</v>
      </c>
    </row>
  </sheetData>
  <mergeCells count="3">
    <mergeCell ref="A2:A5"/>
    <mergeCell ref="A6:A14"/>
    <mergeCell ref="A15:A2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selection activeCell="A2" sqref="A2:A20"/>
    </sheetView>
  </sheetViews>
  <sheetFormatPr defaultColWidth="9" defaultRowHeight="13.5"/>
  <cols>
    <col min="1" max="1" width="21.5" customWidth="1"/>
    <col min="2" max="2" width="22.875" customWidth="1"/>
    <col min="3" max="3" width="16.375" customWidth="1"/>
    <col min="4" max="4" width="20.125" customWidth="1"/>
    <col min="5" max="5" width="25.875" customWidth="1"/>
    <col min="9" max="9" width="22" customWidth="1"/>
    <col min="10" max="10" width="16.25" customWidth="1"/>
    <col min="11" max="11" width="12.875" customWidth="1"/>
    <col min="12" max="12" width="23" customWidth="1"/>
    <col min="16" max="16" width="19.625" customWidth="1"/>
  </cols>
  <sheetData>
    <row r="1" s="1" customFormat="1" ht="23.25" spans="1:16">
      <c r="A1" s="2" t="s">
        <v>7</v>
      </c>
      <c r="B1" s="2" t="s">
        <v>2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7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17</v>
      </c>
      <c r="P1" s="8" t="s">
        <v>24</v>
      </c>
    </row>
    <row r="2" ht="18.75" spans="1:16">
      <c r="A2" s="3" t="s">
        <v>119</v>
      </c>
      <c r="B2" s="3" t="s">
        <v>26</v>
      </c>
      <c r="C2" s="4">
        <v>14.1</v>
      </c>
      <c r="D2" s="4">
        <v>9.7</v>
      </c>
      <c r="E2" s="5">
        <v>-4.4</v>
      </c>
      <c r="F2" s="4">
        <v>4.64</v>
      </c>
      <c r="G2" s="4">
        <v>4.64</v>
      </c>
      <c r="H2" s="4">
        <v>0.5</v>
      </c>
      <c r="I2" s="9">
        <v>4.64</v>
      </c>
      <c r="J2" s="4">
        <v>15.2</v>
      </c>
      <c r="K2" s="4">
        <v>13.7</v>
      </c>
      <c r="L2" s="5">
        <v>-1.5</v>
      </c>
      <c r="M2" s="4">
        <v>4.64</v>
      </c>
      <c r="N2" s="4">
        <v>4.64</v>
      </c>
      <c r="O2" s="4">
        <v>0.5</v>
      </c>
      <c r="P2" s="10">
        <v>4.64</v>
      </c>
    </row>
    <row r="3" ht="18.75" spans="1:16">
      <c r="A3" s="3"/>
      <c r="B3" s="3" t="s">
        <v>34</v>
      </c>
      <c r="C3" s="4">
        <v>16.9</v>
      </c>
      <c r="D3" s="4">
        <v>11.4</v>
      </c>
      <c r="E3" s="5">
        <v>-5.5</v>
      </c>
      <c r="F3" s="4">
        <v>4.49</v>
      </c>
      <c r="G3" s="4">
        <v>4.86</v>
      </c>
      <c r="H3" s="4">
        <v>0.5</v>
      </c>
      <c r="I3" s="9">
        <v>4.68596841645353</v>
      </c>
      <c r="J3" s="4">
        <v>15.2</v>
      </c>
      <c r="K3" s="4">
        <v>13.7</v>
      </c>
      <c r="L3" s="5">
        <v>-1.5</v>
      </c>
      <c r="M3" s="4">
        <v>4.64</v>
      </c>
      <c r="N3" s="4">
        <v>4.64</v>
      </c>
      <c r="O3" s="4">
        <v>0.5</v>
      </c>
      <c r="P3" s="10">
        <v>4.64</v>
      </c>
    </row>
    <row r="4" ht="18.75" spans="1:16">
      <c r="A4" s="3"/>
      <c r="B4" s="3" t="s">
        <v>72</v>
      </c>
      <c r="C4" s="4">
        <v>7.7</v>
      </c>
      <c r="D4" s="4">
        <v>5.6</v>
      </c>
      <c r="E4" s="5">
        <v>-2.1</v>
      </c>
      <c r="F4" s="4">
        <v>3.34</v>
      </c>
      <c r="G4" s="4">
        <v>3.22</v>
      </c>
      <c r="H4" s="4">
        <v>0.5</v>
      </c>
      <c r="I4" s="9">
        <v>3.28164592849381</v>
      </c>
      <c r="J4" s="4">
        <v>8.4</v>
      </c>
      <c r="K4" s="4">
        <v>6.8</v>
      </c>
      <c r="L4" s="5">
        <v>-1.6</v>
      </c>
      <c r="M4" s="4">
        <v>3.3</v>
      </c>
      <c r="N4" s="4">
        <v>2.91</v>
      </c>
      <c r="O4" s="4">
        <v>0.5</v>
      </c>
      <c r="P4" s="10">
        <v>3.12331554601837</v>
      </c>
    </row>
    <row r="5" ht="18.75" spans="1:16">
      <c r="A5" s="3"/>
      <c r="B5" s="3" t="s">
        <v>77</v>
      </c>
      <c r="C5" s="4">
        <v>8.71</v>
      </c>
      <c r="D5" s="4">
        <v>3.57</v>
      </c>
      <c r="E5" s="5">
        <v>-5.14</v>
      </c>
      <c r="F5" s="4">
        <v>3.25</v>
      </c>
      <c r="G5" s="4">
        <v>1.49</v>
      </c>
      <c r="H5" s="4">
        <v>0.5</v>
      </c>
      <c r="I5" s="9">
        <v>2.81781830500123</v>
      </c>
      <c r="J5" s="4">
        <v>9.25</v>
      </c>
      <c r="K5" s="11">
        <v>8</v>
      </c>
      <c r="L5" s="5">
        <v>-1.25</v>
      </c>
      <c r="M5" s="4">
        <v>3.32</v>
      </c>
      <c r="N5" s="4">
        <v>2.94</v>
      </c>
      <c r="O5" s="4">
        <v>0.5</v>
      </c>
      <c r="P5" s="10">
        <v>3.14725277027442</v>
      </c>
    </row>
    <row r="6" ht="18.75" spans="1:16">
      <c r="A6" s="3"/>
      <c r="B6" s="3" t="s">
        <v>83</v>
      </c>
      <c r="C6" s="4">
        <v>6.9</v>
      </c>
      <c r="D6" s="4">
        <v>6.48</v>
      </c>
      <c r="E6" s="5">
        <v>-0.42</v>
      </c>
      <c r="F6" s="4">
        <v>3.94</v>
      </c>
      <c r="G6" s="4">
        <v>4.22</v>
      </c>
      <c r="H6" s="4">
        <v>0.5</v>
      </c>
      <c r="I6" s="9">
        <v>4.08719953024073</v>
      </c>
      <c r="J6" s="4">
        <v>5.46</v>
      </c>
      <c r="K6" s="4">
        <v>5.44</v>
      </c>
      <c r="L6" s="5">
        <v>-0.0199999999999996</v>
      </c>
      <c r="M6" s="4">
        <v>2.96</v>
      </c>
      <c r="N6" s="4">
        <v>3.63</v>
      </c>
      <c r="O6" s="4">
        <v>0.5</v>
      </c>
      <c r="P6" s="10">
        <v>3.34569873120698</v>
      </c>
    </row>
    <row r="7" ht="18.75" spans="1:16">
      <c r="A7" s="3"/>
      <c r="B7" s="3" t="s">
        <v>86</v>
      </c>
      <c r="C7" s="4">
        <v>5.51</v>
      </c>
      <c r="D7" s="4">
        <v>1.77</v>
      </c>
      <c r="E7" s="5">
        <v>-3.74</v>
      </c>
      <c r="F7" s="4">
        <v>5.13</v>
      </c>
      <c r="G7" s="4">
        <v>2.73</v>
      </c>
      <c r="H7" s="4">
        <v>0.5</v>
      </c>
      <c r="I7" s="9">
        <v>4.4457732735712</v>
      </c>
      <c r="J7" s="4">
        <v>5.93</v>
      </c>
      <c r="K7" s="4">
        <v>8.51</v>
      </c>
      <c r="L7" s="5">
        <v>2.58</v>
      </c>
      <c r="M7" s="4">
        <v>5.07</v>
      </c>
      <c r="N7" s="4">
        <v>6.49</v>
      </c>
      <c r="O7" s="4">
        <v>0.5</v>
      </c>
      <c r="P7" s="10">
        <v>5.90937390930714</v>
      </c>
    </row>
    <row r="8" ht="18.75" spans="1:16">
      <c r="A8" s="3"/>
      <c r="B8" s="3" t="s">
        <v>91</v>
      </c>
      <c r="C8" s="4">
        <v>53.2</v>
      </c>
      <c r="D8" s="4">
        <v>50.3</v>
      </c>
      <c r="E8" s="5">
        <v>-2.90000000000001</v>
      </c>
      <c r="F8" s="4">
        <v>19.93</v>
      </c>
      <c r="G8" s="4">
        <v>15.44</v>
      </c>
      <c r="H8" s="4">
        <v>0.5</v>
      </c>
      <c r="I8" s="9">
        <v>18.1074376983603</v>
      </c>
      <c r="J8" s="4">
        <v>55.6</v>
      </c>
      <c r="K8" s="4">
        <v>57.6</v>
      </c>
      <c r="L8" s="5">
        <v>2</v>
      </c>
      <c r="M8" s="4">
        <v>22.58</v>
      </c>
      <c r="N8" s="4">
        <v>19.62</v>
      </c>
      <c r="O8" s="4">
        <v>0.5</v>
      </c>
      <c r="P8" s="10">
        <v>21.2551452594425</v>
      </c>
    </row>
    <row r="9" ht="18.75" spans="1:16">
      <c r="A9" s="3"/>
      <c r="B9" s="3" t="s">
        <v>112</v>
      </c>
      <c r="C9" s="4">
        <v>10.09</v>
      </c>
      <c r="D9" s="4">
        <v>8.93</v>
      </c>
      <c r="E9" s="5">
        <v>-1.16</v>
      </c>
      <c r="F9" s="4">
        <v>3.81</v>
      </c>
      <c r="G9" s="4">
        <v>2.9</v>
      </c>
      <c r="H9" s="4">
        <v>0.5</v>
      </c>
      <c r="I9" s="9">
        <v>3.44631687457784</v>
      </c>
      <c r="J9" s="4">
        <v>8.5</v>
      </c>
      <c r="K9" s="4">
        <v>9</v>
      </c>
      <c r="L9" s="5">
        <v>0.5</v>
      </c>
      <c r="M9" s="4">
        <v>3.92</v>
      </c>
      <c r="N9" s="4">
        <v>2.81</v>
      </c>
      <c r="O9" s="4">
        <v>0.5</v>
      </c>
      <c r="P9" s="10">
        <v>3.4996142644583</v>
      </c>
    </row>
    <row r="10" ht="18.75" spans="1:16">
      <c r="A10" s="3" t="s">
        <v>120</v>
      </c>
      <c r="B10" s="3" t="s">
        <v>38</v>
      </c>
      <c r="C10" s="4">
        <v>7.17</v>
      </c>
      <c r="D10" s="4">
        <v>5.58</v>
      </c>
      <c r="E10" s="5">
        <v>-1.59</v>
      </c>
      <c r="F10" s="4">
        <v>1.75</v>
      </c>
      <c r="G10" s="4">
        <v>2.19</v>
      </c>
      <c r="H10" s="4">
        <v>0.5</v>
      </c>
      <c r="I10" s="9">
        <v>2.00651439067852</v>
      </c>
      <c r="J10" s="4">
        <v>5.92</v>
      </c>
      <c r="K10" s="4">
        <v>5.75</v>
      </c>
      <c r="L10" s="5">
        <v>-0.17</v>
      </c>
      <c r="M10" s="4">
        <v>3.12</v>
      </c>
      <c r="N10" s="4">
        <v>2.86</v>
      </c>
      <c r="O10" s="4">
        <v>0.5</v>
      </c>
      <c r="P10" s="10">
        <v>2.99846627461441</v>
      </c>
    </row>
    <row r="11" ht="18.75" spans="1:16">
      <c r="A11" s="3"/>
      <c r="B11" s="3" t="s">
        <v>50</v>
      </c>
      <c r="C11" s="4">
        <v>7.8</v>
      </c>
      <c r="D11" s="4">
        <v>5.4</v>
      </c>
      <c r="E11" s="5">
        <v>-2.4</v>
      </c>
      <c r="F11" s="4">
        <v>3.62</v>
      </c>
      <c r="G11" s="4">
        <v>3.15</v>
      </c>
      <c r="H11" s="4">
        <v>0.5</v>
      </c>
      <c r="I11" s="9">
        <v>3.40938410860378</v>
      </c>
      <c r="J11" s="4">
        <v>8.4</v>
      </c>
      <c r="K11" s="4">
        <v>6.8</v>
      </c>
      <c r="L11" s="5">
        <v>-1.6</v>
      </c>
      <c r="M11" s="6">
        <v>3.3</v>
      </c>
      <c r="N11" s="4">
        <v>2.91</v>
      </c>
      <c r="O11" s="4">
        <v>0.5</v>
      </c>
      <c r="P11" s="10">
        <v>3.12331554601837</v>
      </c>
    </row>
    <row r="12" ht="18.75" spans="1:16">
      <c r="A12" s="3"/>
      <c r="B12" s="3" t="s">
        <v>58</v>
      </c>
      <c r="C12" s="4">
        <v>8.56</v>
      </c>
      <c r="D12" s="4">
        <v>7.16</v>
      </c>
      <c r="E12" s="5">
        <v>-1.4</v>
      </c>
      <c r="F12" s="4">
        <v>4.98</v>
      </c>
      <c r="G12" s="4">
        <v>4.9</v>
      </c>
      <c r="H12" s="4">
        <v>0.5</v>
      </c>
      <c r="I12" s="9">
        <v>4.94048580607211</v>
      </c>
      <c r="J12" s="4">
        <v>7.1</v>
      </c>
      <c r="K12" s="4">
        <v>8.38</v>
      </c>
      <c r="L12" s="5">
        <v>1.28</v>
      </c>
      <c r="M12" s="4">
        <v>4.42</v>
      </c>
      <c r="N12" s="4">
        <v>4.28</v>
      </c>
      <c r="O12" s="4">
        <v>0.4</v>
      </c>
      <c r="P12" s="10">
        <v>4.76662564084909</v>
      </c>
    </row>
    <row r="13" ht="18.75" spans="1:16">
      <c r="A13" s="3"/>
      <c r="B13" s="3" t="s">
        <v>62</v>
      </c>
      <c r="C13" s="6">
        <v>9.4</v>
      </c>
      <c r="D13" s="6">
        <v>7.4</v>
      </c>
      <c r="E13" s="5">
        <v>-2</v>
      </c>
      <c r="F13" s="4">
        <v>2.56</v>
      </c>
      <c r="G13" s="4">
        <v>1.36</v>
      </c>
      <c r="H13" s="4">
        <v>0.5</v>
      </c>
      <c r="I13" s="9">
        <v>2.21846793981793</v>
      </c>
      <c r="J13" s="4">
        <v>7.56</v>
      </c>
      <c r="K13" s="4">
        <v>7.78</v>
      </c>
      <c r="L13" s="5">
        <v>0.220000000000001</v>
      </c>
      <c r="M13" s="4">
        <v>1.02</v>
      </c>
      <c r="N13" s="4">
        <v>2.04</v>
      </c>
      <c r="O13" s="4">
        <v>0.5</v>
      </c>
      <c r="P13" s="10">
        <v>1.76669182372025</v>
      </c>
    </row>
    <row r="14" ht="18.75" spans="1:16">
      <c r="A14" s="3"/>
      <c r="B14" s="3" t="s">
        <v>68</v>
      </c>
      <c r="C14" s="4">
        <v>12.69</v>
      </c>
      <c r="D14" s="4">
        <v>9.35</v>
      </c>
      <c r="E14" s="5">
        <v>-3.34</v>
      </c>
      <c r="F14" s="4">
        <v>2.41</v>
      </c>
      <c r="G14" s="4">
        <v>3.01</v>
      </c>
      <c r="H14" s="4">
        <v>0.5</v>
      </c>
      <c r="I14" s="9">
        <v>2.75936586918082</v>
      </c>
      <c r="J14" s="4">
        <v>13.05</v>
      </c>
      <c r="K14" s="4">
        <v>13.05</v>
      </c>
      <c r="L14" s="5">
        <v>0</v>
      </c>
      <c r="M14" s="4">
        <v>1.61</v>
      </c>
      <c r="N14" s="4">
        <v>1.62</v>
      </c>
      <c r="O14" s="4">
        <v>0.5</v>
      </c>
      <c r="P14" s="10">
        <v>1.61502321964732</v>
      </c>
    </row>
    <row r="15" ht="18.75" spans="1:16">
      <c r="A15" s="3"/>
      <c r="B15" s="3" t="s">
        <v>81</v>
      </c>
      <c r="C15" s="4">
        <v>6.02</v>
      </c>
      <c r="D15" s="4">
        <v>4.97</v>
      </c>
      <c r="E15" s="5">
        <v>-1.05</v>
      </c>
      <c r="F15" s="4">
        <v>3.17</v>
      </c>
      <c r="G15" s="4">
        <v>2.74</v>
      </c>
      <c r="H15" s="4">
        <v>0.5</v>
      </c>
      <c r="I15" s="9">
        <v>2.97837203854723</v>
      </c>
      <c r="J15" s="4">
        <v>5.46</v>
      </c>
      <c r="K15" s="4">
        <v>5.44</v>
      </c>
      <c r="L15" s="5">
        <v>-0.0199999999999996</v>
      </c>
      <c r="M15" s="4">
        <v>2.96</v>
      </c>
      <c r="N15" s="4">
        <v>3.63</v>
      </c>
      <c r="O15" s="4">
        <v>0.5</v>
      </c>
      <c r="P15" s="10">
        <v>3.34569873120698</v>
      </c>
    </row>
    <row r="16" ht="18.75" spans="1:16">
      <c r="A16" s="3"/>
      <c r="B16" s="3" t="s">
        <v>95</v>
      </c>
      <c r="C16" s="4">
        <v>13.1</v>
      </c>
      <c r="D16" s="4">
        <v>11.7</v>
      </c>
      <c r="E16" s="5">
        <v>-1.4</v>
      </c>
      <c r="F16" s="4">
        <v>12.45</v>
      </c>
      <c r="G16" s="4">
        <v>11.72</v>
      </c>
      <c r="H16" s="4">
        <v>0.5</v>
      </c>
      <c r="I16" s="9">
        <v>12.1015246973264</v>
      </c>
      <c r="J16" s="4">
        <v>12.3</v>
      </c>
      <c r="K16" s="4">
        <v>13.2</v>
      </c>
      <c r="L16" s="5">
        <v>0.899999999999999</v>
      </c>
      <c r="M16" s="4">
        <v>10.26</v>
      </c>
      <c r="N16" s="4">
        <v>14.14</v>
      </c>
      <c r="O16" s="4">
        <v>0.5</v>
      </c>
      <c r="P16" s="10">
        <v>12.6542799083946</v>
      </c>
    </row>
    <row r="17" ht="18.75" spans="1:16">
      <c r="A17" s="3"/>
      <c r="B17" s="3" t="s">
        <v>104</v>
      </c>
      <c r="C17" s="4">
        <v>6.96</v>
      </c>
      <c r="D17" s="4">
        <v>5.33</v>
      </c>
      <c r="E17" s="5">
        <v>-1.63</v>
      </c>
      <c r="F17" s="4">
        <v>2.08</v>
      </c>
      <c r="G17" s="4">
        <v>2.35</v>
      </c>
      <c r="H17" s="4">
        <v>0.5</v>
      </c>
      <c r="I17" s="9">
        <v>2.22730779193177</v>
      </c>
      <c r="J17" s="4">
        <v>7.76</v>
      </c>
      <c r="K17" s="4">
        <v>7.36</v>
      </c>
      <c r="L17" s="5">
        <v>-0.399999999999999</v>
      </c>
      <c r="M17" s="6">
        <v>4.1</v>
      </c>
      <c r="N17" s="4">
        <v>4.33</v>
      </c>
      <c r="O17" s="4">
        <v>0.5</v>
      </c>
      <c r="P17" s="10">
        <v>4.21970378107279</v>
      </c>
    </row>
    <row r="18" ht="18.75" spans="1:16">
      <c r="A18" s="3"/>
      <c r="B18" s="3" t="s">
        <v>108</v>
      </c>
      <c r="C18" s="4">
        <v>2.65</v>
      </c>
      <c r="D18" s="4">
        <v>1.65</v>
      </c>
      <c r="E18" s="5">
        <v>-1</v>
      </c>
      <c r="F18" s="4">
        <v>1.47</v>
      </c>
      <c r="G18" s="4">
        <v>1.03</v>
      </c>
      <c r="H18" s="4">
        <v>0.5</v>
      </c>
      <c r="I18" s="9">
        <v>1.30678996016958</v>
      </c>
      <c r="J18" s="4">
        <v>2.18</v>
      </c>
      <c r="K18" s="11">
        <v>2</v>
      </c>
      <c r="L18" s="5">
        <v>-0.18</v>
      </c>
      <c r="M18" s="4">
        <v>1.53</v>
      </c>
      <c r="N18" s="4">
        <v>1.41</v>
      </c>
      <c r="O18" s="4">
        <v>0.5</v>
      </c>
      <c r="P18" s="10">
        <v>1.47366889089782</v>
      </c>
    </row>
    <row r="19" ht="18.75" spans="1:16">
      <c r="A19" s="3" t="s">
        <v>121</v>
      </c>
      <c r="B19" s="3" t="s">
        <v>46</v>
      </c>
      <c r="C19" s="4">
        <v>7.56</v>
      </c>
      <c r="D19" s="4">
        <v>5.89</v>
      </c>
      <c r="E19" s="5">
        <v>-1.67</v>
      </c>
      <c r="F19" s="4">
        <v>4.56</v>
      </c>
      <c r="G19" s="4">
        <v>3.74</v>
      </c>
      <c r="H19" s="4">
        <v>0.5</v>
      </c>
      <c r="I19" s="9">
        <v>4.21032065287194</v>
      </c>
      <c r="J19" s="4">
        <v>8.55</v>
      </c>
      <c r="K19" s="4">
        <v>9.03</v>
      </c>
      <c r="L19" s="5">
        <v>0.479999999999999</v>
      </c>
      <c r="M19" s="4">
        <v>3.31</v>
      </c>
      <c r="N19" s="4">
        <v>3.36</v>
      </c>
      <c r="O19" s="4">
        <v>0.5</v>
      </c>
      <c r="P19" s="10">
        <v>3.33528109759882</v>
      </c>
    </row>
    <row r="20" ht="18.75" spans="1:16">
      <c r="A20" s="3"/>
      <c r="B20" s="3" t="s">
        <v>100</v>
      </c>
      <c r="C20" s="4">
        <v>3.1</v>
      </c>
      <c r="D20" s="4">
        <v>2.57</v>
      </c>
      <c r="E20" s="5">
        <v>-0.53</v>
      </c>
      <c r="F20" s="4">
        <v>1.58</v>
      </c>
      <c r="G20" s="4">
        <v>1.58</v>
      </c>
      <c r="H20" s="4">
        <v>0.5</v>
      </c>
      <c r="I20" s="9">
        <v>1.58</v>
      </c>
      <c r="J20" s="4">
        <v>2.93</v>
      </c>
      <c r="K20" s="4">
        <v>2.93</v>
      </c>
      <c r="L20" s="5">
        <v>0</v>
      </c>
      <c r="M20" s="4">
        <v>1.85</v>
      </c>
      <c r="N20" s="4">
        <v>1.85</v>
      </c>
      <c r="O20" s="4">
        <v>0.5</v>
      </c>
      <c r="P20" s="10">
        <v>1.85</v>
      </c>
    </row>
  </sheetData>
  <mergeCells count="3">
    <mergeCell ref="A2:A9"/>
    <mergeCell ref="A10:A18"/>
    <mergeCell ref="A19:A2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I32" sqref="I32"/>
    </sheetView>
  </sheetViews>
  <sheetFormatPr defaultColWidth="9" defaultRowHeight="13.5"/>
  <cols>
    <col min="1" max="1" width="21.5" customWidth="1"/>
    <col min="2" max="2" width="25" customWidth="1"/>
    <col min="3" max="3" width="14.125" customWidth="1"/>
    <col min="4" max="4" width="14.75" customWidth="1"/>
    <col min="5" max="5" width="25.25" customWidth="1"/>
    <col min="9" max="9" width="25" customWidth="1"/>
    <col min="10" max="10" width="11.875" customWidth="1"/>
    <col min="11" max="11" width="12.75" customWidth="1"/>
    <col min="12" max="12" width="28.375" customWidth="1"/>
    <col min="15" max="15" width="6.125" customWidth="1"/>
    <col min="16" max="16" width="25.25" customWidth="1"/>
  </cols>
  <sheetData>
    <row r="1" s="1" customFormat="1" ht="23.25" spans="1:16">
      <c r="A1" s="2" t="s">
        <v>6</v>
      </c>
      <c r="B1" s="2" t="s">
        <v>2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7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17</v>
      </c>
      <c r="P1" s="8" t="s">
        <v>24</v>
      </c>
    </row>
    <row r="2" ht="18.75" spans="1:16">
      <c r="A2" s="3" t="s">
        <v>122</v>
      </c>
      <c r="B2" s="3" t="s">
        <v>50</v>
      </c>
      <c r="C2" s="4">
        <v>7.8</v>
      </c>
      <c r="D2" s="4">
        <v>5.4</v>
      </c>
      <c r="E2" s="5">
        <v>-2.4</v>
      </c>
      <c r="F2" s="4">
        <v>3.62</v>
      </c>
      <c r="G2" s="4">
        <v>3.15</v>
      </c>
      <c r="H2" s="4">
        <v>0.5</v>
      </c>
      <c r="I2" s="9">
        <v>3.40938410860378</v>
      </c>
      <c r="J2" s="4">
        <v>8.4</v>
      </c>
      <c r="K2" s="4">
        <v>6.8</v>
      </c>
      <c r="L2" s="5">
        <v>-1.6</v>
      </c>
      <c r="M2" s="6">
        <v>3.3</v>
      </c>
      <c r="N2" s="4">
        <v>2.91</v>
      </c>
      <c r="O2" s="4">
        <v>0.5</v>
      </c>
      <c r="P2" s="10">
        <v>3.12331554601837</v>
      </c>
    </row>
    <row r="3" ht="18.75" spans="1:16">
      <c r="A3" s="3"/>
      <c r="B3" s="3" t="s">
        <v>68</v>
      </c>
      <c r="C3" s="4">
        <v>12.69</v>
      </c>
      <c r="D3" s="4">
        <v>9.35</v>
      </c>
      <c r="E3" s="5">
        <v>-3.34</v>
      </c>
      <c r="F3" s="4">
        <v>2.41</v>
      </c>
      <c r="G3" s="4">
        <v>3.01</v>
      </c>
      <c r="H3" s="4">
        <v>0.5</v>
      </c>
      <c r="I3" s="9">
        <v>2.75936586918082</v>
      </c>
      <c r="J3" s="4">
        <v>13.05</v>
      </c>
      <c r="K3" s="4">
        <v>13.05</v>
      </c>
      <c r="L3" s="5">
        <v>0</v>
      </c>
      <c r="M3" s="4">
        <v>1.61</v>
      </c>
      <c r="N3" s="4">
        <v>1.62</v>
      </c>
      <c r="O3" s="4">
        <v>0.5</v>
      </c>
      <c r="P3" s="10">
        <v>1.61502321964732</v>
      </c>
    </row>
    <row r="4" ht="18.75" spans="1:16">
      <c r="A4" s="3"/>
      <c r="B4" s="3" t="s">
        <v>81</v>
      </c>
      <c r="C4" s="4">
        <v>6.02</v>
      </c>
      <c r="D4" s="4">
        <v>4.97</v>
      </c>
      <c r="E4" s="5">
        <v>-1.05</v>
      </c>
      <c r="F4" s="4">
        <v>3.17</v>
      </c>
      <c r="G4" s="4">
        <v>2.74</v>
      </c>
      <c r="H4" s="4">
        <v>0.5</v>
      </c>
      <c r="I4" s="9">
        <v>2.97837203854723</v>
      </c>
      <c r="J4" s="4">
        <v>5.46</v>
      </c>
      <c r="K4" s="4">
        <v>5.44</v>
      </c>
      <c r="L4" s="5">
        <v>-0.0199999999999996</v>
      </c>
      <c r="M4" s="4">
        <v>2.96</v>
      </c>
      <c r="N4" s="4">
        <v>3.63</v>
      </c>
      <c r="O4" s="4">
        <v>0.5</v>
      </c>
      <c r="P4" s="10">
        <v>3.34569873120698</v>
      </c>
    </row>
    <row r="5" ht="18.75" spans="1:16">
      <c r="A5" s="3"/>
      <c r="B5" s="3" t="s">
        <v>86</v>
      </c>
      <c r="C5" s="4">
        <v>5.51</v>
      </c>
      <c r="D5" s="4">
        <v>1.77</v>
      </c>
      <c r="E5" s="5">
        <v>-3.74</v>
      </c>
      <c r="F5" s="4">
        <v>5.13</v>
      </c>
      <c r="G5" s="4">
        <v>2.73</v>
      </c>
      <c r="H5" s="4">
        <v>0.5</v>
      </c>
      <c r="I5" s="9">
        <v>4.4457732735712</v>
      </c>
      <c r="J5" s="4">
        <v>5.93</v>
      </c>
      <c r="K5" s="4">
        <v>8.51</v>
      </c>
      <c r="L5" s="5">
        <v>2.58</v>
      </c>
      <c r="M5" s="4">
        <v>5.07</v>
      </c>
      <c r="N5" s="4">
        <v>6.49</v>
      </c>
      <c r="O5" s="4">
        <v>0.5</v>
      </c>
      <c r="P5" s="10">
        <v>5.90937390930714</v>
      </c>
    </row>
    <row r="6" ht="18.75" spans="1:16">
      <c r="A6" s="3"/>
      <c r="B6" s="3" t="s">
        <v>95</v>
      </c>
      <c r="C6" s="4">
        <v>13.1</v>
      </c>
      <c r="D6" s="4">
        <v>11.7</v>
      </c>
      <c r="E6" s="5">
        <v>-1.4</v>
      </c>
      <c r="F6" s="4">
        <v>12.45</v>
      </c>
      <c r="G6" s="4">
        <v>11.72</v>
      </c>
      <c r="H6" s="4">
        <v>0.5</v>
      </c>
      <c r="I6" s="9">
        <v>12.1015246973264</v>
      </c>
      <c r="J6" s="4">
        <v>12.3</v>
      </c>
      <c r="K6" s="4">
        <v>13.2</v>
      </c>
      <c r="L6" s="5">
        <v>0.899999999999999</v>
      </c>
      <c r="M6" s="4">
        <v>10.26</v>
      </c>
      <c r="N6" s="4">
        <v>14.14</v>
      </c>
      <c r="O6" s="4">
        <v>0.5</v>
      </c>
      <c r="P6" s="10">
        <v>12.6542799083946</v>
      </c>
    </row>
    <row r="7" ht="18.75" spans="1:16">
      <c r="A7" s="3" t="s">
        <v>123</v>
      </c>
      <c r="B7" s="3" t="s">
        <v>26</v>
      </c>
      <c r="C7" s="4">
        <v>14.1</v>
      </c>
      <c r="D7" s="4">
        <v>9.7</v>
      </c>
      <c r="E7" s="5">
        <v>-4.4</v>
      </c>
      <c r="F7" s="4">
        <v>4.64</v>
      </c>
      <c r="G7" s="4">
        <v>4.64</v>
      </c>
      <c r="H7" s="4">
        <v>0.5</v>
      </c>
      <c r="I7" s="9">
        <v>4.64</v>
      </c>
      <c r="J7" s="4">
        <v>15.2</v>
      </c>
      <c r="K7" s="4">
        <v>13.7</v>
      </c>
      <c r="L7" s="5">
        <v>-1.5</v>
      </c>
      <c r="M7" s="4">
        <v>4.64</v>
      </c>
      <c r="N7" s="4">
        <v>4.64</v>
      </c>
      <c r="O7" s="4">
        <v>0.5</v>
      </c>
      <c r="P7" s="10">
        <v>4.64</v>
      </c>
    </row>
    <row r="8" ht="18.75" spans="1:16">
      <c r="A8" s="3"/>
      <c r="B8" s="3" t="s">
        <v>34</v>
      </c>
      <c r="C8" s="4">
        <v>16.9</v>
      </c>
      <c r="D8" s="4">
        <v>11.4</v>
      </c>
      <c r="E8" s="5">
        <v>-5.5</v>
      </c>
      <c r="F8" s="4">
        <v>4.49</v>
      </c>
      <c r="G8" s="4">
        <v>4.86</v>
      </c>
      <c r="H8" s="4">
        <v>0.5</v>
      </c>
      <c r="I8" s="9">
        <v>4.68596841645353</v>
      </c>
      <c r="J8" s="4">
        <v>15.2</v>
      </c>
      <c r="K8" s="4">
        <v>13.7</v>
      </c>
      <c r="L8" s="5">
        <v>-1.5</v>
      </c>
      <c r="M8" s="4">
        <v>4.64</v>
      </c>
      <c r="N8" s="4">
        <v>4.64</v>
      </c>
      <c r="O8" s="4">
        <v>0.5</v>
      </c>
      <c r="P8" s="10">
        <v>4.64</v>
      </c>
    </row>
    <row r="9" ht="18.75" spans="1:16">
      <c r="A9" s="3"/>
      <c r="B9" s="3" t="s">
        <v>46</v>
      </c>
      <c r="C9" s="4">
        <v>7.56</v>
      </c>
      <c r="D9" s="4">
        <v>5.89</v>
      </c>
      <c r="E9" s="5">
        <v>-1.67</v>
      </c>
      <c r="F9" s="4">
        <v>4.56</v>
      </c>
      <c r="G9" s="4">
        <v>3.74</v>
      </c>
      <c r="H9" s="4">
        <v>0.5</v>
      </c>
      <c r="I9" s="9">
        <v>4.21032065287194</v>
      </c>
      <c r="J9" s="4">
        <v>8.55</v>
      </c>
      <c r="K9" s="4">
        <v>9.03</v>
      </c>
      <c r="L9" s="5">
        <v>0.479999999999999</v>
      </c>
      <c r="M9" s="4">
        <v>3.31</v>
      </c>
      <c r="N9" s="4">
        <v>3.36</v>
      </c>
      <c r="O9" s="4">
        <v>0.5</v>
      </c>
      <c r="P9" s="10">
        <v>3.33528109759882</v>
      </c>
    </row>
    <row r="10" ht="18.75" spans="1:16">
      <c r="A10" s="3"/>
      <c r="B10" s="3" t="s">
        <v>58</v>
      </c>
      <c r="C10" s="4">
        <v>8.56</v>
      </c>
      <c r="D10" s="4">
        <v>7.16</v>
      </c>
      <c r="E10" s="5">
        <v>-1.4</v>
      </c>
      <c r="F10" s="4">
        <v>4.98</v>
      </c>
      <c r="G10" s="4">
        <v>4.9</v>
      </c>
      <c r="H10" s="4">
        <v>0.5</v>
      </c>
      <c r="I10" s="9">
        <v>4.94048580607211</v>
      </c>
      <c r="J10" s="4">
        <v>7.1</v>
      </c>
      <c r="K10" s="4">
        <v>8.38</v>
      </c>
      <c r="L10" s="5">
        <v>1.28</v>
      </c>
      <c r="M10" s="4">
        <v>4.42</v>
      </c>
      <c r="N10" s="4">
        <v>4.28</v>
      </c>
      <c r="O10" s="4">
        <v>0.4</v>
      </c>
      <c r="P10" s="10">
        <v>4.76662564084909</v>
      </c>
    </row>
    <row r="11" ht="18.75" spans="1:16">
      <c r="A11" s="3"/>
      <c r="B11" s="3" t="s">
        <v>62</v>
      </c>
      <c r="C11" s="6">
        <v>9.4</v>
      </c>
      <c r="D11" s="6">
        <v>7.4</v>
      </c>
      <c r="E11" s="5">
        <v>-2</v>
      </c>
      <c r="F11" s="4">
        <v>2.56</v>
      </c>
      <c r="G11" s="4">
        <v>1.36</v>
      </c>
      <c r="H11" s="4">
        <v>0.5</v>
      </c>
      <c r="I11" s="9">
        <v>2.21846793981793</v>
      </c>
      <c r="J11" s="4">
        <v>7.56</v>
      </c>
      <c r="K11" s="4">
        <v>7.78</v>
      </c>
      <c r="L11" s="5">
        <v>0.220000000000001</v>
      </c>
      <c r="M11" s="4">
        <v>1.02</v>
      </c>
      <c r="N11" s="4">
        <v>2.04</v>
      </c>
      <c r="O11" s="4">
        <v>0.5</v>
      </c>
      <c r="P11" s="10">
        <v>1.76669182372025</v>
      </c>
    </row>
    <row r="12" ht="18.75" spans="1:16">
      <c r="A12" s="3"/>
      <c r="B12" s="3" t="s">
        <v>83</v>
      </c>
      <c r="C12" s="4">
        <v>6.9</v>
      </c>
      <c r="D12" s="4">
        <v>6.48</v>
      </c>
      <c r="E12" s="5">
        <v>-0.42</v>
      </c>
      <c r="F12" s="4">
        <v>3.94</v>
      </c>
      <c r="G12" s="4">
        <v>4.22</v>
      </c>
      <c r="H12" s="4">
        <v>0.5</v>
      </c>
      <c r="I12" s="9">
        <v>4.08719953024073</v>
      </c>
      <c r="J12" s="4">
        <v>5.46</v>
      </c>
      <c r="K12" s="4">
        <v>5.44</v>
      </c>
      <c r="L12" s="5">
        <v>-0.0199999999999996</v>
      </c>
      <c r="M12" s="4">
        <v>2.96</v>
      </c>
      <c r="N12" s="4">
        <v>3.63</v>
      </c>
      <c r="O12" s="4">
        <v>0.5</v>
      </c>
      <c r="P12" s="10">
        <v>3.34569873120698</v>
      </c>
    </row>
    <row r="13" ht="18.75" spans="1:16">
      <c r="A13" s="3"/>
      <c r="B13" s="3" t="s">
        <v>100</v>
      </c>
      <c r="C13" s="4">
        <v>3.1</v>
      </c>
      <c r="D13" s="4">
        <v>2.57</v>
      </c>
      <c r="E13" s="5">
        <v>-0.53</v>
      </c>
      <c r="F13" s="4">
        <v>1.58</v>
      </c>
      <c r="G13" s="4">
        <v>1.58</v>
      </c>
      <c r="H13" s="4">
        <v>0.5</v>
      </c>
      <c r="I13" s="9">
        <v>1.58</v>
      </c>
      <c r="J13" s="4">
        <v>2.93</v>
      </c>
      <c r="K13" s="4">
        <v>2.93</v>
      </c>
      <c r="L13" s="5">
        <v>0</v>
      </c>
      <c r="M13" s="4">
        <v>1.85</v>
      </c>
      <c r="N13" s="4">
        <v>1.85</v>
      </c>
      <c r="O13" s="4">
        <v>0.5</v>
      </c>
      <c r="P13" s="10">
        <v>1.85</v>
      </c>
    </row>
    <row r="14" ht="18.75" spans="1:16">
      <c r="A14" s="3"/>
      <c r="B14" s="3" t="s">
        <v>104</v>
      </c>
      <c r="C14" s="4">
        <v>6.96</v>
      </c>
      <c r="D14" s="4">
        <v>5.33</v>
      </c>
      <c r="E14" s="5">
        <v>-1.63</v>
      </c>
      <c r="F14" s="4">
        <v>2.08</v>
      </c>
      <c r="G14" s="4">
        <v>2.35</v>
      </c>
      <c r="H14" s="4">
        <v>0.5</v>
      </c>
      <c r="I14" s="9">
        <v>2.22730779193177</v>
      </c>
      <c r="J14" s="4">
        <v>7.76</v>
      </c>
      <c r="K14" s="4">
        <v>7.36</v>
      </c>
      <c r="L14" s="5">
        <v>-0.399999999999999</v>
      </c>
      <c r="M14" s="6">
        <v>4.1</v>
      </c>
      <c r="N14" s="4">
        <v>4.33</v>
      </c>
      <c r="O14" s="4">
        <v>0.5</v>
      </c>
      <c r="P14" s="10">
        <v>4.21970378107279</v>
      </c>
    </row>
    <row r="15" ht="18.75" spans="1:16">
      <c r="A15" s="3" t="s">
        <v>124</v>
      </c>
      <c r="B15" s="3" t="s">
        <v>72</v>
      </c>
      <c r="C15" s="4">
        <v>7.7</v>
      </c>
      <c r="D15" s="4">
        <v>5.6</v>
      </c>
      <c r="E15" s="5">
        <v>-2.1</v>
      </c>
      <c r="F15" s="4">
        <v>3.34</v>
      </c>
      <c r="G15" s="4">
        <v>3.22</v>
      </c>
      <c r="H15" s="4">
        <v>0.5</v>
      </c>
      <c r="I15" s="9">
        <v>3.28164592849381</v>
      </c>
      <c r="J15" s="4">
        <v>8.4</v>
      </c>
      <c r="K15" s="4">
        <v>6.8</v>
      </c>
      <c r="L15" s="5">
        <v>-1.6</v>
      </c>
      <c r="M15" s="4">
        <v>3.3</v>
      </c>
      <c r="N15" s="4">
        <v>2.91</v>
      </c>
      <c r="O15" s="4">
        <v>0.5</v>
      </c>
      <c r="P15" s="10">
        <v>3.12331554601837</v>
      </c>
    </row>
    <row r="16" ht="18.75" spans="1:16">
      <c r="A16" s="3"/>
      <c r="B16" s="3" t="s">
        <v>77</v>
      </c>
      <c r="C16" s="4">
        <v>8.71</v>
      </c>
      <c r="D16" s="4">
        <v>3.57</v>
      </c>
      <c r="E16" s="5">
        <v>-5.14</v>
      </c>
      <c r="F16" s="4">
        <v>3.25</v>
      </c>
      <c r="G16" s="4">
        <v>1.49</v>
      </c>
      <c r="H16" s="4">
        <v>0.5</v>
      </c>
      <c r="I16" s="9">
        <v>2.81781830500123</v>
      </c>
      <c r="J16" s="4">
        <v>9.25</v>
      </c>
      <c r="K16" s="11">
        <v>8</v>
      </c>
      <c r="L16" s="5">
        <v>-1.25</v>
      </c>
      <c r="M16" s="4">
        <v>3.32</v>
      </c>
      <c r="N16" s="4">
        <v>2.94</v>
      </c>
      <c r="O16" s="4">
        <v>0.5</v>
      </c>
      <c r="P16" s="10">
        <v>3.14725277027442</v>
      </c>
    </row>
    <row r="17" ht="18.75" spans="1:16">
      <c r="A17" s="3"/>
      <c r="B17" s="3" t="s">
        <v>91</v>
      </c>
      <c r="C17" s="4">
        <v>53.2</v>
      </c>
      <c r="D17" s="4">
        <v>50.3</v>
      </c>
      <c r="E17" s="5">
        <v>-2.90000000000001</v>
      </c>
      <c r="F17" s="4">
        <v>19.93</v>
      </c>
      <c r="G17" s="4">
        <v>15.44</v>
      </c>
      <c r="H17" s="4">
        <v>0.5</v>
      </c>
      <c r="I17" s="9">
        <v>18.1074376983603</v>
      </c>
      <c r="J17" s="4">
        <v>55.6</v>
      </c>
      <c r="K17" s="4">
        <v>57.6</v>
      </c>
      <c r="L17" s="5">
        <v>2</v>
      </c>
      <c r="M17" s="4">
        <v>22.58</v>
      </c>
      <c r="N17" s="4">
        <v>19.62</v>
      </c>
      <c r="O17" s="4">
        <v>0.5</v>
      </c>
      <c r="P17" s="10">
        <v>21.2551452594425</v>
      </c>
    </row>
    <row r="18" ht="18.75" spans="1:16">
      <c r="A18" s="3"/>
      <c r="B18" s="3" t="s">
        <v>108</v>
      </c>
      <c r="C18" s="4">
        <v>2.65</v>
      </c>
      <c r="D18" s="4">
        <v>1.65</v>
      </c>
      <c r="E18" s="5">
        <v>-1</v>
      </c>
      <c r="F18" s="4">
        <v>1.47</v>
      </c>
      <c r="G18" s="4">
        <v>1.03</v>
      </c>
      <c r="H18" s="4">
        <v>0.5</v>
      </c>
      <c r="I18" s="9">
        <v>1.30678996016958</v>
      </c>
      <c r="J18" s="4">
        <v>2.18</v>
      </c>
      <c r="K18" s="11">
        <v>2</v>
      </c>
      <c r="L18" s="5">
        <v>-0.18</v>
      </c>
      <c r="M18" s="4">
        <v>1.53</v>
      </c>
      <c r="N18" s="4">
        <v>1.41</v>
      </c>
      <c r="O18" s="4">
        <v>0.5</v>
      </c>
      <c r="P18" s="10">
        <v>1.47366889089782</v>
      </c>
    </row>
    <row r="19" ht="18.75" spans="1:16">
      <c r="A19" s="3"/>
      <c r="B19" s="3" t="s">
        <v>112</v>
      </c>
      <c r="C19" s="4">
        <v>10.09</v>
      </c>
      <c r="D19" s="4">
        <v>8.93</v>
      </c>
      <c r="E19" s="5">
        <v>-1.16</v>
      </c>
      <c r="F19" s="4">
        <v>3.81</v>
      </c>
      <c r="G19" s="4">
        <v>2.9</v>
      </c>
      <c r="H19" s="4">
        <v>0.5</v>
      </c>
      <c r="I19" s="9">
        <v>3.44631687457784</v>
      </c>
      <c r="J19" s="4">
        <v>8.5</v>
      </c>
      <c r="K19" s="4">
        <v>9</v>
      </c>
      <c r="L19" s="5">
        <v>0.5</v>
      </c>
      <c r="M19" s="4">
        <v>3.92</v>
      </c>
      <c r="N19" s="4">
        <v>2.81</v>
      </c>
      <c r="O19" s="4">
        <v>0.5</v>
      </c>
      <c r="P19" s="10">
        <v>3.4996142644583</v>
      </c>
    </row>
  </sheetData>
  <mergeCells count="3">
    <mergeCell ref="A2:A6"/>
    <mergeCell ref="A7:A14"/>
    <mergeCell ref="A15:A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Overall Effectiveness</vt:lpstr>
      <vt:lpstr>Intervention frequency</vt:lpstr>
      <vt:lpstr>Intervention Time</vt:lpstr>
      <vt:lpstr>Intervention cycle</vt:lpstr>
      <vt:lpstr>Exercise form</vt:lpstr>
      <vt:lpstr>Practice mode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唐宏霖的ipad</dc:creator>
  <cp:lastModifiedBy>carrie jing</cp:lastModifiedBy>
  <dcterms:created xsi:type="dcterms:W3CDTF">2022-11-10T12:31:00Z</dcterms:created>
  <dcterms:modified xsi:type="dcterms:W3CDTF">2024-05-24T00:39:12Z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0015698E54B64452847AA5ACB67B05B5</vt:lpwstr>
  </property>
  <property fmtid="{D5CDD505-2E9C-101B-9397-08002B2CF9AE}" pid="3" name="KSOProductBuildVer">
    <vt:lpwstr>2052-12.1.0.16729</vt:lpwstr>
  </property>
</Properties>
</file>