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E:\A\AI相关\chatgpt与VR\AI回答-英\投稿\回修\两位研究员总表\"/>
    </mc:Choice>
  </mc:AlternateContent>
  <xr:revisionPtr revIDLastSave="0" documentId="13_ncr:1_{CA77DB8D-803C-4286-B3EC-836BB3F15A87}" xr6:coauthVersionLast="47" xr6:coauthVersionMax="47" xr10:uidLastSave="{00000000-0000-0000-0000-000000000000}"/>
  <bookViews>
    <workbookView xWindow="-110" yWindow="-110" windowWidth="22620" windowHeight="13500" tabRatio="50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Z3" i="1" l="1"/>
  <c r="AD3" i="1"/>
  <c r="AA3" i="1"/>
  <c r="AC3" i="1"/>
  <c r="K14" i="1"/>
  <c r="K13" i="1"/>
  <c r="K12" i="1"/>
  <c r="L12" i="1" s="1"/>
  <c r="K8" i="1"/>
  <c r="L6" i="1" s="1"/>
  <c r="K7" i="1"/>
  <c r="K6" i="1"/>
  <c r="V38" i="1" l="1"/>
  <c r="V37" i="1"/>
  <c r="V36" i="1"/>
  <c r="W36" i="1" s="1"/>
  <c r="V32" i="1"/>
  <c r="V31" i="1"/>
  <c r="V30" i="1"/>
  <c r="W30" i="1" s="1"/>
  <c r="V26" i="1"/>
  <c r="V25" i="1"/>
  <c r="V24" i="1"/>
  <c r="W24" i="1" s="1"/>
  <c r="V20" i="1"/>
  <c r="V19" i="1"/>
  <c r="V18" i="1"/>
  <c r="W18" i="1" s="1"/>
  <c r="V14" i="1"/>
  <c r="V13" i="1"/>
  <c r="V12" i="1"/>
  <c r="W12" i="1" s="1"/>
  <c r="V8" i="1"/>
  <c r="V7" i="1"/>
  <c r="V6" i="1"/>
  <c r="W6" i="1" s="1"/>
  <c r="K38" i="1"/>
  <c r="K37" i="1"/>
  <c r="K36" i="1"/>
  <c r="L36" i="1" s="1"/>
  <c r="K32" i="1"/>
  <c r="K31" i="1"/>
  <c r="K30" i="1"/>
  <c r="L30" i="1" s="1"/>
  <c r="K26" i="1"/>
  <c r="K25" i="1"/>
  <c r="K24" i="1"/>
  <c r="L24" i="1" s="1"/>
  <c r="K20" i="1"/>
  <c r="K19" i="1"/>
  <c r="K18" i="1"/>
  <c r="L18" i="1" s="1"/>
  <c r="V4" i="1" l="1"/>
  <c r="V5" i="1"/>
  <c r="V9" i="1"/>
  <c r="V10" i="1"/>
  <c r="V11" i="1"/>
  <c r="V15" i="1"/>
  <c r="V16" i="1"/>
  <c r="V17" i="1"/>
  <c r="V21" i="1"/>
  <c r="V22" i="1"/>
  <c r="V23" i="1"/>
  <c r="V27" i="1"/>
  <c r="V28" i="1"/>
  <c r="V29" i="1"/>
  <c r="V33" i="1"/>
  <c r="V34" i="1"/>
  <c r="V35" i="1"/>
  <c r="V3" i="1"/>
  <c r="K3" i="1"/>
  <c r="K15" i="1"/>
  <c r="K4" i="1"/>
  <c r="K5" i="1"/>
  <c r="K9" i="1"/>
  <c r="K10" i="1"/>
  <c r="K11" i="1"/>
  <c r="K16" i="1"/>
  <c r="K17" i="1"/>
  <c r="K21" i="1"/>
  <c r="K22" i="1"/>
  <c r="K23" i="1"/>
  <c r="K27" i="1"/>
  <c r="K28" i="1"/>
  <c r="K29" i="1"/>
  <c r="K33" i="1"/>
  <c r="K34" i="1"/>
  <c r="K35" i="1"/>
  <c r="W3" i="1" l="1"/>
  <c r="L3" i="1"/>
  <c r="W9" i="1"/>
  <c r="L33" i="1"/>
  <c r="W21" i="1"/>
  <c r="W33" i="1"/>
  <c r="W15" i="1"/>
  <c r="W27" i="1"/>
  <c r="L27" i="1"/>
  <c r="L9" i="1"/>
  <c r="L21" i="1"/>
  <c r="L15" i="1"/>
</calcChain>
</file>

<file path=xl/sharedStrings.xml><?xml version="1.0" encoding="utf-8"?>
<sst xmlns="http://schemas.openxmlformats.org/spreadsheetml/2006/main" count="237" uniqueCount="48">
  <si>
    <t>Deepseek-R1</t>
    <phoneticPr fontId="1" type="noConversion"/>
  </si>
  <si>
    <t>First time</t>
    <phoneticPr fontId="1" type="noConversion"/>
  </si>
  <si>
    <t>Second times</t>
    <phoneticPr fontId="1" type="noConversion"/>
  </si>
  <si>
    <t>Third times</t>
    <phoneticPr fontId="1" type="noConversion"/>
  </si>
  <si>
    <t>ChatGPT-4</t>
    <phoneticPr fontId="1" type="noConversion"/>
  </si>
  <si>
    <t>case 1</t>
    <phoneticPr fontId="1" type="noConversion"/>
  </si>
  <si>
    <t>case 2</t>
  </si>
  <si>
    <t>case 3</t>
  </si>
  <si>
    <t>33s</t>
    <phoneticPr fontId="1" type="noConversion"/>
  </si>
  <si>
    <t>38s</t>
    <phoneticPr fontId="1" type="noConversion"/>
  </si>
  <si>
    <t>35s</t>
    <phoneticPr fontId="1" type="noConversion"/>
  </si>
  <si>
    <t>17s</t>
    <phoneticPr fontId="1" type="noConversion"/>
  </si>
  <si>
    <t>15s</t>
    <phoneticPr fontId="1" type="noConversion"/>
  </si>
  <si>
    <t>14s</t>
    <phoneticPr fontId="1" type="noConversion"/>
  </si>
  <si>
    <t>16s</t>
    <phoneticPr fontId="1" type="noConversion"/>
  </si>
  <si>
    <t>13s</t>
    <phoneticPr fontId="1" type="noConversion"/>
  </si>
  <si>
    <t>41s</t>
    <phoneticPr fontId="1" type="noConversion"/>
  </si>
  <si>
    <t>45s</t>
    <phoneticPr fontId="1" type="noConversion"/>
  </si>
  <si>
    <t>22s</t>
    <phoneticPr fontId="1" type="noConversion"/>
  </si>
  <si>
    <t>40s</t>
    <phoneticPr fontId="1" type="noConversion"/>
  </si>
  <si>
    <t>AI model</t>
    <phoneticPr fontId="1" type="noConversion"/>
  </si>
  <si>
    <t>Response Time</t>
    <phoneticPr fontId="1" type="noConversion"/>
  </si>
  <si>
    <r>
      <t>Diagnostic Accuracy</t>
    </r>
    <r>
      <rPr>
        <b/>
        <sz val="10"/>
        <color rgb="FF000000"/>
        <rFont val="宋体"/>
        <family val="3"/>
        <charset val="134"/>
      </rPr>
      <t>（</t>
    </r>
    <r>
      <rPr>
        <b/>
        <sz val="10"/>
        <color rgb="FF000000"/>
        <rFont val="Times New Roman"/>
        <family val="1"/>
      </rPr>
      <t>0-20</t>
    </r>
    <r>
      <rPr>
        <b/>
        <sz val="10"/>
        <color rgb="FF000000"/>
        <rFont val="宋体"/>
        <family val="3"/>
        <charset val="134"/>
      </rPr>
      <t>）（</t>
    </r>
    <r>
      <rPr>
        <b/>
        <sz val="10"/>
        <color rgb="FF000000"/>
        <rFont val="Times New Roman"/>
        <family val="1"/>
      </rPr>
      <t>Grading by Sequence of Diagnoses</t>
    </r>
    <r>
      <rPr>
        <b/>
        <sz val="10"/>
        <color rgb="FF000000"/>
        <rFont val="宋体"/>
        <family val="3"/>
        <charset val="134"/>
      </rPr>
      <t>）</t>
    </r>
    <phoneticPr fontId="1" type="noConversion"/>
  </si>
  <si>
    <r>
      <t>Response Time</t>
    </r>
    <r>
      <rPr>
        <b/>
        <sz val="10"/>
        <color rgb="FF000000"/>
        <rFont val="宋体"/>
        <family val="3"/>
        <charset val="134"/>
      </rPr>
      <t>（</t>
    </r>
    <r>
      <rPr>
        <b/>
        <sz val="10"/>
        <color rgb="FF000000"/>
        <rFont val="Times New Roman"/>
        <family val="1"/>
      </rPr>
      <t>0-20</t>
    </r>
    <r>
      <rPr>
        <b/>
        <sz val="10"/>
        <color rgb="FF000000"/>
        <rFont val="宋体"/>
        <family val="3"/>
        <charset val="134"/>
      </rPr>
      <t>）</t>
    </r>
    <phoneticPr fontId="1" type="noConversion"/>
  </si>
  <si>
    <r>
      <t>Recommended Tests</t>
    </r>
    <r>
      <rPr>
        <b/>
        <sz val="10"/>
        <color rgb="FF000000"/>
        <rFont val="宋体"/>
        <family val="3"/>
        <charset val="134"/>
      </rPr>
      <t>（</t>
    </r>
    <r>
      <rPr>
        <b/>
        <sz val="10"/>
        <color rgb="FF000000"/>
        <rFont val="Times New Roman"/>
        <family val="1"/>
      </rPr>
      <t>0-20</t>
    </r>
    <r>
      <rPr>
        <b/>
        <sz val="10"/>
        <color rgb="FF000000"/>
        <rFont val="宋体"/>
        <family val="3"/>
        <charset val="134"/>
      </rPr>
      <t>）（</t>
    </r>
    <r>
      <rPr>
        <b/>
        <sz val="10"/>
        <color rgb="FF000000"/>
        <rFont val="Times New Roman"/>
        <family val="1"/>
      </rPr>
      <t>Grading by Sequence of Examinations</t>
    </r>
    <r>
      <rPr>
        <b/>
        <sz val="10"/>
        <color rgb="FF000000"/>
        <rFont val="宋体"/>
        <family val="3"/>
        <charset val="134"/>
      </rPr>
      <t>）</t>
    </r>
    <phoneticPr fontId="1" type="noConversion"/>
  </si>
  <si>
    <r>
      <t>Treatment Recommendation</t>
    </r>
    <r>
      <rPr>
        <b/>
        <sz val="10"/>
        <color rgb="FF000000"/>
        <rFont val="宋体"/>
        <family val="3"/>
        <charset val="134"/>
      </rPr>
      <t>（</t>
    </r>
    <r>
      <rPr>
        <b/>
        <sz val="10"/>
        <color rgb="FF000000"/>
        <rFont val="Times New Roman"/>
        <family val="1"/>
      </rPr>
      <t>0-20</t>
    </r>
    <r>
      <rPr>
        <b/>
        <sz val="10"/>
        <color rgb="FF000000"/>
        <rFont val="宋体"/>
        <family val="3"/>
        <charset val="134"/>
      </rPr>
      <t>）</t>
    </r>
    <phoneticPr fontId="1" type="noConversion"/>
  </si>
  <si>
    <r>
      <rPr>
        <b/>
        <sz val="10"/>
        <color rgb="FF000000"/>
        <rFont val="Times New Roman"/>
        <family val="1"/>
      </rPr>
      <t>Verification and Adjustment</t>
    </r>
    <r>
      <rPr>
        <b/>
        <sz val="10"/>
        <color rgb="FF000000"/>
        <rFont val="宋体"/>
        <family val="3"/>
        <charset val="134"/>
      </rPr>
      <t>（</t>
    </r>
    <r>
      <rPr>
        <b/>
        <sz val="10"/>
        <color rgb="FF000000"/>
        <rFont val="Times New Roman"/>
        <family val="1"/>
      </rPr>
      <t>0-20</t>
    </r>
    <r>
      <rPr>
        <b/>
        <sz val="10"/>
        <color rgb="FF000000"/>
        <rFont val="宋体"/>
        <family val="3"/>
        <charset val="134"/>
      </rPr>
      <t>）</t>
    </r>
    <phoneticPr fontId="1" type="noConversion"/>
  </si>
  <si>
    <r>
      <t>Total Score</t>
    </r>
    <r>
      <rPr>
        <b/>
        <sz val="10"/>
        <color rgb="FF000000"/>
        <rFont val="宋体"/>
        <family val="3"/>
        <charset val="134"/>
      </rPr>
      <t>（</t>
    </r>
    <r>
      <rPr>
        <b/>
        <sz val="10"/>
        <color rgb="FF000000"/>
        <rFont val="Times New Roman"/>
        <family val="1"/>
      </rPr>
      <t>100</t>
    </r>
    <r>
      <rPr>
        <b/>
        <sz val="10"/>
        <color rgb="FF000000"/>
        <rFont val="宋体"/>
        <family val="3"/>
        <charset val="134"/>
      </rPr>
      <t>）</t>
    </r>
    <phoneticPr fontId="1" type="noConversion"/>
  </si>
  <si>
    <t>Mean</t>
    <phoneticPr fontId="1" type="noConversion"/>
  </si>
  <si>
    <t>Manual Evaluation</t>
    <phoneticPr fontId="1" type="noConversion"/>
  </si>
  <si>
    <t>Researcher No. 1</t>
  </si>
  <si>
    <t>Researcher No. 1</t>
    <phoneticPr fontId="1" type="noConversion"/>
  </si>
  <si>
    <t>Researcher No. 2</t>
    <phoneticPr fontId="1" type="noConversion"/>
  </si>
  <si>
    <t>20s</t>
  </si>
  <si>
    <t>18s</t>
  </si>
  <si>
    <t>17s</t>
  </si>
  <si>
    <t>36s</t>
  </si>
  <si>
    <t>45s</t>
  </si>
  <si>
    <t>41s</t>
  </si>
  <si>
    <t>19s</t>
  </si>
  <si>
    <t>23s</t>
  </si>
  <si>
    <t>29s</t>
  </si>
  <si>
    <t>14s</t>
  </si>
  <si>
    <t>50s</t>
  </si>
  <si>
    <t>Evaluator A</t>
    <phoneticPr fontId="1" type="noConversion"/>
  </si>
  <si>
    <t>Evaluator B</t>
    <phoneticPr fontId="1" type="noConversion"/>
  </si>
  <si>
    <t>SD</t>
    <phoneticPr fontId="1" type="noConversion"/>
  </si>
  <si>
    <t>P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</si>
</sst>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0_ "/>
    <numFmt numFmtId="177" formatCode="0.00000"/>
    <numFmt numFmtId="182" formatCode="0.0"/>
  </numFmts>
  <fonts count="10">
    <font>
      <sz val="11"/>
      <color rgb="FF000000"/>
      <name val="맑은 고딕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宋体"/>
      <family val="3"/>
      <charset val="134"/>
    </font>
    <font>
      <b/>
      <sz val="10"/>
      <color rgb="FF000000"/>
      <name val="Times New Roman"/>
      <family val="1"/>
      <charset val="134"/>
    </font>
    <font>
      <b/>
      <sz val="10"/>
      <color rgb="FF000000"/>
      <name val="맑은 고딕"/>
    </font>
    <font>
      <sz val="10"/>
      <color rgb="FF009900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6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2" fillId="2" borderId="0" xfId="0" applyFont="1" applyFill="1"/>
    <xf numFmtId="0" fontId="2" fillId="3" borderId="0" xfId="0" applyFont="1" applyFill="1"/>
    <xf numFmtId="176" fontId="2" fillId="3" borderId="0" xfId="0" applyNumberFormat="1" applyFont="1" applyFill="1"/>
    <xf numFmtId="177" fontId="2" fillId="3" borderId="0" xfId="0" applyNumberFormat="1" applyFont="1" applyFill="1"/>
    <xf numFmtId="0" fontId="2" fillId="4" borderId="0" xfId="0" applyFont="1" applyFill="1"/>
    <xf numFmtId="0" fontId="2" fillId="6" borderId="0" xfId="0" applyFont="1" applyFill="1"/>
    <xf numFmtId="176" fontId="2" fillId="6" borderId="0" xfId="0" applyNumberFormat="1" applyFont="1" applyFill="1"/>
    <xf numFmtId="177" fontId="2" fillId="6" borderId="0" xfId="0" applyNumberFormat="1" applyFont="1" applyFill="1"/>
    <xf numFmtId="0" fontId="4" fillId="6" borderId="0" xfId="0" applyFont="1" applyFill="1"/>
    <xf numFmtId="0" fontId="4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8" fillId="5" borderId="0" xfId="0" applyFont="1" applyFill="1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/>
    <xf numFmtId="18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38"/>
  <sheetViews>
    <sheetView tabSelected="1" topLeftCell="O1" workbookViewId="0">
      <selection activeCell="AD12" sqref="AD12"/>
    </sheetView>
  </sheetViews>
  <sheetFormatPr defaultRowHeight="17"/>
  <cols>
    <col min="1" max="1" width="10.25" customWidth="1"/>
    <col min="2" max="2" width="8.25" customWidth="1"/>
    <col min="3" max="3" width="6.83203125" customWidth="1"/>
    <col min="4" max="4" width="10.75" customWidth="1"/>
    <col min="5" max="5" width="7.6640625" customWidth="1"/>
    <col min="6" max="6" width="8.08203125" customWidth="1"/>
    <col min="7" max="7" width="11.58203125" customWidth="1"/>
    <col min="8" max="8" width="11.75" customWidth="1"/>
    <col min="10" max="10" width="9.1640625" customWidth="1"/>
    <col min="11" max="11" width="6.9140625" customWidth="1"/>
    <col min="12" max="12" width="8" customWidth="1"/>
    <col min="13" max="14" width="9.4140625" customWidth="1"/>
    <col min="15" max="15" width="6.9140625" customWidth="1"/>
    <col min="16" max="16" width="9.83203125" customWidth="1"/>
    <col min="18" max="18" width="9.75" customWidth="1"/>
    <col min="19" max="19" width="11.9140625" customWidth="1"/>
    <col min="20" max="20" width="8.5" customWidth="1"/>
    <col min="21" max="21" width="9.1640625" customWidth="1"/>
    <col min="23" max="23" width="11.75" bestFit="1" customWidth="1"/>
    <col min="26" max="26" width="9.6640625" customWidth="1"/>
  </cols>
  <sheetData>
    <row r="1" spans="1:31">
      <c r="A1" s="18" t="s">
        <v>29</v>
      </c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"/>
    </row>
    <row r="2" spans="1:31" ht="94">
      <c r="A2" s="12" t="s">
        <v>44</v>
      </c>
      <c r="B2" s="12"/>
      <c r="C2" s="1"/>
      <c r="D2" s="13" t="s">
        <v>20</v>
      </c>
      <c r="E2" s="2" t="s">
        <v>21</v>
      </c>
      <c r="F2" s="3" t="s">
        <v>23</v>
      </c>
      <c r="G2" s="3" t="s">
        <v>22</v>
      </c>
      <c r="H2" s="3" t="s">
        <v>24</v>
      </c>
      <c r="I2" s="3" t="s">
        <v>25</v>
      </c>
      <c r="J2" s="14" t="s">
        <v>26</v>
      </c>
      <c r="K2" s="3" t="s">
        <v>27</v>
      </c>
      <c r="L2" s="13" t="s">
        <v>28</v>
      </c>
      <c r="M2" s="12" t="s">
        <v>45</v>
      </c>
      <c r="N2" s="12"/>
      <c r="O2" s="1"/>
      <c r="P2" s="13" t="s">
        <v>20</v>
      </c>
      <c r="Q2" s="3" t="s">
        <v>23</v>
      </c>
      <c r="R2" s="3" t="s">
        <v>22</v>
      </c>
      <c r="S2" s="3" t="s">
        <v>24</v>
      </c>
      <c r="T2" s="3" t="s">
        <v>25</v>
      </c>
      <c r="U2" s="14" t="s">
        <v>26</v>
      </c>
      <c r="V2" s="3" t="s">
        <v>27</v>
      </c>
      <c r="W2" s="13" t="s">
        <v>28</v>
      </c>
      <c r="Y2" s="5" t="s">
        <v>4</v>
      </c>
      <c r="Z2" t="s">
        <v>28</v>
      </c>
      <c r="AA2" t="s">
        <v>46</v>
      </c>
      <c r="AB2" s="8" t="s">
        <v>0</v>
      </c>
      <c r="AC2" t="s">
        <v>28</v>
      </c>
      <c r="AD2" t="s">
        <v>46</v>
      </c>
      <c r="AE2" t="s">
        <v>47</v>
      </c>
    </row>
    <row r="3" spans="1:31">
      <c r="A3" s="4" t="s">
        <v>1</v>
      </c>
      <c r="B3" s="20" t="s">
        <v>31</v>
      </c>
      <c r="C3" s="5" t="s">
        <v>5</v>
      </c>
      <c r="D3" s="5" t="s">
        <v>4</v>
      </c>
      <c r="E3" s="15" t="s">
        <v>12</v>
      </c>
      <c r="F3" s="1">
        <v>19</v>
      </c>
      <c r="G3" s="1">
        <v>16</v>
      </c>
      <c r="H3" s="1">
        <v>14</v>
      </c>
      <c r="I3" s="1">
        <v>18</v>
      </c>
      <c r="J3" s="1">
        <v>19</v>
      </c>
      <c r="K3" s="5">
        <f>SUM(F3:J3)</f>
        <v>86</v>
      </c>
      <c r="L3" s="6">
        <f>AVERAGE(K3:K5)</f>
        <v>88.666666666666671</v>
      </c>
      <c r="M3" s="4" t="s">
        <v>1</v>
      </c>
      <c r="N3" s="20" t="s">
        <v>31</v>
      </c>
      <c r="O3" s="5" t="s">
        <v>5</v>
      </c>
      <c r="P3" s="5" t="s">
        <v>4</v>
      </c>
      <c r="Q3" s="1">
        <v>18</v>
      </c>
      <c r="R3" s="1">
        <v>16</v>
      </c>
      <c r="S3" s="1">
        <v>13</v>
      </c>
      <c r="T3" s="1">
        <v>18</v>
      </c>
      <c r="U3" s="1">
        <v>19</v>
      </c>
      <c r="V3" s="5">
        <f>SUM(Q3:U3)</f>
        <v>84</v>
      </c>
      <c r="W3" s="7">
        <f>AVERAGE(V3:V5)</f>
        <v>88</v>
      </c>
      <c r="Y3" s="24">
        <v>86</v>
      </c>
      <c r="Z3" s="25">
        <f>AVERAGE(Y3:Y38)</f>
        <v>87.75</v>
      </c>
      <c r="AA3" s="25">
        <f>_xlfn.STDEV.S(Y3:Y38)</f>
        <v>3.9233731842455595</v>
      </c>
      <c r="AB3" s="24">
        <v>87</v>
      </c>
      <c r="AC3" s="25">
        <f>AVERAGE(AB3:AB38)</f>
        <v>89.111111111111114</v>
      </c>
      <c r="AD3" s="25">
        <f>_xlfn.STDEV.S(AB3:AB38)</f>
        <v>3.1421355592997378</v>
      </c>
      <c r="AE3" s="24">
        <v>0.23880000000000001</v>
      </c>
    </row>
    <row r="4" spans="1:31">
      <c r="A4" s="4"/>
      <c r="B4" s="21"/>
      <c r="C4" s="5" t="s">
        <v>6</v>
      </c>
      <c r="D4" s="5" t="s">
        <v>4</v>
      </c>
      <c r="E4" s="15" t="s">
        <v>11</v>
      </c>
      <c r="F4" s="1">
        <v>19</v>
      </c>
      <c r="G4" s="1">
        <v>19</v>
      </c>
      <c r="H4" s="1">
        <v>17</v>
      </c>
      <c r="I4" s="1">
        <v>18</v>
      </c>
      <c r="J4" s="1">
        <v>15</v>
      </c>
      <c r="K4" s="5">
        <f t="shared" ref="K4:K38" si="0">SUM(F4:J4)</f>
        <v>88</v>
      </c>
      <c r="L4" s="1"/>
      <c r="M4" s="4"/>
      <c r="N4" s="21"/>
      <c r="O4" s="5" t="s">
        <v>6</v>
      </c>
      <c r="P4" s="5" t="s">
        <v>4</v>
      </c>
      <c r="Q4" s="1">
        <v>18</v>
      </c>
      <c r="R4" s="1">
        <v>19</v>
      </c>
      <c r="S4" s="1">
        <v>18</v>
      </c>
      <c r="T4" s="1">
        <v>18</v>
      </c>
      <c r="U4" s="1">
        <v>16</v>
      </c>
      <c r="V4" s="5">
        <f>SUM(Q4:U4)</f>
        <v>89</v>
      </c>
      <c r="W4" s="1"/>
      <c r="Y4" s="24">
        <v>88</v>
      </c>
      <c r="AB4" s="24">
        <v>84</v>
      </c>
    </row>
    <row r="5" spans="1:31">
      <c r="A5" s="4"/>
      <c r="B5" s="21"/>
      <c r="C5" s="5" t="s">
        <v>7</v>
      </c>
      <c r="D5" s="5" t="s">
        <v>4</v>
      </c>
      <c r="E5" s="15" t="s">
        <v>13</v>
      </c>
      <c r="F5" s="1">
        <v>19</v>
      </c>
      <c r="G5" s="1">
        <v>19</v>
      </c>
      <c r="H5" s="1">
        <v>18</v>
      </c>
      <c r="I5" s="1">
        <v>18</v>
      </c>
      <c r="J5" s="1">
        <v>18</v>
      </c>
      <c r="K5" s="5">
        <f t="shared" si="0"/>
        <v>92</v>
      </c>
      <c r="L5" s="1"/>
      <c r="M5" s="4"/>
      <c r="N5" s="21"/>
      <c r="O5" s="5" t="s">
        <v>7</v>
      </c>
      <c r="P5" s="5" t="s">
        <v>4</v>
      </c>
      <c r="Q5" s="1">
        <v>19</v>
      </c>
      <c r="R5" s="1">
        <v>18</v>
      </c>
      <c r="S5" s="1">
        <v>18</v>
      </c>
      <c r="T5" s="1">
        <v>18</v>
      </c>
      <c r="U5" s="1">
        <v>18</v>
      </c>
      <c r="V5" s="5">
        <f t="shared" ref="V5:V38" si="1">SUM(Q5:U5)</f>
        <v>91</v>
      </c>
      <c r="W5" s="1"/>
      <c r="Y5" s="24">
        <v>92</v>
      </c>
      <c r="AB5" s="24">
        <v>91</v>
      </c>
    </row>
    <row r="6" spans="1:31" ht="17" customHeight="1">
      <c r="A6" s="4"/>
      <c r="B6" s="20" t="s">
        <v>32</v>
      </c>
      <c r="C6" s="5" t="s">
        <v>5</v>
      </c>
      <c r="D6" s="5" t="s">
        <v>4</v>
      </c>
      <c r="E6" s="15" t="s">
        <v>33</v>
      </c>
      <c r="F6" s="17">
        <v>17</v>
      </c>
      <c r="G6" s="17">
        <v>17</v>
      </c>
      <c r="H6" s="17">
        <v>16</v>
      </c>
      <c r="I6" s="17">
        <v>17</v>
      </c>
      <c r="J6" s="17">
        <v>15</v>
      </c>
      <c r="K6" s="5">
        <f>SUM(F6:J6)</f>
        <v>82</v>
      </c>
      <c r="L6" s="6">
        <f>AVERAGE(K6:K8)</f>
        <v>87</v>
      </c>
      <c r="M6" s="4"/>
      <c r="N6" s="20" t="s">
        <v>32</v>
      </c>
      <c r="O6" s="5" t="s">
        <v>5</v>
      </c>
      <c r="P6" s="5" t="s">
        <v>4</v>
      </c>
      <c r="Q6" s="17">
        <v>17</v>
      </c>
      <c r="R6" s="17">
        <v>17</v>
      </c>
      <c r="S6" s="17">
        <v>13</v>
      </c>
      <c r="T6" s="17">
        <v>16</v>
      </c>
      <c r="U6" s="17">
        <v>11</v>
      </c>
      <c r="V6" s="5">
        <f>SUM(Q6:U6)</f>
        <v>74</v>
      </c>
      <c r="W6" s="7">
        <f>AVERAGE(V6:V8)</f>
        <v>85</v>
      </c>
      <c r="Y6" s="24">
        <v>82</v>
      </c>
      <c r="AB6" s="24">
        <v>89</v>
      </c>
    </row>
    <row r="7" spans="1:31">
      <c r="A7" s="4"/>
      <c r="B7" s="21"/>
      <c r="C7" s="5" t="s">
        <v>6</v>
      </c>
      <c r="D7" s="5" t="s">
        <v>4</v>
      </c>
      <c r="E7" s="15" t="s">
        <v>34</v>
      </c>
      <c r="F7" s="17">
        <v>18</v>
      </c>
      <c r="G7" s="17">
        <v>19</v>
      </c>
      <c r="H7" s="17">
        <v>19</v>
      </c>
      <c r="I7" s="17">
        <v>18</v>
      </c>
      <c r="J7" s="17">
        <v>18</v>
      </c>
      <c r="K7" s="5">
        <f t="shared" ref="K7:K8" si="2">SUM(F7:J7)</f>
        <v>92</v>
      </c>
      <c r="L7" s="1"/>
      <c r="M7" s="4"/>
      <c r="N7" s="21"/>
      <c r="O7" s="5" t="s">
        <v>6</v>
      </c>
      <c r="P7" s="5" t="s">
        <v>4</v>
      </c>
      <c r="Q7" s="17">
        <v>17</v>
      </c>
      <c r="R7" s="17">
        <v>19</v>
      </c>
      <c r="S7" s="17">
        <v>19</v>
      </c>
      <c r="T7" s="17">
        <v>19</v>
      </c>
      <c r="U7" s="17">
        <v>19</v>
      </c>
      <c r="V7" s="5">
        <f>SUM(Q7:U7)</f>
        <v>93</v>
      </c>
      <c r="W7" s="1"/>
      <c r="Y7" s="24">
        <v>92</v>
      </c>
      <c r="AB7" s="24">
        <v>82</v>
      </c>
    </row>
    <row r="8" spans="1:31">
      <c r="A8" s="4"/>
      <c r="B8" s="21"/>
      <c r="C8" s="5" t="s">
        <v>7</v>
      </c>
      <c r="D8" s="5" t="s">
        <v>4</v>
      </c>
      <c r="E8" s="15" t="s">
        <v>35</v>
      </c>
      <c r="F8" s="17">
        <v>18</v>
      </c>
      <c r="G8" s="17">
        <v>19</v>
      </c>
      <c r="H8" s="17">
        <v>18</v>
      </c>
      <c r="I8" s="17">
        <v>17</v>
      </c>
      <c r="J8" s="17">
        <v>15</v>
      </c>
      <c r="K8" s="5">
        <f t="shared" si="2"/>
        <v>87</v>
      </c>
      <c r="L8" s="1"/>
      <c r="M8" s="4"/>
      <c r="N8" s="21"/>
      <c r="O8" s="5" t="s">
        <v>7</v>
      </c>
      <c r="P8" s="5" t="s">
        <v>4</v>
      </c>
      <c r="Q8" s="17">
        <v>18</v>
      </c>
      <c r="R8" s="17">
        <v>19</v>
      </c>
      <c r="S8" s="17">
        <v>19</v>
      </c>
      <c r="T8" s="17">
        <v>16</v>
      </c>
      <c r="U8" s="17">
        <v>16</v>
      </c>
      <c r="V8" s="5">
        <f t="shared" ref="V8" si="3">SUM(Q8:U8)</f>
        <v>88</v>
      </c>
      <c r="W8" s="1"/>
      <c r="Y8" s="24">
        <v>87</v>
      </c>
      <c r="AB8" s="24">
        <v>89</v>
      </c>
    </row>
    <row r="9" spans="1:31">
      <c r="A9" s="1"/>
      <c r="B9" s="22" t="s">
        <v>30</v>
      </c>
      <c r="C9" s="8" t="s">
        <v>5</v>
      </c>
      <c r="D9" s="8" t="s">
        <v>0</v>
      </c>
      <c r="E9" s="15" t="s">
        <v>8</v>
      </c>
      <c r="F9" s="1">
        <v>15</v>
      </c>
      <c r="G9" s="1">
        <v>16</v>
      </c>
      <c r="H9" s="1">
        <v>18</v>
      </c>
      <c r="I9" s="1">
        <v>19</v>
      </c>
      <c r="J9" s="1">
        <v>19</v>
      </c>
      <c r="K9" s="9">
        <f t="shared" si="0"/>
        <v>87</v>
      </c>
      <c r="L9" s="10">
        <f>AVERAGE(K9:K11)</f>
        <v>87.333333333333329</v>
      </c>
      <c r="M9" s="1"/>
      <c r="N9" s="22" t="s">
        <v>30</v>
      </c>
      <c r="O9" s="8" t="s">
        <v>5</v>
      </c>
      <c r="P9" s="8" t="s">
        <v>0</v>
      </c>
      <c r="Q9" s="1">
        <v>16</v>
      </c>
      <c r="R9" s="1">
        <v>17</v>
      </c>
      <c r="S9" s="1">
        <v>17</v>
      </c>
      <c r="T9" s="1">
        <v>19</v>
      </c>
      <c r="U9" s="1">
        <v>19</v>
      </c>
      <c r="V9" s="9">
        <f t="shared" si="1"/>
        <v>88</v>
      </c>
      <c r="W9" s="11">
        <f>AVERAGE(V9:V11)</f>
        <v>88</v>
      </c>
      <c r="Y9" s="24">
        <v>85</v>
      </c>
      <c r="AB9" s="24">
        <v>87</v>
      </c>
    </row>
    <row r="10" spans="1:31">
      <c r="A10" s="1"/>
      <c r="B10" s="23"/>
      <c r="C10" s="8" t="s">
        <v>6</v>
      </c>
      <c r="D10" s="8" t="s">
        <v>0</v>
      </c>
      <c r="E10" s="15" t="s">
        <v>9</v>
      </c>
      <c r="F10" s="1">
        <v>15</v>
      </c>
      <c r="G10" s="1">
        <v>17</v>
      </c>
      <c r="H10" s="1">
        <v>19</v>
      </c>
      <c r="I10" s="1">
        <v>19</v>
      </c>
      <c r="J10" s="1">
        <v>14</v>
      </c>
      <c r="K10" s="9">
        <f t="shared" si="0"/>
        <v>84</v>
      </c>
      <c r="L10" s="1"/>
      <c r="M10" s="1"/>
      <c r="N10" s="23"/>
      <c r="O10" s="8" t="s">
        <v>6</v>
      </c>
      <c r="P10" s="8" t="s">
        <v>0</v>
      </c>
      <c r="Q10" s="1">
        <v>15</v>
      </c>
      <c r="R10" s="1">
        <v>18</v>
      </c>
      <c r="S10" s="1">
        <v>18</v>
      </c>
      <c r="T10" s="1">
        <v>19</v>
      </c>
      <c r="U10" s="1">
        <v>16</v>
      </c>
      <c r="V10" s="9">
        <f t="shared" si="1"/>
        <v>86</v>
      </c>
      <c r="W10" s="1"/>
      <c r="Y10" s="24">
        <v>88</v>
      </c>
      <c r="AB10" s="24">
        <v>87</v>
      </c>
    </row>
    <row r="11" spans="1:31">
      <c r="A11" s="1"/>
      <c r="B11" s="23"/>
      <c r="C11" s="8" t="s">
        <v>7</v>
      </c>
      <c r="D11" s="8" t="s">
        <v>0</v>
      </c>
      <c r="E11" s="15" t="s">
        <v>10</v>
      </c>
      <c r="F11" s="1">
        <v>15</v>
      </c>
      <c r="G11" s="1">
        <v>19</v>
      </c>
      <c r="H11" s="1">
        <v>19</v>
      </c>
      <c r="I11" s="1">
        <v>19</v>
      </c>
      <c r="J11" s="1">
        <v>19</v>
      </c>
      <c r="K11" s="9">
        <f t="shared" si="0"/>
        <v>91</v>
      </c>
      <c r="L11" s="1"/>
      <c r="M11" s="1"/>
      <c r="N11" s="23"/>
      <c r="O11" s="8" t="s">
        <v>7</v>
      </c>
      <c r="P11" s="8" t="s">
        <v>0</v>
      </c>
      <c r="Q11" s="1">
        <v>16</v>
      </c>
      <c r="R11" s="1">
        <v>19</v>
      </c>
      <c r="S11" s="1">
        <v>19</v>
      </c>
      <c r="T11" s="1">
        <v>18</v>
      </c>
      <c r="U11" s="1">
        <v>18</v>
      </c>
      <c r="V11" s="9">
        <f t="shared" si="1"/>
        <v>90</v>
      </c>
      <c r="W11" s="1"/>
      <c r="Y11" s="24">
        <v>89</v>
      </c>
      <c r="AB11" s="24">
        <v>94</v>
      </c>
    </row>
    <row r="12" spans="1:31" ht="17" customHeight="1">
      <c r="A12" s="1"/>
      <c r="B12" s="22" t="s">
        <v>32</v>
      </c>
      <c r="C12" s="8" t="s">
        <v>5</v>
      </c>
      <c r="D12" s="8" t="s">
        <v>0</v>
      </c>
      <c r="E12" s="15" t="s">
        <v>36</v>
      </c>
      <c r="F12" s="17">
        <v>16</v>
      </c>
      <c r="G12" s="17">
        <v>19</v>
      </c>
      <c r="H12" s="17">
        <v>18</v>
      </c>
      <c r="I12" s="17">
        <v>18</v>
      </c>
      <c r="J12" s="17">
        <v>18</v>
      </c>
      <c r="K12" s="9">
        <f t="shared" si="0"/>
        <v>89</v>
      </c>
      <c r="L12" s="10">
        <f>AVERAGE(K12:K14)</f>
        <v>86.666666666666671</v>
      </c>
      <c r="M12" s="1"/>
      <c r="N12" s="22" t="s">
        <v>32</v>
      </c>
      <c r="O12" s="8" t="s">
        <v>5</v>
      </c>
      <c r="P12" s="8" t="s">
        <v>0</v>
      </c>
      <c r="Q12" s="17">
        <v>15</v>
      </c>
      <c r="R12" s="17">
        <v>19</v>
      </c>
      <c r="S12" s="17">
        <v>19</v>
      </c>
      <c r="T12" s="17">
        <v>19</v>
      </c>
      <c r="U12" s="17">
        <v>19</v>
      </c>
      <c r="V12" s="9">
        <f t="shared" si="1"/>
        <v>91</v>
      </c>
      <c r="W12" s="11">
        <f>AVERAGE(V12:V14)</f>
        <v>89</v>
      </c>
      <c r="Y12" s="24">
        <v>84</v>
      </c>
      <c r="AB12" s="24">
        <v>91</v>
      </c>
    </row>
    <row r="13" spans="1:31">
      <c r="A13" s="1"/>
      <c r="B13" s="23"/>
      <c r="C13" s="8" t="s">
        <v>6</v>
      </c>
      <c r="D13" s="8" t="s">
        <v>0</v>
      </c>
      <c r="E13" s="15" t="s">
        <v>37</v>
      </c>
      <c r="F13" s="17">
        <v>15</v>
      </c>
      <c r="G13" s="17">
        <v>17</v>
      </c>
      <c r="H13" s="17">
        <v>18</v>
      </c>
      <c r="I13" s="17">
        <v>17</v>
      </c>
      <c r="J13" s="17">
        <v>15</v>
      </c>
      <c r="K13" s="9">
        <f t="shared" si="0"/>
        <v>82</v>
      </c>
      <c r="L13" s="1"/>
      <c r="M13" s="1"/>
      <c r="N13" s="23"/>
      <c r="O13" s="8" t="s">
        <v>6</v>
      </c>
      <c r="P13" s="8" t="s">
        <v>0</v>
      </c>
      <c r="Q13" s="17">
        <v>13</v>
      </c>
      <c r="R13" s="17">
        <v>18</v>
      </c>
      <c r="S13" s="17">
        <v>19</v>
      </c>
      <c r="T13" s="17">
        <v>18</v>
      </c>
      <c r="U13" s="17">
        <v>18</v>
      </c>
      <c r="V13" s="9">
        <f t="shared" si="1"/>
        <v>86</v>
      </c>
      <c r="W13" s="1"/>
      <c r="Y13" s="24">
        <v>90</v>
      </c>
      <c r="AB13" s="24">
        <v>89</v>
      </c>
    </row>
    <row r="14" spans="1:31">
      <c r="A14" s="1"/>
      <c r="B14" s="23"/>
      <c r="C14" s="8" t="s">
        <v>7</v>
      </c>
      <c r="D14" s="8" t="s">
        <v>0</v>
      </c>
      <c r="E14" s="15" t="s">
        <v>38</v>
      </c>
      <c r="F14" s="17">
        <v>15</v>
      </c>
      <c r="G14" s="17">
        <v>19</v>
      </c>
      <c r="H14" s="17">
        <v>18</v>
      </c>
      <c r="I14" s="17">
        <v>18</v>
      </c>
      <c r="J14" s="17">
        <v>19</v>
      </c>
      <c r="K14" s="9">
        <f t="shared" si="0"/>
        <v>89</v>
      </c>
      <c r="L14" s="1"/>
      <c r="M14" s="1"/>
      <c r="N14" s="23"/>
      <c r="O14" s="8" t="s">
        <v>7</v>
      </c>
      <c r="P14" s="8" t="s">
        <v>0</v>
      </c>
      <c r="Q14" s="17">
        <v>14</v>
      </c>
      <c r="R14" s="17">
        <v>19</v>
      </c>
      <c r="S14" s="17">
        <v>19</v>
      </c>
      <c r="T14" s="17">
        <v>19</v>
      </c>
      <c r="U14" s="17">
        <v>19</v>
      </c>
      <c r="V14" s="9">
        <f t="shared" si="1"/>
        <v>90</v>
      </c>
      <c r="W14" s="1"/>
      <c r="Y14" s="24">
        <v>88</v>
      </c>
      <c r="AB14" s="24">
        <v>90</v>
      </c>
    </row>
    <row r="15" spans="1:31">
      <c r="A15" s="4" t="s">
        <v>2</v>
      </c>
      <c r="B15" s="20" t="s">
        <v>31</v>
      </c>
      <c r="C15" s="5" t="s">
        <v>5</v>
      </c>
      <c r="D15" s="5" t="s">
        <v>4</v>
      </c>
      <c r="E15" s="15" t="s">
        <v>12</v>
      </c>
      <c r="F15" s="1">
        <v>19</v>
      </c>
      <c r="G15" s="1">
        <v>19</v>
      </c>
      <c r="H15" s="1">
        <v>12</v>
      </c>
      <c r="I15" s="1">
        <v>16</v>
      </c>
      <c r="J15" s="1">
        <v>19</v>
      </c>
      <c r="K15" s="5">
        <f>SUM(F15:J15)</f>
        <v>85</v>
      </c>
      <c r="L15" s="6">
        <f>AVERAGE(K15:K17)</f>
        <v>87.333333333333329</v>
      </c>
      <c r="M15" s="4" t="s">
        <v>2</v>
      </c>
      <c r="N15" s="20" t="s">
        <v>31</v>
      </c>
      <c r="O15" s="5" t="s">
        <v>5</v>
      </c>
      <c r="P15" s="5" t="s">
        <v>4</v>
      </c>
      <c r="Q15" s="1">
        <v>19</v>
      </c>
      <c r="R15" s="1">
        <v>19</v>
      </c>
      <c r="S15" s="1">
        <v>14</v>
      </c>
      <c r="T15" s="1">
        <v>16</v>
      </c>
      <c r="U15" s="1">
        <v>19</v>
      </c>
      <c r="V15" s="5">
        <f t="shared" si="1"/>
        <v>87</v>
      </c>
      <c r="W15" s="7">
        <f>AVERAGE(V15:V17)</f>
        <v>88</v>
      </c>
      <c r="Y15" s="24">
        <v>90</v>
      </c>
      <c r="AB15" s="24">
        <v>87</v>
      </c>
    </row>
    <row r="16" spans="1:31">
      <c r="A16" s="4"/>
      <c r="B16" s="23"/>
      <c r="C16" s="5" t="s">
        <v>6</v>
      </c>
      <c r="D16" s="5" t="s">
        <v>4</v>
      </c>
      <c r="E16" s="15" t="s">
        <v>12</v>
      </c>
      <c r="F16" s="1">
        <v>19</v>
      </c>
      <c r="G16" s="1">
        <v>19</v>
      </c>
      <c r="H16" s="1">
        <v>19</v>
      </c>
      <c r="I16" s="1">
        <v>16</v>
      </c>
      <c r="J16" s="1">
        <v>15</v>
      </c>
      <c r="K16" s="5">
        <f t="shared" si="0"/>
        <v>88</v>
      </c>
      <c r="L16" s="1"/>
      <c r="M16" s="4"/>
      <c r="N16" s="23"/>
      <c r="O16" s="5" t="s">
        <v>6</v>
      </c>
      <c r="P16" s="5" t="s">
        <v>4</v>
      </c>
      <c r="Q16" s="1">
        <v>19</v>
      </c>
      <c r="R16" s="1">
        <v>18</v>
      </c>
      <c r="S16" s="1">
        <v>18</v>
      </c>
      <c r="T16" s="1">
        <v>17</v>
      </c>
      <c r="U16" s="1">
        <v>16</v>
      </c>
      <c r="V16" s="5">
        <f t="shared" si="1"/>
        <v>88</v>
      </c>
      <c r="W16" s="1"/>
      <c r="Y16" s="24">
        <v>93</v>
      </c>
      <c r="AB16" s="24">
        <v>89</v>
      </c>
    </row>
    <row r="17" spans="1:28">
      <c r="A17" s="4"/>
      <c r="B17" s="23"/>
      <c r="C17" s="5" t="s">
        <v>7</v>
      </c>
      <c r="D17" s="5" t="s">
        <v>4</v>
      </c>
      <c r="E17" s="15" t="s">
        <v>14</v>
      </c>
      <c r="F17" s="1">
        <v>19</v>
      </c>
      <c r="G17" s="1">
        <v>19</v>
      </c>
      <c r="H17" s="1">
        <v>18</v>
      </c>
      <c r="I17" s="1">
        <v>17</v>
      </c>
      <c r="J17" s="1">
        <v>16</v>
      </c>
      <c r="K17" s="5">
        <f t="shared" si="0"/>
        <v>89</v>
      </c>
      <c r="L17" s="1"/>
      <c r="M17" s="4"/>
      <c r="N17" s="23"/>
      <c r="O17" s="5" t="s">
        <v>7</v>
      </c>
      <c r="P17" s="5" t="s">
        <v>4</v>
      </c>
      <c r="Q17" s="1">
        <v>18</v>
      </c>
      <c r="R17" s="1">
        <v>18</v>
      </c>
      <c r="S17" s="1">
        <v>18</v>
      </c>
      <c r="T17" s="1">
        <v>18</v>
      </c>
      <c r="U17" s="1">
        <v>17</v>
      </c>
      <c r="V17" s="5">
        <f t="shared" si="1"/>
        <v>89</v>
      </c>
      <c r="W17" s="1"/>
      <c r="Y17" s="24">
        <v>83</v>
      </c>
      <c r="AB17" s="24">
        <v>94</v>
      </c>
    </row>
    <row r="18" spans="1:28" ht="17" customHeight="1">
      <c r="A18" s="4"/>
      <c r="B18" s="20" t="s">
        <v>32</v>
      </c>
      <c r="C18" s="5" t="s">
        <v>5</v>
      </c>
      <c r="D18" s="5" t="s">
        <v>4</v>
      </c>
      <c r="E18" s="15" t="s">
        <v>34</v>
      </c>
      <c r="F18" s="17">
        <v>18</v>
      </c>
      <c r="G18" s="17">
        <v>17</v>
      </c>
      <c r="H18" s="17">
        <v>17</v>
      </c>
      <c r="I18" s="17">
        <v>16</v>
      </c>
      <c r="J18" s="17">
        <v>16</v>
      </c>
      <c r="K18" s="5">
        <f>SUM(F18:J18)</f>
        <v>84</v>
      </c>
      <c r="L18" s="6">
        <f>AVERAGE(K18:K20)</f>
        <v>87.333333333333329</v>
      </c>
      <c r="M18" s="4"/>
      <c r="N18" s="20" t="s">
        <v>32</v>
      </c>
      <c r="O18" s="5" t="s">
        <v>5</v>
      </c>
      <c r="P18" s="5" t="s">
        <v>4</v>
      </c>
      <c r="Q18" s="17">
        <v>17</v>
      </c>
      <c r="R18" s="17">
        <v>16</v>
      </c>
      <c r="S18" s="17">
        <v>18</v>
      </c>
      <c r="T18" s="17">
        <v>17</v>
      </c>
      <c r="U18" s="17">
        <v>17</v>
      </c>
      <c r="V18" s="5">
        <f t="shared" si="1"/>
        <v>85</v>
      </c>
      <c r="W18" s="7">
        <f>AVERAGE(V18:V20)</f>
        <v>88</v>
      </c>
      <c r="Y18" s="24">
        <v>86</v>
      </c>
      <c r="AB18" s="24">
        <v>86</v>
      </c>
    </row>
    <row r="19" spans="1:28">
      <c r="A19" s="4"/>
      <c r="B19" s="21"/>
      <c r="C19" s="5" t="s">
        <v>6</v>
      </c>
      <c r="D19" s="5" t="s">
        <v>4</v>
      </c>
      <c r="E19" s="15" t="s">
        <v>39</v>
      </c>
      <c r="F19" s="17">
        <v>18</v>
      </c>
      <c r="G19" s="17">
        <v>18</v>
      </c>
      <c r="H19" s="17">
        <v>19</v>
      </c>
      <c r="I19" s="17">
        <v>18</v>
      </c>
      <c r="J19" s="17">
        <v>17</v>
      </c>
      <c r="K19" s="5">
        <f t="shared" ref="K19:K20" si="4">SUM(F19:J19)</f>
        <v>90</v>
      </c>
      <c r="L19" s="1"/>
      <c r="M19" s="4"/>
      <c r="N19" s="21"/>
      <c r="O19" s="5" t="s">
        <v>6</v>
      </c>
      <c r="P19" s="5" t="s">
        <v>4</v>
      </c>
      <c r="Q19" s="17">
        <v>17</v>
      </c>
      <c r="R19" s="17">
        <v>19</v>
      </c>
      <c r="S19" s="17">
        <v>18</v>
      </c>
      <c r="T19" s="17">
        <v>18</v>
      </c>
      <c r="U19" s="17">
        <v>19</v>
      </c>
      <c r="V19" s="5">
        <f t="shared" si="1"/>
        <v>91</v>
      </c>
      <c r="W19" s="1"/>
      <c r="Y19" s="24">
        <v>92</v>
      </c>
      <c r="AB19" s="24">
        <v>93</v>
      </c>
    </row>
    <row r="20" spans="1:28">
      <c r="A20" s="4"/>
      <c r="B20" s="21"/>
      <c r="C20" s="5" t="s">
        <v>7</v>
      </c>
      <c r="D20" s="5" t="s">
        <v>4</v>
      </c>
      <c r="E20" s="15" t="s">
        <v>33</v>
      </c>
      <c r="F20" s="17">
        <v>17</v>
      </c>
      <c r="G20" s="17">
        <v>19</v>
      </c>
      <c r="H20" s="17">
        <v>19</v>
      </c>
      <c r="I20" s="17">
        <v>18</v>
      </c>
      <c r="J20" s="17">
        <v>15</v>
      </c>
      <c r="K20" s="5">
        <f t="shared" si="4"/>
        <v>88</v>
      </c>
      <c r="L20" s="1"/>
      <c r="M20" s="4"/>
      <c r="N20" s="21"/>
      <c r="O20" s="5" t="s">
        <v>7</v>
      </c>
      <c r="P20" s="5" t="s">
        <v>4</v>
      </c>
      <c r="Q20" s="17">
        <v>17</v>
      </c>
      <c r="R20" s="17">
        <v>18</v>
      </c>
      <c r="S20" s="17">
        <v>19</v>
      </c>
      <c r="T20" s="17">
        <v>17</v>
      </c>
      <c r="U20" s="17">
        <v>17</v>
      </c>
      <c r="V20" s="5">
        <f t="shared" si="1"/>
        <v>88</v>
      </c>
      <c r="W20" s="1"/>
      <c r="Y20" s="24">
        <v>87</v>
      </c>
      <c r="AB20" s="24">
        <v>84</v>
      </c>
    </row>
    <row r="21" spans="1:28">
      <c r="A21" s="1"/>
      <c r="B21" s="22" t="s">
        <v>31</v>
      </c>
      <c r="C21" s="8" t="s">
        <v>5</v>
      </c>
      <c r="D21" s="8" t="s">
        <v>0</v>
      </c>
      <c r="E21" s="15" t="s">
        <v>16</v>
      </c>
      <c r="F21" s="1">
        <v>15</v>
      </c>
      <c r="G21" s="1">
        <v>15</v>
      </c>
      <c r="H21" s="1">
        <v>19</v>
      </c>
      <c r="I21" s="1">
        <v>19</v>
      </c>
      <c r="J21" s="1">
        <v>19</v>
      </c>
      <c r="K21" s="9">
        <f t="shared" si="0"/>
        <v>87</v>
      </c>
      <c r="L21" s="10">
        <f>AVERAGE(K21:K23)</f>
        <v>89.333333333333329</v>
      </c>
      <c r="M21" s="1"/>
      <c r="N21" s="22" t="s">
        <v>31</v>
      </c>
      <c r="O21" s="8" t="s">
        <v>5</v>
      </c>
      <c r="P21" s="8" t="s">
        <v>0</v>
      </c>
      <c r="Q21" s="1">
        <v>16</v>
      </c>
      <c r="R21" s="1">
        <v>16</v>
      </c>
      <c r="S21" s="1">
        <v>19</v>
      </c>
      <c r="T21" s="1">
        <v>18</v>
      </c>
      <c r="U21" s="1">
        <v>19</v>
      </c>
      <c r="V21" s="9">
        <f t="shared" si="1"/>
        <v>88</v>
      </c>
      <c r="W21" s="11">
        <f>AVERAGE(V21:V23)</f>
        <v>89.333333333333329</v>
      </c>
      <c r="Y21" s="24">
        <v>84</v>
      </c>
      <c r="AB21" s="24">
        <v>88</v>
      </c>
    </row>
    <row r="22" spans="1:28">
      <c r="A22" s="1"/>
      <c r="B22" s="23"/>
      <c r="C22" s="8" t="s">
        <v>6</v>
      </c>
      <c r="D22" s="8" t="s">
        <v>0</v>
      </c>
      <c r="E22" s="15" t="s">
        <v>17</v>
      </c>
      <c r="F22" s="1">
        <v>15</v>
      </c>
      <c r="G22" s="1">
        <v>19</v>
      </c>
      <c r="H22" s="1">
        <v>19</v>
      </c>
      <c r="I22" s="1">
        <v>19</v>
      </c>
      <c r="J22" s="1">
        <v>15</v>
      </c>
      <c r="K22" s="9">
        <f t="shared" si="0"/>
        <v>87</v>
      </c>
      <c r="L22" s="1"/>
      <c r="M22" s="1"/>
      <c r="N22" s="23"/>
      <c r="O22" s="8" t="s">
        <v>6</v>
      </c>
      <c r="P22" s="8" t="s">
        <v>0</v>
      </c>
      <c r="Q22" s="1">
        <v>15</v>
      </c>
      <c r="R22" s="1">
        <v>18</v>
      </c>
      <c r="S22" s="1">
        <v>19</v>
      </c>
      <c r="T22" s="1">
        <v>19</v>
      </c>
      <c r="U22" s="1">
        <v>16</v>
      </c>
      <c r="V22" s="9">
        <f t="shared" si="1"/>
        <v>87</v>
      </c>
      <c r="W22" s="1"/>
      <c r="Y22" s="24">
        <v>89</v>
      </c>
      <c r="AB22" s="24">
        <v>86</v>
      </c>
    </row>
    <row r="23" spans="1:28">
      <c r="A23" s="1"/>
      <c r="B23" s="23"/>
      <c r="C23" s="8" t="s">
        <v>7</v>
      </c>
      <c r="D23" s="8" t="s">
        <v>0</v>
      </c>
      <c r="E23" s="15" t="s">
        <v>18</v>
      </c>
      <c r="F23" s="1">
        <v>19</v>
      </c>
      <c r="G23" s="1">
        <v>19</v>
      </c>
      <c r="H23" s="1">
        <v>19</v>
      </c>
      <c r="I23" s="1">
        <v>18</v>
      </c>
      <c r="J23" s="1">
        <v>19</v>
      </c>
      <c r="K23" s="9">
        <f t="shared" si="0"/>
        <v>94</v>
      </c>
      <c r="L23" s="1"/>
      <c r="M23" s="1"/>
      <c r="N23" s="23"/>
      <c r="O23" s="8" t="s">
        <v>7</v>
      </c>
      <c r="P23" s="8" t="s">
        <v>0</v>
      </c>
      <c r="Q23" s="1">
        <v>19</v>
      </c>
      <c r="R23" s="1">
        <v>19</v>
      </c>
      <c r="S23" s="1">
        <v>18</v>
      </c>
      <c r="T23" s="1">
        <v>18</v>
      </c>
      <c r="U23" s="1">
        <v>19</v>
      </c>
      <c r="V23" s="9">
        <f t="shared" si="1"/>
        <v>93</v>
      </c>
      <c r="W23" s="1"/>
      <c r="Y23" s="24">
        <v>91</v>
      </c>
      <c r="AB23" s="24">
        <v>90</v>
      </c>
    </row>
    <row r="24" spans="1:28">
      <c r="A24" s="1"/>
      <c r="B24" s="22" t="s">
        <v>32</v>
      </c>
      <c r="C24" s="8" t="s">
        <v>5</v>
      </c>
      <c r="D24" s="8" t="s">
        <v>0</v>
      </c>
      <c r="E24" s="15" t="s">
        <v>40</v>
      </c>
      <c r="F24" s="17">
        <v>18</v>
      </c>
      <c r="G24" s="17">
        <v>19</v>
      </c>
      <c r="H24" s="17">
        <v>18</v>
      </c>
      <c r="I24" s="17">
        <v>18</v>
      </c>
      <c r="J24" s="17">
        <v>18</v>
      </c>
      <c r="K24" s="9">
        <f t="shared" si="0"/>
        <v>91</v>
      </c>
      <c r="L24" s="10">
        <f>AVERAGE(K24:K26)</f>
        <v>90</v>
      </c>
      <c r="M24" s="1"/>
      <c r="N24" s="22" t="s">
        <v>32</v>
      </c>
      <c r="O24" s="8" t="s">
        <v>5</v>
      </c>
      <c r="P24" s="8" t="s">
        <v>0</v>
      </c>
      <c r="Q24" s="17">
        <v>17</v>
      </c>
      <c r="R24" s="17">
        <v>19</v>
      </c>
      <c r="S24" s="17">
        <v>19</v>
      </c>
      <c r="T24" s="17">
        <v>19</v>
      </c>
      <c r="U24" s="17">
        <v>19</v>
      </c>
      <c r="V24" s="9">
        <f t="shared" si="1"/>
        <v>93</v>
      </c>
      <c r="W24" s="11">
        <f>AVERAGE(V24:V26)</f>
        <v>91.666666666666671</v>
      </c>
      <c r="Y24" s="24">
        <v>74</v>
      </c>
      <c r="AB24" s="24">
        <v>91</v>
      </c>
    </row>
    <row r="25" spans="1:28">
      <c r="A25" s="1"/>
      <c r="B25" s="23"/>
      <c r="C25" s="8" t="s">
        <v>6</v>
      </c>
      <c r="D25" s="8" t="s">
        <v>0</v>
      </c>
      <c r="E25" s="15" t="s">
        <v>41</v>
      </c>
      <c r="F25" s="17">
        <v>16</v>
      </c>
      <c r="G25" s="17">
        <v>19</v>
      </c>
      <c r="H25" s="17">
        <v>18</v>
      </c>
      <c r="I25" s="17">
        <v>18</v>
      </c>
      <c r="J25" s="17">
        <v>18</v>
      </c>
      <c r="K25" s="9">
        <f t="shared" si="0"/>
        <v>89</v>
      </c>
      <c r="L25" s="1"/>
      <c r="M25" s="1"/>
      <c r="N25" s="23"/>
      <c r="O25" s="8" t="s">
        <v>6</v>
      </c>
      <c r="P25" s="8" t="s">
        <v>0</v>
      </c>
      <c r="Q25" s="17">
        <v>16</v>
      </c>
      <c r="R25" s="17">
        <v>19</v>
      </c>
      <c r="S25" s="17">
        <v>19</v>
      </c>
      <c r="T25" s="17">
        <v>19</v>
      </c>
      <c r="U25" s="17">
        <v>19</v>
      </c>
      <c r="V25" s="9">
        <f t="shared" si="1"/>
        <v>92</v>
      </c>
      <c r="W25" s="1"/>
      <c r="Y25" s="24">
        <v>93</v>
      </c>
      <c r="AB25" s="24">
        <v>86</v>
      </c>
    </row>
    <row r="26" spans="1:28">
      <c r="A26" s="1"/>
      <c r="B26" s="23"/>
      <c r="C26" s="8" t="s">
        <v>7</v>
      </c>
      <c r="D26" s="8" t="s">
        <v>0</v>
      </c>
      <c r="E26" s="15" t="s">
        <v>38</v>
      </c>
      <c r="F26" s="17">
        <v>15</v>
      </c>
      <c r="G26" s="17">
        <v>19</v>
      </c>
      <c r="H26" s="17">
        <v>19</v>
      </c>
      <c r="I26" s="17">
        <v>18</v>
      </c>
      <c r="J26" s="17">
        <v>19</v>
      </c>
      <c r="K26" s="9">
        <f t="shared" si="0"/>
        <v>90</v>
      </c>
      <c r="L26" s="1"/>
      <c r="M26" s="1"/>
      <c r="N26" s="23"/>
      <c r="O26" s="8" t="s">
        <v>7</v>
      </c>
      <c r="P26" s="8" t="s">
        <v>0</v>
      </c>
      <c r="Q26" s="17">
        <v>14</v>
      </c>
      <c r="R26" s="17">
        <v>19</v>
      </c>
      <c r="S26" s="17">
        <v>19</v>
      </c>
      <c r="T26" s="17">
        <v>19</v>
      </c>
      <c r="U26" s="17">
        <v>19</v>
      </c>
      <c r="V26" s="9">
        <f t="shared" si="1"/>
        <v>90</v>
      </c>
      <c r="W26" s="1"/>
      <c r="Y26" s="24">
        <v>88</v>
      </c>
      <c r="AB26" s="24">
        <v>90</v>
      </c>
    </row>
    <row r="27" spans="1:28">
      <c r="A27" s="4" t="s">
        <v>3</v>
      </c>
      <c r="B27" s="20" t="s">
        <v>31</v>
      </c>
      <c r="C27" s="5" t="s">
        <v>5</v>
      </c>
      <c r="D27" s="5" t="s">
        <v>4</v>
      </c>
      <c r="E27" s="15" t="s">
        <v>15</v>
      </c>
      <c r="F27" s="1">
        <v>19</v>
      </c>
      <c r="G27" s="1">
        <v>16</v>
      </c>
      <c r="H27" s="1">
        <v>18</v>
      </c>
      <c r="I27" s="1">
        <v>18</v>
      </c>
      <c r="J27" s="1">
        <v>19</v>
      </c>
      <c r="K27" s="5">
        <f t="shared" si="0"/>
        <v>90</v>
      </c>
      <c r="L27" s="6">
        <f>AVERAGE(K27:K29)</f>
        <v>88.666666666666671</v>
      </c>
      <c r="M27" s="4" t="s">
        <v>3</v>
      </c>
      <c r="N27" s="20" t="s">
        <v>31</v>
      </c>
      <c r="O27" s="5" t="s">
        <v>5</v>
      </c>
      <c r="P27" s="5" t="s">
        <v>4</v>
      </c>
      <c r="Q27" s="1">
        <v>19</v>
      </c>
      <c r="R27" s="1">
        <v>17</v>
      </c>
      <c r="S27" s="1">
        <v>18</v>
      </c>
      <c r="T27" s="1">
        <v>18</v>
      </c>
      <c r="U27" s="1">
        <v>19</v>
      </c>
      <c r="V27" s="5">
        <f t="shared" si="1"/>
        <v>91</v>
      </c>
      <c r="W27" s="7">
        <f>AVERAGE(V27:V29)</f>
        <v>88.666666666666671</v>
      </c>
      <c r="Y27" s="24">
        <v>87</v>
      </c>
      <c r="AB27" s="24">
        <v>88</v>
      </c>
    </row>
    <row r="28" spans="1:28">
      <c r="A28" s="4"/>
      <c r="B28" s="23"/>
      <c r="C28" s="5" t="s">
        <v>6</v>
      </c>
      <c r="D28" s="5" t="s">
        <v>4</v>
      </c>
      <c r="E28" s="15" t="s">
        <v>11</v>
      </c>
      <c r="F28" s="1">
        <v>19</v>
      </c>
      <c r="G28" s="1">
        <v>19</v>
      </c>
      <c r="H28" s="1">
        <v>19</v>
      </c>
      <c r="I28" s="1">
        <v>19</v>
      </c>
      <c r="J28" s="1">
        <v>17</v>
      </c>
      <c r="K28" s="5">
        <f t="shared" si="0"/>
        <v>93</v>
      </c>
      <c r="L28" s="1"/>
      <c r="M28" s="4"/>
      <c r="N28" s="23"/>
      <c r="O28" s="5" t="s">
        <v>6</v>
      </c>
      <c r="P28" s="5" t="s">
        <v>4</v>
      </c>
      <c r="Q28" s="1">
        <v>18</v>
      </c>
      <c r="R28" s="1">
        <v>19</v>
      </c>
      <c r="S28" s="1">
        <v>19</v>
      </c>
      <c r="T28" s="1">
        <v>18</v>
      </c>
      <c r="U28" s="1">
        <v>17</v>
      </c>
      <c r="V28" s="5">
        <f t="shared" si="1"/>
        <v>91</v>
      </c>
      <c r="W28" s="1"/>
      <c r="Y28" s="24">
        <v>88</v>
      </c>
      <c r="AB28" s="24">
        <v>87</v>
      </c>
    </row>
    <row r="29" spans="1:28">
      <c r="A29" s="4"/>
      <c r="B29" s="23"/>
      <c r="C29" s="5" t="s">
        <v>7</v>
      </c>
      <c r="D29" s="5" t="s">
        <v>4</v>
      </c>
      <c r="E29" s="16" t="s">
        <v>14</v>
      </c>
      <c r="F29" s="1">
        <v>19</v>
      </c>
      <c r="G29" s="1">
        <v>19</v>
      </c>
      <c r="H29" s="1">
        <v>19</v>
      </c>
      <c r="I29" s="1">
        <v>10</v>
      </c>
      <c r="J29" s="1">
        <v>16</v>
      </c>
      <c r="K29" s="5">
        <f t="shared" si="0"/>
        <v>83</v>
      </c>
      <c r="L29" s="1"/>
      <c r="M29" s="4"/>
      <c r="N29" s="23"/>
      <c r="O29" s="5" t="s">
        <v>7</v>
      </c>
      <c r="P29" s="5" t="s">
        <v>4</v>
      </c>
      <c r="Q29" s="1">
        <v>18</v>
      </c>
      <c r="R29" s="1">
        <v>19</v>
      </c>
      <c r="S29" s="1">
        <v>19</v>
      </c>
      <c r="T29" s="1">
        <v>12</v>
      </c>
      <c r="U29" s="1">
        <v>16</v>
      </c>
      <c r="V29" s="5">
        <f t="shared" si="1"/>
        <v>84</v>
      </c>
      <c r="W29" s="1"/>
      <c r="Y29" s="24">
        <v>89</v>
      </c>
      <c r="AB29" s="24">
        <v>93</v>
      </c>
    </row>
    <row r="30" spans="1:28">
      <c r="A30" s="4"/>
      <c r="B30" s="20" t="s">
        <v>32</v>
      </c>
      <c r="C30" s="5" t="s">
        <v>5</v>
      </c>
      <c r="D30" s="5" t="s">
        <v>4</v>
      </c>
      <c r="E30" s="15" t="s">
        <v>34</v>
      </c>
      <c r="F30" s="17">
        <v>18</v>
      </c>
      <c r="G30" s="17">
        <v>17</v>
      </c>
      <c r="H30" s="17">
        <v>17</v>
      </c>
      <c r="I30" s="17">
        <v>18</v>
      </c>
      <c r="J30" s="17">
        <v>16</v>
      </c>
      <c r="K30" s="5">
        <f t="shared" si="0"/>
        <v>86</v>
      </c>
      <c r="L30" s="6">
        <f>AVERAGE(K30:K32)</f>
        <v>88.333333333333329</v>
      </c>
      <c r="M30" s="4"/>
      <c r="N30" s="20" t="s">
        <v>32</v>
      </c>
      <c r="O30" s="5" t="s">
        <v>5</v>
      </c>
      <c r="P30" s="5" t="s">
        <v>4</v>
      </c>
      <c r="Q30" s="17">
        <v>17</v>
      </c>
      <c r="R30" s="17">
        <v>16</v>
      </c>
      <c r="S30" s="17">
        <v>18</v>
      </c>
      <c r="T30" s="17">
        <v>16</v>
      </c>
      <c r="U30" s="17">
        <v>16</v>
      </c>
      <c r="V30" s="5">
        <f t="shared" si="1"/>
        <v>83</v>
      </c>
      <c r="W30" s="7">
        <f>AVERAGE(V30:V32)</f>
        <v>88</v>
      </c>
      <c r="Y30" s="24">
        <v>85</v>
      </c>
      <c r="AB30" s="24">
        <v>93</v>
      </c>
    </row>
    <row r="31" spans="1:28">
      <c r="A31" s="4"/>
      <c r="B31" s="21"/>
      <c r="C31" s="5" t="s">
        <v>6</v>
      </c>
      <c r="D31" s="5" t="s">
        <v>4</v>
      </c>
      <c r="E31" s="15" t="s">
        <v>35</v>
      </c>
      <c r="F31" s="17">
        <v>18</v>
      </c>
      <c r="G31" s="17">
        <v>18</v>
      </c>
      <c r="H31" s="17">
        <v>19</v>
      </c>
      <c r="I31" s="17">
        <v>19</v>
      </c>
      <c r="J31" s="17">
        <v>18</v>
      </c>
      <c r="K31" s="5">
        <f t="shared" si="0"/>
        <v>92</v>
      </c>
      <c r="L31" s="1"/>
      <c r="M31" s="4"/>
      <c r="N31" s="21"/>
      <c r="O31" s="5" t="s">
        <v>6</v>
      </c>
      <c r="P31" s="5" t="s">
        <v>4</v>
      </c>
      <c r="Q31" s="17">
        <v>18</v>
      </c>
      <c r="R31" s="17">
        <v>19</v>
      </c>
      <c r="S31" s="17">
        <v>19</v>
      </c>
      <c r="T31" s="17">
        <v>19</v>
      </c>
      <c r="U31" s="17">
        <v>19</v>
      </c>
      <c r="V31" s="5">
        <f t="shared" si="1"/>
        <v>94</v>
      </c>
      <c r="W31" s="1"/>
      <c r="Y31" s="24">
        <v>91</v>
      </c>
      <c r="AB31" s="24">
        <v>92</v>
      </c>
    </row>
    <row r="32" spans="1:28">
      <c r="A32" s="4"/>
      <c r="B32" s="21"/>
      <c r="C32" s="5" t="s">
        <v>7</v>
      </c>
      <c r="D32" s="5" t="s">
        <v>4</v>
      </c>
      <c r="E32" s="16" t="s">
        <v>42</v>
      </c>
      <c r="F32" s="17">
        <v>18</v>
      </c>
      <c r="G32" s="17">
        <v>19</v>
      </c>
      <c r="H32" s="17">
        <v>18</v>
      </c>
      <c r="I32" s="17">
        <v>17</v>
      </c>
      <c r="J32" s="17">
        <v>15</v>
      </c>
      <c r="K32" s="5">
        <f t="shared" si="0"/>
        <v>87</v>
      </c>
      <c r="L32" s="1"/>
      <c r="M32" s="4"/>
      <c r="N32" s="21"/>
      <c r="O32" s="5" t="s">
        <v>7</v>
      </c>
      <c r="P32" s="5" t="s">
        <v>4</v>
      </c>
      <c r="Q32" s="17">
        <v>18</v>
      </c>
      <c r="R32" s="17">
        <v>19</v>
      </c>
      <c r="S32" s="17">
        <v>19</v>
      </c>
      <c r="T32" s="17">
        <v>16</v>
      </c>
      <c r="U32" s="17">
        <v>15</v>
      </c>
      <c r="V32" s="5">
        <f t="shared" si="1"/>
        <v>87</v>
      </c>
      <c r="W32" s="1"/>
      <c r="Y32" s="24">
        <v>88</v>
      </c>
      <c r="AB32" s="24">
        <v>90</v>
      </c>
    </row>
    <row r="33" spans="1:28">
      <c r="A33" s="1"/>
      <c r="B33" s="22" t="s">
        <v>31</v>
      </c>
      <c r="C33" s="8" t="s">
        <v>5</v>
      </c>
      <c r="D33" s="8" t="s">
        <v>0</v>
      </c>
      <c r="E33" s="16" t="s">
        <v>19</v>
      </c>
      <c r="F33" s="1">
        <v>15</v>
      </c>
      <c r="G33" s="1">
        <v>18</v>
      </c>
      <c r="H33" s="1">
        <v>19</v>
      </c>
      <c r="I33" s="1">
        <v>16</v>
      </c>
      <c r="J33" s="1">
        <v>19</v>
      </c>
      <c r="K33" s="9">
        <f t="shared" si="0"/>
        <v>87</v>
      </c>
      <c r="L33" s="10">
        <f>AVERAGE(K33:K35)</f>
        <v>90</v>
      </c>
      <c r="M33" s="1"/>
      <c r="N33" s="22" t="s">
        <v>31</v>
      </c>
      <c r="O33" s="8" t="s">
        <v>5</v>
      </c>
      <c r="P33" s="8" t="s">
        <v>0</v>
      </c>
      <c r="Q33" s="1">
        <v>16</v>
      </c>
      <c r="R33" s="1">
        <v>17</v>
      </c>
      <c r="S33" s="1">
        <v>19</v>
      </c>
      <c r="T33" s="1">
        <v>15</v>
      </c>
      <c r="U33" s="1">
        <v>19</v>
      </c>
      <c r="V33" s="9">
        <f t="shared" si="1"/>
        <v>86</v>
      </c>
      <c r="W33" s="11">
        <f>AVERAGE(V33:V35)</f>
        <v>89.333333333333329</v>
      </c>
      <c r="Y33" s="24">
        <v>91</v>
      </c>
      <c r="AB33" s="24">
        <v>86</v>
      </c>
    </row>
    <row r="34" spans="1:28">
      <c r="A34" s="1"/>
      <c r="B34" s="23"/>
      <c r="C34" s="8" t="s">
        <v>6</v>
      </c>
      <c r="D34" s="8" t="s">
        <v>0</v>
      </c>
      <c r="E34" s="16" t="s">
        <v>8</v>
      </c>
      <c r="F34" s="1">
        <v>15</v>
      </c>
      <c r="G34" s="1">
        <v>19</v>
      </c>
      <c r="H34" s="1">
        <v>18</v>
      </c>
      <c r="I34" s="1">
        <v>19</v>
      </c>
      <c r="J34" s="1">
        <v>18</v>
      </c>
      <c r="K34" s="9">
        <f t="shared" si="0"/>
        <v>89</v>
      </c>
      <c r="L34" s="1"/>
      <c r="M34" s="1"/>
      <c r="N34" s="23"/>
      <c r="O34" s="8" t="s">
        <v>6</v>
      </c>
      <c r="P34" s="8" t="s">
        <v>0</v>
      </c>
      <c r="Q34" s="1">
        <v>16</v>
      </c>
      <c r="R34" s="1">
        <v>18</v>
      </c>
      <c r="S34" s="1">
        <v>19</v>
      </c>
      <c r="T34" s="1">
        <v>18</v>
      </c>
      <c r="U34" s="1">
        <v>18</v>
      </c>
      <c r="V34" s="9">
        <f t="shared" si="1"/>
        <v>89</v>
      </c>
      <c r="W34" s="1"/>
      <c r="Y34" s="24">
        <v>91</v>
      </c>
      <c r="AB34" s="24">
        <v>89</v>
      </c>
    </row>
    <row r="35" spans="1:28">
      <c r="A35" s="1"/>
      <c r="B35" s="23"/>
      <c r="C35" s="8" t="s">
        <v>7</v>
      </c>
      <c r="D35" s="8" t="s">
        <v>0</v>
      </c>
      <c r="E35" s="16" t="s">
        <v>18</v>
      </c>
      <c r="F35" s="1">
        <v>19</v>
      </c>
      <c r="G35" s="1">
        <v>19</v>
      </c>
      <c r="H35" s="1">
        <v>19</v>
      </c>
      <c r="I35" s="1">
        <v>18</v>
      </c>
      <c r="J35" s="1">
        <v>19</v>
      </c>
      <c r="K35" s="9">
        <f t="shared" si="0"/>
        <v>94</v>
      </c>
      <c r="L35" s="1"/>
      <c r="M35" s="1"/>
      <c r="N35" s="23"/>
      <c r="O35" s="8" t="s">
        <v>7</v>
      </c>
      <c r="P35" s="8" t="s">
        <v>0</v>
      </c>
      <c r="Q35" s="1">
        <v>18</v>
      </c>
      <c r="R35" s="1">
        <v>19</v>
      </c>
      <c r="S35" s="1">
        <v>19</v>
      </c>
      <c r="T35" s="1">
        <v>19</v>
      </c>
      <c r="U35" s="1">
        <v>18</v>
      </c>
      <c r="V35" s="9">
        <f t="shared" si="1"/>
        <v>93</v>
      </c>
      <c r="W35" s="1"/>
      <c r="Y35" s="24">
        <v>84</v>
      </c>
      <c r="AB35" s="24">
        <v>93</v>
      </c>
    </row>
    <row r="36" spans="1:28">
      <c r="B36" s="22" t="s">
        <v>32</v>
      </c>
      <c r="C36" s="8" t="s">
        <v>5</v>
      </c>
      <c r="D36" s="8" t="s">
        <v>0</v>
      </c>
      <c r="E36" s="16" t="s">
        <v>40</v>
      </c>
      <c r="F36" s="17">
        <v>17</v>
      </c>
      <c r="G36" s="17">
        <v>18</v>
      </c>
      <c r="H36" s="17">
        <v>18</v>
      </c>
      <c r="I36" s="17">
        <v>16</v>
      </c>
      <c r="J36" s="17">
        <v>17</v>
      </c>
      <c r="K36" s="9">
        <f t="shared" si="0"/>
        <v>86</v>
      </c>
      <c r="L36" s="10">
        <f>AVERAGE(K36:K38)</f>
        <v>87.666666666666671</v>
      </c>
      <c r="N36" s="22" t="s">
        <v>32</v>
      </c>
      <c r="O36" s="8" t="s">
        <v>5</v>
      </c>
      <c r="P36" s="8" t="s">
        <v>0</v>
      </c>
      <c r="Q36" s="17">
        <v>17</v>
      </c>
      <c r="R36" s="17">
        <v>19</v>
      </c>
      <c r="S36" s="17">
        <v>19</v>
      </c>
      <c r="T36" s="17">
        <v>19</v>
      </c>
      <c r="U36" s="17">
        <v>19</v>
      </c>
      <c r="V36" s="9">
        <f t="shared" si="1"/>
        <v>93</v>
      </c>
      <c r="W36" s="11">
        <f>AVERAGE(V36:V38)</f>
        <v>91</v>
      </c>
      <c r="Y36" s="24">
        <v>83</v>
      </c>
      <c r="AB36" s="24">
        <v>93</v>
      </c>
    </row>
    <row r="37" spans="1:28">
      <c r="B37" s="23"/>
      <c r="C37" s="8" t="s">
        <v>6</v>
      </c>
      <c r="D37" s="8" t="s">
        <v>0</v>
      </c>
      <c r="E37" s="16" t="s">
        <v>35</v>
      </c>
      <c r="F37" s="17">
        <v>18</v>
      </c>
      <c r="G37" s="17">
        <v>19</v>
      </c>
      <c r="H37" s="17">
        <v>19</v>
      </c>
      <c r="I37" s="17">
        <v>18</v>
      </c>
      <c r="J37" s="17">
        <v>19</v>
      </c>
      <c r="K37" s="9">
        <f t="shared" si="0"/>
        <v>93</v>
      </c>
      <c r="L37" s="1"/>
      <c r="N37" s="23"/>
      <c r="O37" s="8" t="s">
        <v>6</v>
      </c>
      <c r="P37" s="8" t="s">
        <v>0</v>
      </c>
      <c r="Q37" s="17">
        <v>18</v>
      </c>
      <c r="R37" s="17">
        <v>19</v>
      </c>
      <c r="S37" s="17">
        <v>19</v>
      </c>
      <c r="T37" s="17">
        <v>19</v>
      </c>
      <c r="U37" s="17">
        <v>19</v>
      </c>
      <c r="V37" s="9">
        <f t="shared" si="1"/>
        <v>94</v>
      </c>
      <c r="W37" s="1"/>
      <c r="Y37" s="24">
        <v>94</v>
      </c>
      <c r="AB37" s="24">
        <v>94</v>
      </c>
    </row>
    <row r="38" spans="1:28">
      <c r="B38" s="23"/>
      <c r="C38" s="8" t="s">
        <v>7</v>
      </c>
      <c r="D38" s="8" t="s">
        <v>0</v>
      </c>
      <c r="E38" s="16" t="s">
        <v>43</v>
      </c>
      <c r="F38" s="17">
        <v>14</v>
      </c>
      <c r="G38" s="17">
        <v>19</v>
      </c>
      <c r="H38" s="17">
        <v>18</v>
      </c>
      <c r="I38" s="17">
        <v>17</v>
      </c>
      <c r="J38" s="17">
        <v>16</v>
      </c>
      <c r="K38" s="9">
        <f t="shared" si="0"/>
        <v>84</v>
      </c>
      <c r="L38" s="1"/>
      <c r="N38" s="23"/>
      <c r="O38" s="8" t="s">
        <v>7</v>
      </c>
      <c r="P38" s="8" t="s">
        <v>0</v>
      </c>
      <c r="Q38" s="17">
        <v>12</v>
      </c>
      <c r="R38" s="17">
        <v>19</v>
      </c>
      <c r="S38" s="17">
        <v>19</v>
      </c>
      <c r="T38" s="17">
        <v>18</v>
      </c>
      <c r="U38" s="17">
        <v>18</v>
      </c>
      <c r="V38" s="9">
        <f t="shared" si="1"/>
        <v>86</v>
      </c>
      <c r="W38" s="1"/>
      <c r="Y38" s="24">
        <v>87</v>
      </c>
      <c r="AB38" s="24">
        <v>86</v>
      </c>
    </row>
  </sheetData>
  <mergeCells count="25">
    <mergeCell ref="N27:N29"/>
    <mergeCell ref="N6:N8"/>
    <mergeCell ref="B36:B38"/>
    <mergeCell ref="N36:N38"/>
    <mergeCell ref="N24:N26"/>
    <mergeCell ref="N18:N20"/>
    <mergeCell ref="N12:N14"/>
    <mergeCell ref="N30:N32"/>
    <mergeCell ref="B27:B29"/>
    <mergeCell ref="B33:B35"/>
    <mergeCell ref="N33:N35"/>
    <mergeCell ref="B30:B32"/>
    <mergeCell ref="B24:B26"/>
    <mergeCell ref="A1:V1"/>
    <mergeCell ref="B3:B5"/>
    <mergeCell ref="B9:B11"/>
    <mergeCell ref="B15:B17"/>
    <mergeCell ref="B21:B23"/>
    <mergeCell ref="B6:B8"/>
    <mergeCell ref="B12:B14"/>
    <mergeCell ref="B18:B20"/>
    <mergeCell ref="N3:N5"/>
    <mergeCell ref="N9:N11"/>
    <mergeCell ref="N15:N17"/>
    <mergeCell ref="N21:N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Hancom Inc.</dc:creator>
  <cp:lastModifiedBy>桂华 陈</cp:lastModifiedBy>
  <cp:revision>1</cp:revision>
  <dcterms:created xsi:type="dcterms:W3CDTF">2019-10-09T00:00:00Z</dcterms:created>
  <dcterms:modified xsi:type="dcterms:W3CDTF">2025-08-04T10:25:51Z</dcterms:modified>
  <cp:version>1100.0100.01</cp:version>
</cp:coreProperties>
</file>