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5990" windowHeight="12210" tabRatio="654"/>
  </bookViews>
  <sheets>
    <sheet name="Summary Sheet" sheetId="1" r:id="rId1"/>
  </sheets>
  <calcPr calcId="145621"/>
</workbook>
</file>

<file path=xl/calcChain.xml><?xml version="1.0" encoding="utf-8"?>
<calcChain xmlns="http://schemas.openxmlformats.org/spreadsheetml/2006/main">
  <c r="D26" i="1" l="1"/>
  <c r="D27" i="1"/>
  <c r="J18" i="1" l="1"/>
  <c r="J12" i="1" l="1"/>
  <c r="J21" i="1"/>
  <c r="J20" i="1"/>
  <c r="J19" i="1"/>
  <c r="J17" i="1"/>
  <c r="J16" i="1"/>
  <c r="J14" i="1"/>
  <c r="D35" i="1" l="1"/>
  <c r="J11" i="1" l="1"/>
  <c r="D36" i="1" l="1"/>
  <c r="J13" i="1" l="1"/>
  <c r="D34" i="1" s="1"/>
  <c r="D39" i="1" l="1"/>
</calcChain>
</file>

<file path=xl/sharedStrings.xml><?xml version="1.0" encoding="utf-8"?>
<sst xmlns="http://schemas.openxmlformats.org/spreadsheetml/2006/main" count="44" uniqueCount="36">
  <si>
    <t>Resources Used</t>
  </si>
  <si>
    <t>NOTES</t>
  </si>
  <si>
    <t>Printing &amp; Photocopying</t>
  </si>
  <si>
    <t>Cost of Delivering Surveys</t>
  </si>
  <si>
    <t>Summary</t>
  </si>
  <si>
    <t>Direct Project Support Costs</t>
  </si>
  <si>
    <t>Totals</t>
  </si>
  <si>
    <t>NHS</t>
  </si>
  <si>
    <t>University</t>
  </si>
  <si>
    <t>NHS2</t>
  </si>
  <si>
    <t>NHS4</t>
  </si>
  <si>
    <t>NHS3</t>
  </si>
  <si>
    <t>About 1200 surveys were sent out with return stamped envelopes - estimate 1 per SURVEY for delivery</t>
  </si>
  <si>
    <t>Labour_university</t>
  </si>
  <si>
    <t>Labour_NHS</t>
  </si>
  <si>
    <t>Project one</t>
  </si>
  <si>
    <t>Cost Estimation</t>
  </si>
  <si>
    <t>Direct Project 1 Support Costs</t>
  </si>
  <si>
    <t>Topic selection and barrier identification</t>
  </si>
  <si>
    <t>Limited to project 1 topic selection and barrier identification work</t>
  </si>
  <si>
    <t>Bills equal to 1580.14 under Photocopying Expenses &amp; 1572.22 under Printing Correspond with project time period on transaction record</t>
  </si>
  <si>
    <t xml:space="preserve">NHS1 </t>
  </si>
  <si>
    <t>R3 (lead on survey design and analysis)</t>
  </si>
  <si>
    <t>Researcher (R) 1 (reviewed evidence relating to clinical topic targeted)</t>
  </si>
  <si>
    <t>R4 (lead on design, conduct and analysis of qualitative interviews and oversaw survey administration process)</t>
  </si>
  <si>
    <r>
      <t xml:space="preserve"> </t>
    </r>
    <r>
      <rPr>
        <b/>
        <sz val="11"/>
        <color theme="1"/>
        <rFont val="Calibri"/>
        <family val="2"/>
        <scheme val="minor"/>
      </rPr>
      <t>Team Labour Costs</t>
    </r>
  </si>
  <si>
    <r>
      <rPr>
        <b/>
        <sz val="11"/>
        <color theme="1"/>
        <rFont val="Calibri"/>
        <family val="2"/>
        <scheme val="minor"/>
      </rPr>
      <t xml:space="preserve">Estimated Labour Month Cost for 'major contributors' </t>
    </r>
    <r>
      <rPr>
        <sz val="11"/>
        <color theme="1"/>
        <rFont val="Calibri"/>
        <family val="2"/>
        <scheme val="minor"/>
      </rPr>
      <t>(Capital, Oncosts included in Labour price estimation)</t>
    </r>
  </si>
  <si>
    <r>
      <rPr>
        <b/>
        <sz val="11"/>
        <color theme="1"/>
        <rFont val="Calibri"/>
        <family val="2"/>
        <scheme val="minor"/>
      </rPr>
      <t>Estimated Labour Week Cost for 'minor contributors'</t>
    </r>
    <r>
      <rPr>
        <sz val="11"/>
        <color theme="1"/>
        <rFont val="Calibri"/>
        <family val="2"/>
        <scheme val="minor"/>
      </rPr>
      <t xml:space="preserve"> (Capital, Oncosts included in Labour price estimation)</t>
    </r>
  </si>
  <si>
    <t>NHS5 (research project facilitator)</t>
  </si>
  <si>
    <t>R2 (advised on survey design and oversaw review of evidence relating to clinical topic targeted)</t>
  </si>
  <si>
    <r>
      <rPr>
        <b/>
        <sz val="11"/>
        <color theme="1"/>
        <rFont val="Calibri"/>
        <family val="2"/>
        <scheme val="minor"/>
      </rPr>
      <t xml:space="preserve">Team Labour </t>
    </r>
    <r>
      <rPr>
        <sz val="11"/>
        <color theme="1"/>
        <rFont val="Calibri"/>
        <family val="2"/>
        <scheme val="minor"/>
      </rPr>
      <t>(Time taken away from other productive activities dedicated to Project one)</t>
    </r>
  </si>
  <si>
    <r>
      <rPr>
        <b/>
        <sz val="11"/>
        <color theme="1"/>
        <rFont val="Calibri"/>
        <family val="2"/>
        <scheme val="minor"/>
      </rPr>
      <t xml:space="preserve">Estimated Months Equivalent </t>
    </r>
    <r>
      <rPr>
        <sz val="11"/>
        <color theme="1"/>
        <rFont val="Calibri"/>
        <family val="2"/>
        <scheme val="minor"/>
      </rPr>
      <t>(figures based on estimates provided by each team member)</t>
    </r>
  </si>
  <si>
    <r>
      <rPr>
        <b/>
        <sz val="11"/>
        <color theme="1"/>
        <rFont val="Calibri"/>
        <family val="2"/>
        <scheme val="minor"/>
      </rPr>
      <t>Estimated Weeks Equivalent</t>
    </r>
    <r>
      <rPr>
        <sz val="11"/>
        <color theme="1"/>
        <rFont val="Calibri"/>
        <family val="2"/>
        <scheme val="minor"/>
      </rPr>
      <t xml:space="preserve"> (figures based on estimates provided by each team member)</t>
    </r>
  </si>
  <si>
    <t>ESTIMATED LABOUR COSTS</t>
  </si>
  <si>
    <t>NHS6</t>
  </si>
  <si>
    <t>NOTES: NHS 1,2,3,4, and 6 collectively helped with topic selection activities and helped to organise and lead on administration of the questionnaire and the contacting and chasing up of interview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</si>
</sst>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Fill="1" applyBorder="1"/>
    <xf numFmtId="0" fontId="0" fillId="2" borderId="0" xfId="0" applyFill="1"/>
    <xf numFmtId="2" fontId="0" fillId="0" borderId="0" xfId="0" applyNumberFormat="1"/>
    <xf numFmtId="1" fontId="0" fillId="0" borderId="0" xfId="0" applyNumberForma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2" fontId="2" fillId="0" borderId="0" xfId="0" applyNumberFormat="1" applyFont="1"/>
    <xf numFmtId="1" fontId="2" fillId="0" borderId="0" xfId="0" applyNumberFormat="1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topLeftCell="B1" workbookViewId="0">
      <selection activeCell="C12" sqref="C12"/>
    </sheetView>
  </sheetViews>
  <sheetFormatPr defaultRowHeight="15" x14ac:dyDescent="0.25"/>
  <cols>
    <col min="2" max="2" width="20.42578125" customWidth="1"/>
    <col min="3" max="3" width="67.28515625" customWidth="1"/>
    <col min="4" max="4" width="12.28515625" customWidth="1"/>
    <col min="7" max="7" width="31.140625" customWidth="1"/>
    <col min="8" max="8" width="38.28515625" customWidth="1"/>
    <col min="9" max="9" width="31.28515625" customWidth="1"/>
    <col min="10" max="10" width="40.42578125" customWidth="1"/>
    <col min="11" max="11" width="33.5703125" customWidth="1"/>
    <col min="12" max="12" width="42.28515625" customWidth="1"/>
    <col min="13" max="13" width="9.28515625" bestFit="1" customWidth="1"/>
  </cols>
  <sheetData>
    <row r="1" spans="1:16" x14ac:dyDescent="0.25">
      <c r="A1" s="11" t="s">
        <v>16</v>
      </c>
      <c r="B1" s="11"/>
    </row>
    <row r="2" spans="1:16" x14ac:dyDescent="0.25">
      <c r="A2" s="11" t="s">
        <v>15</v>
      </c>
      <c r="B2" s="11"/>
    </row>
    <row r="3" spans="1:16" x14ac:dyDescent="0.25">
      <c r="A3" s="11"/>
      <c r="B3" s="11" t="s">
        <v>18</v>
      </c>
    </row>
    <row r="4" spans="1:16" x14ac:dyDescent="0.25">
      <c r="A4" s="11"/>
      <c r="B4" s="11" t="s">
        <v>0</v>
      </c>
    </row>
    <row r="5" spans="1:16" x14ac:dyDescent="0.25">
      <c r="H5" t="s">
        <v>30</v>
      </c>
    </row>
    <row r="6" spans="1:16" x14ac:dyDescent="0.25">
      <c r="F6" s="1" t="s">
        <v>26</v>
      </c>
      <c r="H6" s="1" t="s">
        <v>31</v>
      </c>
      <c r="J6" s="9" t="s">
        <v>33</v>
      </c>
    </row>
    <row r="7" spans="1:16" x14ac:dyDescent="0.25">
      <c r="H7" s="9"/>
      <c r="J7" s="9"/>
    </row>
    <row r="8" spans="1:16" x14ac:dyDescent="0.25">
      <c r="G8" s="1" t="s">
        <v>27</v>
      </c>
      <c r="H8" s="2"/>
      <c r="I8" s="1" t="s">
        <v>32</v>
      </c>
      <c r="J8" s="10"/>
      <c r="M8" s="2"/>
      <c r="O8" s="2"/>
      <c r="P8" s="2"/>
    </row>
    <row r="9" spans="1:16" x14ac:dyDescent="0.25">
      <c r="H9" s="2"/>
      <c r="I9" s="9" t="s">
        <v>19</v>
      </c>
      <c r="J9" s="10"/>
      <c r="K9" s="2"/>
      <c r="M9" s="2"/>
      <c r="O9" s="2"/>
      <c r="P9" s="2"/>
    </row>
    <row r="10" spans="1:16" x14ac:dyDescent="0.25">
      <c r="A10" t="s">
        <v>25</v>
      </c>
      <c r="J10" s="11"/>
    </row>
    <row r="11" spans="1:16" x14ac:dyDescent="0.25">
      <c r="B11" t="s">
        <v>8</v>
      </c>
      <c r="C11" t="s">
        <v>23</v>
      </c>
      <c r="F11" s="5">
        <v>3821.0583333333329</v>
      </c>
      <c r="H11">
        <v>5.05</v>
      </c>
      <c r="J11" s="12">
        <f>H11*F11</f>
        <v>19296.344583333332</v>
      </c>
      <c r="K11" s="7"/>
      <c r="M11" s="7"/>
    </row>
    <row r="12" spans="1:16" x14ac:dyDescent="0.25">
      <c r="B12" t="s">
        <v>8</v>
      </c>
      <c r="C12" t="s">
        <v>29</v>
      </c>
      <c r="F12" s="5"/>
      <c r="G12">
        <v>1339.3179611650487</v>
      </c>
      <c r="I12">
        <v>0.2</v>
      </c>
      <c r="J12" s="12">
        <f>I12*G12</f>
        <v>267.86359223300974</v>
      </c>
      <c r="K12" s="7"/>
      <c r="M12" s="7"/>
    </row>
    <row r="13" spans="1:16" x14ac:dyDescent="0.25">
      <c r="B13" t="s">
        <v>8</v>
      </c>
      <c r="C13" t="s">
        <v>22</v>
      </c>
      <c r="F13" s="5">
        <v>3821.0583333333329</v>
      </c>
      <c r="H13">
        <v>11.15</v>
      </c>
      <c r="J13" s="12">
        <f>H13*F13</f>
        <v>42604.800416666665</v>
      </c>
      <c r="K13" s="7"/>
      <c r="M13" s="7"/>
    </row>
    <row r="14" spans="1:16" x14ac:dyDescent="0.25">
      <c r="B14" t="s">
        <v>8</v>
      </c>
      <c r="C14" t="s">
        <v>24</v>
      </c>
      <c r="F14" s="5">
        <v>4598.3249999999998</v>
      </c>
      <c r="H14">
        <v>8.3000000000000007</v>
      </c>
      <c r="J14" s="12">
        <f>H14*F14</f>
        <v>38166.097500000003</v>
      </c>
      <c r="K14" s="7"/>
      <c r="M14" s="7"/>
    </row>
    <row r="15" spans="1:16" x14ac:dyDescent="0.25">
      <c r="J15" s="12"/>
      <c r="K15" s="7"/>
      <c r="M15" s="7"/>
    </row>
    <row r="16" spans="1:16" x14ac:dyDescent="0.25">
      <c r="B16" t="s">
        <v>7</v>
      </c>
      <c r="C16" t="s">
        <v>21</v>
      </c>
      <c r="F16">
        <v>4233.3633333333337</v>
      </c>
      <c r="H16">
        <v>0.8</v>
      </c>
      <c r="J16" s="12">
        <f t="shared" ref="J16:J21" si="0">H16*F16</f>
        <v>3386.6906666666673</v>
      </c>
      <c r="K16" s="7"/>
      <c r="M16" s="7"/>
    </row>
    <row r="17" spans="1:13" x14ac:dyDescent="0.25">
      <c r="B17" t="s">
        <v>7</v>
      </c>
      <c r="C17" t="s">
        <v>9</v>
      </c>
      <c r="F17">
        <v>3618.4633333333331</v>
      </c>
      <c r="H17">
        <v>21.75</v>
      </c>
      <c r="J17" s="12">
        <f t="shared" si="0"/>
        <v>78701.577499999999</v>
      </c>
      <c r="K17" s="7"/>
      <c r="M17" s="7"/>
    </row>
    <row r="18" spans="1:13" x14ac:dyDescent="0.25">
      <c r="B18" t="s">
        <v>7</v>
      </c>
      <c r="C18" t="s">
        <v>11</v>
      </c>
      <c r="F18">
        <v>4233.3633333333337</v>
      </c>
      <c r="H18">
        <v>2.875</v>
      </c>
      <c r="J18" s="12">
        <f t="shared" si="0"/>
        <v>12170.919583333334</v>
      </c>
      <c r="K18" s="7"/>
      <c r="M18" s="7"/>
    </row>
    <row r="19" spans="1:13" x14ac:dyDescent="0.25">
      <c r="B19" t="s">
        <v>7</v>
      </c>
      <c r="C19" t="s">
        <v>10</v>
      </c>
      <c r="F19">
        <v>2984.1058333333335</v>
      </c>
      <c r="H19">
        <v>8</v>
      </c>
      <c r="J19" s="12">
        <f t="shared" si="0"/>
        <v>23872.846666666668</v>
      </c>
      <c r="K19" s="7"/>
      <c r="M19" s="7"/>
    </row>
    <row r="20" spans="1:13" x14ac:dyDescent="0.25">
      <c r="B20" t="s">
        <v>7</v>
      </c>
      <c r="C20" t="s">
        <v>28</v>
      </c>
      <c r="F20">
        <v>3618.4633333333331</v>
      </c>
      <c r="H20">
        <v>1.6</v>
      </c>
      <c r="J20" s="12">
        <f t="shared" si="0"/>
        <v>5789.5413333333336</v>
      </c>
      <c r="K20" s="7"/>
      <c r="M20" s="7"/>
    </row>
    <row r="21" spans="1:13" x14ac:dyDescent="0.25">
      <c r="B21" t="s">
        <v>7</v>
      </c>
      <c r="C21" t="s">
        <v>34</v>
      </c>
      <c r="F21">
        <v>4233.3633333333337</v>
      </c>
      <c r="H21">
        <v>0</v>
      </c>
      <c r="J21" s="12">
        <f t="shared" si="0"/>
        <v>0</v>
      </c>
      <c r="K21" s="7"/>
      <c r="M21" s="7"/>
    </row>
    <row r="22" spans="1:13" x14ac:dyDescent="0.25">
      <c r="C22" s="6" t="s">
        <v>35</v>
      </c>
      <c r="D22" s="6"/>
      <c r="E22" s="6"/>
      <c r="F22" s="6"/>
      <c r="G22" s="6"/>
      <c r="H22" s="6"/>
    </row>
    <row r="24" spans="1:13" x14ac:dyDescent="0.25">
      <c r="A24" s="11" t="s">
        <v>17</v>
      </c>
    </row>
    <row r="25" spans="1:13" x14ac:dyDescent="0.25">
      <c r="E25" s="6" t="s">
        <v>1</v>
      </c>
    </row>
    <row r="26" spans="1:13" x14ac:dyDescent="0.25">
      <c r="C26" t="s">
        <v>2</v>
      </c>
      <c r="D26">
        <f>1580.22+1572.22</f>
        <v>3152.44</v>
      </c>
      <c r="E26" t="s">
        <v>20</v>
      </c>
    </row>
    <row r="27" spans="1:13" x14ac:dyDescent="0.25">
      <c r="C27" t="s">
        <v>3</v>
      </c>
      <c r="D27">
        <f>1200*1</f>
        <v>1200</v>
      </c>
      <c r="E27" t="s">
        <v>12</v>
      </c>
    </row>
    <row r="28" spans="1:13" x14ac:dyDescent="0.25">
      <c r="K28" s="3"/>
      <c r="L28" s="3"/>
    </row>
    <row r="30" spans="1:13" x14ac:dyDescent="0.25">
      <c r="E30" s="4"/>
      <c r="F30" s="4"/>
    </row>
    <row r="32" spans="1:13" x14ac:dyDescent="0.25">
      <c r="A32" s="11"/>
      <c r="B32" s="11"/>
      <c r="C32" s="11"/>
      <c r="D32" s="11"/>
    </row>
    <row r="33" spans="1:4" x14ac:dyDescent="0.25">
      <c r="A33" s="11" t="s">
        <v>4</v>
      </c>
      <c r="B33" s="11"/>
      <c r="C33" s="11"/>
      <c r="D33" s="11"/>
    </row>
    <row r="34" spans="1:4" x14ac:dyDescent="0.25">
      <c r="A34" s="11"/>
      <c r="B34" s="11" t="s">
        <v>13</v>
      </c>
      <c r="C34" s="11"/>
      <c r="D34" s="11">
        <f>SUM(J11:J14)</f>
        <v>100335.10609223301</v>
      </c>
    </row>
    <row r="35" spans="1:4" x14ac:dyDescent="0.25">
      <c r="A35" s="11"/>
      <c r="B35" s="11" t="s">
        <v>14</v>
      </c>
      <c r="C35" s="11"/>
      <c r="D35" s="11">
        <f>SUM(J16:J21)</f>
        <v>123921.57574999999</v>
      </c>
    </row>
    <row r="36" spans="1:4" x14ac:dyDescent="0.25">
      <c r="A36" s="11"/>
      <c r="B36" s="11" t="s">
        <v>5</v>
      </c>
      <c r="C36" s="11"/>
      <c r="D36" s="11">
        <f>SUM(D26:D27)</f>
        <v>4352.4400000000005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 t="s">
        <v>6</v>
      </c>
      <c r="C39" s="11"/>
      <c r="D39" s="14">
        <f>SUM(D34:D36)</f>
        <v>228609.121842233</v>
      </c>
    </row>
    <row r="46" spans="1:4" x14ac:dyDescent="0.25">
      <c r="B46" s="11"/>
      <c r="C46" s="11"/>
      <c r="D46" s="11"/>
    </row>
    <row r="49" spans="2:14" x14ac:dyDescent="0.25">
      <c r="B49" s="11"/>
      <c r="C49" s="11"/>
      <c r="D49" s="13"/>
    </row>
    <row r="50" spans="2:14" x14ac:dyDescent="0.25">
      <c r="B50" s="11"/>
      <c r="C50" s="11"/>
      <c r="D50" s="13"/>
    </row>
    <row r="51" spans="2:14" x14ac:dyDescent="0.25">
      <c r="B51" s="11"/>
      <c r="C51" s="11"/>
      <c r="D51" s="13"/>
    </row>
    <row r="52" spans="2:14" x14ac:dyDescent="0.25">
      <c r="B52" s="11"/>
      <c r="C52" s="11"/>
    </row>
    <row r="53" spans="2:14" x14ac:dyDescent="0.25">
      <c r="B53" s="11"/>
      <c r="C53" s="11"/>
    </row>
    <row r="54" spans="2:14" x14ac:dyDescent="0.25">
      <c r="D54" s="8"/>
      <c r="E54" s="8"/>
      <c r="F54" s="8"/>
    </row>
    <row r="55" spans="2:14" x14ac:dyDescent="0.25">
      <c r="D55" s="8"/>
      <c r="E55" s="8"/>
      <c r="F55" s="8"/>
    </row>
    <row r="56" spans="2:14" x14ac:dyDescent="0.25">
      <c r="F56" s="8"/>
    </row>
    <row r="59" spans="2:14" x14ac:dyDescent="0.25">
      <c r="E59" s="8"/>
    </row>
    <row r="60" spans="2:14" x14ac:dyDescent="0.25">
      <c r="E60" s="8"/>
    </row>
    <row r="61" spans="2:14" x14ac:dyDescent="0.25">
      <c r="E61" s="8"/>
    </row>
    <row r="62" spans="2:14" x14ac:dyDescent="0.25">
      <c r="E62" s="8"/>
      <c r="N62" s="7"/>
    </row>
    <row r="63" spans="2:14" x14ac:dyDescent="0.25">
      <c r="E63" s="8"/>
    </row>
    <row r="64" spans="2:14" x14ac:dyDescent="0.25">
      <c r="D64" s="8"/>
      <c r="E64" s="8"/>
    </row>
    <row r="65" spans="4:4" x14ac:dyDescent="0.25">
      <c r="D6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Sheet</vt:lpstr>
    </vt:vector>
  </TitlesOfParts>
  <Company>University of York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rp728</dc:creator>
  <cp:lastModifiedBy>Hanbury, A.</cp:lastModifiedBy>
  <dcterms:created xsi:type="dcterms:W3CDTF">2011-06-27T09:58:53Z</dcterms:created>
  <dcterms:modified xsi:type="dcterms:W3CDTF">2015-03-20T13:04:03Z</dcterms:modified>
</cp:coreProperties>
</file>