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docs.live.net/625a91dfc9021aca/Desktop/VUB/Zz thesis writing/Publication 1/Review/"/>
    </mc:Choice>
  </mc:AlternateContent>
  <xr:revisionPtr revIDLastSave="8" documentId="8_{01AD06E6-CA0C-40F0-AFB9-5B5BBBD2A010}" xr6:coauthVersionLast="47" xr6:coauthVersionMax="47" xr10:uidLastSave="{B434288D-DA87-429B-A014-C8173DFB83CF}"/>
  <bookViews>
    <workbookView xWindow="-110" yWindow="-110" windowWidth="22780" windowHeight="14660" xr2:uid="{6515976D-116C-46D3-87C5-C77A91772064}"/>
  </bookViews>
  <sheets>
    <sheet name="External Referral form"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33" i="2" l="1"/>
  <c r="R73" i="2"/>
  <c r="R56" i="2"/>
  <c r="R50" i="2"/>
  <c r="R41" i="2"/>
  <c r="R14" i="2"/>
</calcChain>
</file>

<file path=xl/sharedStrings.xml><?xml version="1.0" encoding="utf-8"?>
<sst xmlns="http://schemas.openxmlformats.org/spreadsheetml/2006/main" count="119" uniqueCount="95">
  <si>
    <t>Count</t>
  </si>
  <si>
    <t>% within Facility</t>
  </si>
  <si>
    <t>Reason for Transfer</t>
  </si>
  <si>
    <t>Significant Findings - Clinical Presentation</t>
  </si>
  <si>
    <t>If person with disability, record the type of disability</t>
  </si>
  <si>
    <t>Laboratory</t>
  </si>
  <si>
    <t>Others</t>
  </si>
  <si>
    <t>Diagnosis</t>
  </si>
  <si>
    <t>Procedures and Treatments</t>
  </si>
  <si>
    <t>Date of admission or client seen at receiving facility</t>
  </si>
  <si>
    <t>Date of Discharge</t>
  </si>
  <si>
    <t>Final Diagnosis</t>
  </si>
  <si>
    <t>Treatment at the receiving facility</t>
  </si>
  <si>
    <t>Outcome</t>
  </si>
  <si>
    <t>Recommendations (follow up care)</t>
  </si>
  <si>
    <t>EXTERNAL TRANSFER FORM</t>
  </si>
  <si>
    <t>Patient</t>
  </si>
  <si>
    <t>Client Name</t>
  </si>
  <si>
    <t>Age(DOB)</t>
  </si>
  <si>
    <t>Sex</t>
  </si>
  <si>
    <t>District</t>
  </si>
  <si>
    <t>Sector</t>
  </si>
  <si>
    <t>Cell</t>
  </si>
  <si>
    <t>Village</t>
  </si>
  <si>
    <t>Transfer</t>
  </si>
  <si>
    <t>Date and time of Admission</t>
  </si>
  <si>
    <t>Date and Time of decision to transfer,</t>
  </si>
  <si>
    <t>Receiving Facility, Receiving Service</t>
  </si>
  <si>
    <t>Calling Time</t>
  </si>
  <si>
    <t>Staff contacted at receiving facility</t>
  </si>
  <si>
    <t>Phone</t>
  </si>
  <si>
    <t>Type of transfer</t>
  </si>
  <si>
    <t>Emergency</t>
  </si>
  <si>
    <t>Not- Emergency</t>
  </si>
  <si>
    <t>Follow up</t>
  </si>
  <si>
    <t>Transfer emergency</t>
  </si>
  <si>
    <t>Time ambulance called</t>
  </si>
  <si>
    <t>Time of departure from referring facility</t>
  </si>
  <si>
    <t>Vital signs</t>
  </si>
  <si>
    <t>To</t>
  </si>
  <si>
    <t>SpO2</t>
  </si>
  <si>
    <t>RR</t>
  </si>
  <si>
    <t>Pulse</t>
  </si>
  <si>
    <t>BP</t>
  </si>
  <si>
    <t>Weight</t>
  </si>
  <si>
    <t>Height</t>
  </si>
  <si>
    <t>MUAC</t>
  </si>
  <si>
    <t>Type of Transportation</t>
  </si>
  <si>
    <t>Ambulance</t>
  </si>
  <si>
    <t>Other (specify)</t>
  </si>
  <si>
    <t>Health insurance</t>
  </si>
  <si>
    <t>CBHI Mutuelle</t>
  </si>
  <si>
    <t>RSSB</t>
  </si>
  <si>
    <t>MMI</t>
  </si>
  <si>
    <t>None</t>
  </si>
  <si>
    <t>Referring health care provider</t>
  </si>
  <si>
    <t>Name</t>
  </si>
  <si>
    <t>Qualification</t>
  </si>
  <si>
    <t>Date / Time</t>
  </si>
  <si>
    <t>Signature / Stamp</t>
  </si>
  <si>
    <t>Client name</t>
  </si>
  <si>
    <t>Age(DOB</t>
  </si>
  <si>
    <t>Refer back to</t>
  </si>
  <si>
    <t>Name of facility</t>
  </si>
  <si>
    <t>Contact person</t>
  </si>
  <si>
    <t>Health care provider</t>
  </si>
  <si>
    <t>Names</t>
  </si>
  <si>
    <t>Health Falicity</t>
  </si>
  <si>
    <t>Dictrict Hospital</t>
  </si>
  <si>
    <t>Patient Identification</t>
  </si>
  <si>
    <t>Health Centers</t>
  </si>
  <si>
    <t>Referral Hospitals</t>
  </si>
  <si>
    <t>Transfer details</t>
  </si>
  <si>
    <t>RH1 N=8</t>
  </si>
  <si>
    <t>RH2 N= 89</t>
  </si>
  <si>
    <t>DH1 N=7</t>
  </si>
  <si>
    <t>HC3 N=64</t>
  </si>
  <si>
    <t>HC1 N= 67</t>
  </si>
  <si>
    <t>HC2 N=72</t>
  </si>
  <si>
    <t>Clinical Information</t>
  </si>
  <si>
    <t>Referral feedback &amp; Counter referral</t>
  </si>
  <si>
    <t>Sub-total</t>
  </si>
  <si>
    <t>Legend</t>
  </si>
  <si>
    <t>RH = Referral Hospital</t>
  </si>
  <si>
    <t>DH = District Hospital</t>
  </si>
  <si>
    <t>HC = Health center</t>
  </si>
  <si>
    <t>Total N=307</t>
  </si>
  <si>
    <t>Abbreviation</t>
  </si>
  <si>
    <t>Description</t>
  </si>
  <si>
    <t>The above table describe the external referral format completeness assessment whereby column B, C, and D are variables/contents of the external referral letter.</t>
  </si>
  <si>
    <t>Row 5 is comprised of number of referral letter assessed per hospital.</t>
  </si>
  <si>
    <t>Column E, G, I, K, M, and O caracterise the number or count of YES which determine a completed variable per hospital.</t>
  </si>
  <si>
    <t>Column F, H, J, L, N, and P caracterise the percentage of completed variables per hospital.</t>
  </si>
  <si>
    <t>Column Q represent the total number of completed variables while column R is the average percentage of completeness with conditional formating colored from green being completed at the maximun lighting  up to yellow as the percentage decrease, finally to red representing lower percetange. The subtotal in between represent a groupimg of similar variables which is represented in the manuscript (table 4) as summary  of the entire table.</t>
  </si>
  <si>
    <t>Additional file 1 - External referral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</si>
</sst>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
  </numFmts>
  <fonts count="13" x14ac:knownFonts="1">
    <font>
      <sz val="11"/>
      <color theme="1"/>
      <name val="Calibri"/>
      <family val="2"/>
      <scheme val="minor"/>
    </font>
    <font>
      <sz val="10"/>
      <name val="Arial"/>
      <family val="2"/>
    </font>
    <font>
      <b/>
      <sz val="11"/>
      <color theme="1"/>
      <name val="Calibri"/>
      <family val="2"/>
      <scheme val="minor"/>
    </font>
    <font>
      <sz val="9"/>
      <name val="Arial"/>
      <family val="2"/>
    </font>
    <font>
      <b/>
      <sz val="11"/>
      <color theme="1"/>
      <name val="Calibri Light"/>
      <family val="2"/>
      <scheme val="major"/>
    </font>
    <font>
      <sz val="11"/>
      <color theme="1"/>
      <name val="Calibri Light"/>
      <family val="2"/>
      <scheme val="major"/>
    </font>
    <font>
      <sz val="9"/>
      <name val="Arial"/>
      <family val="2"/>
    </font>
    <font>
      <b/>
      <sz val="9"/>
      <name val="Arial"/>
      <family val="2"/>
    </font>
    <font>
      <b/>
      <sz val="14"/>
      <color theme="1"/>
      <name val="Calibri Light"/>
      <family val="2"/>
      <scheme val="major"/>
    </font>
    <font>
      <b/>
      <sz val="12"/>
      <color theme="1"/>
      <name val="Calibri"/>
      <family val="2"/>
      <scheme val="minor"/>
    </font>
    <font>
      <sz val="10"/>
      <name val="Arial"/>
      <family val="2"/>
    </font>
    <font>
      <sz val="11"/>
      <name val="Calibri Light"/>
      <family val="2"/>
      <scheme val="major"/>
    </font>
    <font>
      <b/>
      <sz val="12"/>
      <color theme="1"/>
      <name val="Calibri Light"/>
      <family val="2"/>
      <scheme val="maj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0" fontId="1" fillId="0" borderId="0"/>
    <xf numFmtId="0" fontId="10" fillId="0" borderId="0"/>
  </cellStyleXfs>
  <cellXfs count="84">
    <xf numFmtId="0" fontId="0" fillId="0" borderId="0" xfId="0"/>
    <xf numFmtId="164" fontId="3" fillId="2" borderId="1" xfId="1" applyNumberFormat="1" applyFont="1" applyFill="1" applyBorder="1" applyAlignment="1">
      <alignment horizontal="right" vertical="top"/>
    </xf>
    <xf numFmtId="165" fontId="3" fillId="2" borderId="1" xfId="1" applyNumberFormat="1" applyFont="1" applyFill="1" applyBorder="1" applyAlignment="1">
      <alignment horizontal="right" vertical="top"/>
    </xf>
    <xf numFmtId="0" fontId="5" fillId="0" borderId="9" xfId="0" applyFont="1" applyBorder="1"/>
    <xf numFmtId="0" fontId="5" fillId="0" borderId="12" xfId="0" applyFont="1" applyBorder="1"/>
    <xf numFmtId="0" fontId="5" fillId="0" borderId="14" xfId="0" applyFont="1" applyBorder="1"/>
    <xf numFmtId="164" fontId="3" fillId="2" borderId="3" xfId="1" applyNumberFormat="1" applyFont="1" applyFill="1" applyBorder="1" applyAlignment="1">
      <alignment horizontal="right" vertical="top"/>
    </xf>
    <xf numFmtId="165" fontId="3" fillId="2" borderId="3" xfId="1" applyNumberFormat="1" applyFont="1" applyFill="1" applyBorder="1" applyAlignment="1">
      <alignment horizontal="right" vertical="top"/>
    </xf>
    <xf numFmtId="165" fontId="3" fillId="2" borderId="27" xfId="1" applyNumberFormat="1" applyFont="1" applyFill="1" applyBorder="1" applyAlignment="1">
      <alignment horizontal="right" vertical="top"/>
    </xf>
    <xf numFmtId="165" fontId="3" fillId="2" borderId="22" xfId="1" applyNumberFormat="1" applyFont="1" applyFill="1" applyBorder="1" applyAlignment="1">
      <alignment horizontal="right" vertical="top"/>
    </xf>
    <xf numFmtId="165" fontId="0" fillId="0" borderId="0" xfId="0" applyNumberFormat="1"/>
    <xf numFmtId="0" fontId="5" fillId="0" borderId="30" xfId="0" applyFont="1" applyBorder="1"/>
    <xf numFmtId="164" fontId="3" fillId="2" borderId="2" xfId="1" applyNumberFormat="1" applyFont="1" applyFill="1" applyBorder="1" applyAlignment="1">
      <alignment horizontal="right" vertical="top"/>
    </xf>
    <xf numFmtId="165" fontId="3" fillId="2" borderId="2" xfId="1" applyNumberFormat="1" applyFont="1" applyFill="1" applyBorder="1" applyAlignment="1">
      <alignment horizontal="right" vertical="top"/>
    </xf>
    <xf numFmtId="0" fontId="5" fillId="0" borderId="29" xfId="0" applyFont="1" applyBorder="1"/>
    <xf numFmtId="0" fontId="4" fillId="0" borderId="21" xfId="0" applyFont="1" applyBorder="1" applyAlignment="1">
      <alignment wrapText="1"/>
    </xf>
    <xf numFmtId="0" fontId="0" fillId="3" borderId="0" xfId="0" applyFill="1"/>
    <xf numFmtId="165" fontId="0" fillId="3" borderId="0" xfId="0" applyNumberFormat="1" applyFill="1"/>
    <xf numFmtId="0" fontId="4" fillId="0" borderId="20" xfId="0" applyFont="1" applyBorder="1"/>
    <xf numFmtId="0" fontId="4" fillId="0" borderId="21" xfId="0" applyFont="1" applyBorder="1"/>
    <xf numFmtId="0" fontId="4" fillId="0" borderId="6" xfId="0" applyFont="1" applyBorder="1"/>
    <xf numFmtId="165" fontId="3" fillId="3" borderId="5" xfId="1" applyNumberFormat="1" applyFont="1" applyFill="1" applyBorder="1" applyAlignment="1">
      <alignment vertical="top"/>
    </xf>
    <xf numFmtId="0" fontId="4" fillId="0" borderId="20" xfId="0" applyFont="1" applyBorder="1" applyAlignment="1">
      <alignment wrapText="1"/>
    </xf>
    <xf numFmtId="165" fontId="3" fillId="3" borderId="15" xfId="1" applyNumberFormat="1" applyFont="1" applyFill="1" applyBorder="1" applyAlignment="1">
      <alignment horizontal="right" vertical="top"/>
    </xf>
    <xf numFmtId="165" fontId="3" fillId="2" borderId="28" xfId="1" applyNumberFormat="1" applyFont="1" applyFill="1" applyBorder="1" applyAlignment="1">
      <alignment horizontal="right" vertical="top"/>
    </xf>
    <xf numFmtId="0" fontId="11" fillId="0" borderId="29" xfId="0" applyFont="1" applyBorder="1"/>
    <xf numFmtId="0" fontId="11" fillId="0" borderId="12" xfId="0" applyFont="1" applyBorder="1"/>
    <xf numFmtId="0" fontId="11" fillId="0" borderId="14" xfId="0" applyFont="1" applyBorder="1"/>
    <xf numFmtId="0" fontId="11" fillId="0" borderId="15" xfId="0" applyFont="1" applyBorder="1"/>
    <xf numFmtId="0" fontId="11" fillId="0" borderId="9" xfId="0" applyFont="1" applyBorder="1"/>
    <xf numFmtId="164" fontId="3" fillId="2" borderId="23" xfId="1" applyNumberFormat="1" applyFont="1" applyFill="1" applyBorder="1" applyAlignment="1">
      <alignment horizontal="right" vertical="top"/>
    </xf>
    <xf numFmtId="165" fontId="3" fillId="2" borderId="23" xfId="1" applyNumberFormat="1" applyFont="1" applyFill="1" applyBorder="1" applyAlignment="1">
      <alignment horizontal="right" vertical="top"/>
    </xf>
    <xf numFmtId="0" fontId="11" fillId="0" borderId="30" xfId="0" applyFont="1" applyBorder="1"/>
    <xf numFmtId="165" fontId="6" fillId="2" borderId="27" xfId="1" applyNumberFormat="1" applyFont="1" applyFill="1" applyBorder="1" applyAlignment="1">
      <alignment horizontal="right" vertical="top"/>
    </xf>
    <xf numFmtId="165" fontId="6" fillId="2" borderId="22" xfId="1" applyNumberFormat="1" applyFont="1" applyFill="1" applyBorder="1" applyAlignment="1">
      <alignment horizontal="right" vertical="top"/>
    </xf>
    <xf numFmtId="165" fontId="6" fillId="2" borderId="24" xfId="1" applyNumberFormat="1" applyFont="1" applyFill="1" applyBorder="1" applyAlignment="1">
      <alignment horizontal="right" vertical="top"/>
    </xf>
    <xf numFmtId="165" fontId="6" fillId="3" borderId="15" xfId="1" applyNumberFormat="1" applyFont="1" applyFill="1" applyBorder="1" applyAlignment="1">
      <alignment horizontal="right" vertical="top"/>
    </xf>
    <xf numFmtId="165" fontId="6" fillId="2" borderId="28" xfId="1" applyNumberFormat="1" applyFont="1" applyFill="1" applyBorder="1" applyAlignment="1">
      <alignment horizontal="right" vertical="top"/>
    </xf>
    <xf numFmtId="0" fontId="3" fillId="0" borderId="25" xfId="1" applyFont="1" applyFill="1" applyBorder="1" applyAlignment="1">
      <alignment horizontal="left" vertical="top" wrapText="1"/>
    </xf>
    <xf numFmtId="0" fontId="3" fillId="0" borderId="26" xfId="1" applyFont="1" applyFill="1" applyBorder="1" applyAlignment="1">
      <alignment horizontal="left" vertical="top" wrapText="1"/>
    </xf>
    <xf numFmtId="0" fontId="2" fillId="0" borderId="0" xfId="0" applyFont="1"/>
    <xf numFmtId="0" fontId="9" fillId="0" borderId="0" xfId="0" applyFont="1"/>
    <xf numFmtId="0" fontId="8" fillId="0" borderId="0" xfId="0" applyFont="1" applyBorder="1"/>
    <xf numFmtId="165" fontId="6" fillId="0" borderId="15" xfId="2" applyNumberFormat="1" applyFont="1" applyFill="1" applyBorder="1" applyAlignment="1">
      <alignment horizontal="right" vertical="top"/>
    </xf>
    <xf numFmtId="0" fontId="5" fillId="0" borderId="21" xfId="0" applyFont="1" applyBorder="1" applyAlignment="1">
      <alignment wrapText="1"/>
    </xf>
    <xf numFmtId="0" fontId="5" fillId="0" borderId="6" xfId="0" applyFont="1" applyBorder="1" applyAlignment="1">
      <alignment wrapText="1"/>
    </xf>
    <xf numFmtId="0" fontId="5" fillId="0" borderId="15" xfId="0" applyFont="1" applyBorder="1" applyAlignment="1">
      <alignment wrapText="1"/>
    </xf>
    <xf numFmtId="0" fontId="5" fillId="0" borderId="8" xfId="0" applyFont="1" applyBorder="1" applyAlignment="1">
      <alignment wrapText="1"/>
    </xf>
    <xf numFmtId="0" fontId="11" fillId="0" borderId="0" xfId="0" applyFont="1" applyBorder="1" applyAlignment="1">
      <alignment horizontal="left" vertical="top"/>
    </xf>
    <xf numFmtId="0" fontId="2" fillId="0" borderId="0" xfId="0" applyFont="1" applyFill="1" applyBorder="1"/>
    <xf numFmtId="0" fontId="11" fillId="0" borderId="0" xfId="0" applyFont="1" applyBorder="1" applyAlignment="1">
      <alignment horizontal="left" vertical="top"/>
    </xf>
    <xf numFmtId="0" fontId="11" fillId="0" borderId="0" xfId="0" applyFont="1" applyBorder="1" applyAlignment="1">
      <alignment horizontal="left" vertical="top" wrapText="1"/>
    </xf>
    <xf numFmtId="0" fontId="4" fillId="0" borderId="8"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165" fontId="0" fillId="0" borderId="5" xfId="0" applyNumberFormat="1" applyFill="1" applyBorder="1" applyAlignment="1">
      <alignment horizontal="center"/>
    </xf>
    <xf numFmtId="0" fontId="8" fillId="0" borderId="7" xfId="0" applyFont="1" applyFill="1" applyBorder="1" applyAlignment="1">
      <alignment horizontal="center" vertical="center"/>
    </xf>
    <xf numFmtId="0" fontId="8" fillId="0" borderId="18" xfId="0" applyFont="1" applyFill="1" applyBorder="1" applyAlignment="1">
      <alignment horizontal="center" vertical="center"/>
    </xf>
    <xf numFmtId="0" fontId="8" fillId="0" borderId="19" xfId="0" applyFont="1" applyFill="1" applyBorder="1" applyAlignment="1">
      <alignment horizontal="center" vertical="center"/>
    </xf>
    <xf numFmtId="0" fontId="8" fillId="0" borderId="10"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20" xfId="0" applyFont="1" applyFill="1" applyBorder="1" applyAlignment="1">
      <alignment horizontal="center" vertical="center"/>
    </xf>
    <xf numFmtId="0" fontId="8" fillId="0" borderId="16" xfId="0" applyFont="1" applyFill="1" applyBorder="1" applyAlignment="1">
      <alignment horizontal="center" vertical="center"/>
    </xf>
    <xf numFmtId="0" fontId="8" fillId="0" borderId="17" xfId="0" applyFont="1" applyFill="1" applyBorder="1" applyAlignment="1">
      <alignment horizontal="center" vertical="center"/>
    </xf>
    <xf numFmtId="0" fontId="8" fillId="0" borderId="21" xfId="0" applyFont="1" applyFill="1" applyBorder="1" applyAlignment="1">
      <alignment horizontal="center" vertical="center"/>
    </xf>
    <xf numFmtId="0" fontId="12" fillId="0" borderId="4" xfId="0" applyFont="1" applyBorder="1" applyAlignment="1">
      <alignment horizontal="center"/>
    </xf>
    <xf numFmtId="0" fontId="12" fillId="0" borderId="5" xfId="0" applyFont="1" applyBorder="1" applyAlignment="1">
      <alignment horizontal="center"/>
    </xf>
    <xf numFmtId="0" fontId="12" fillId="0" borderId="6" xfId="0" applyFont="1" applyBorder="1" applyAlignment="1">
      <alignment horizontal="center"/>
    </xf>
    <xf numFmtId="0" fontId="9" fillId="0" borderId="7"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21" xfId="0" applyFont="1" applyFill="1" applyBorder="1" applyAlignment="1">
      <alignment horizontal="center" vertical="center" wrapText="1"/>
    </xf>
    <xf numFmtId="0" fontId="7" fillId="0" borderId="4" xfId="1" applyFont="1" applyFill="1" applyBorder="1" applyAlignment="1">
      <alignment horizontal="center" vertical="top" wrapText="1"/>
    </xf>
    <xf numFmtId="0" fontId="7" fillId="0" borderId="6" xfId="1" applyFont="1" applyFill="1" applyBorder="1" applyAlignment="1">
      <alignment horizontal="center" vertical="top" wrapText="1"/>
    </xf>
    <xf numFmtId="0" fontId="2" fillId="0" borderId="4" xfId="0" applyFont="1" applyFill="1" applyBorder="1" applyAlignment="1">
      <alignment horizontal="center" vertical="top" wrapText="1"/>
    </xf>
    <xf numFmtId="0" fontId="2" fillId="0" borderId="6" xfId="0" applyFont="1" applyFill="1" applyBorder="1" applyAlignment="1">
      <alignment horizontal="center" vertical="top" wrapText="1"/>
    </xf>
  </cellXfs>
  <cellStyles count="3">
    <cellStyle name="Normal" xfId="0" builtinId="0"/>
    <cellStyle name="Normal_ANC raw data" xfId="2" xr:uid="{F16D0B89-8F71-4761-8900-16B8116E6508}"/>
    <cellStyle name="Normal_Sheet1" xfId="1" xr:uid="{AA48632B-5B76-4E59-BED2-F6777CEBBD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75C9C-61A6-4F9F-B5AD-C1E2AF48243F}">
  <dimension ref="B1:V86"/>
  <sheetViews>
    <sheetView tabSelected="1" workbookViewId="0">
      <selection activeCell="T60" sqref="T60"/>
    </sheetView>
  </sheetViews>
  <sheetFormatPr defaultRowHeight="14.5" x14ac:dyDescent="0.35"/>
  <cols>
    <col min="1" max="1" width="2.81640625" customWidth="1"/>
    <col min="2" max="3" width="12.1796875" customWidth="1"/>
    <col min="4" max="4" width="42.54296875" bestFit="1" customWidth="1"/>
    <col min="5" max="5" width="5.1796875" bestFit="1" customWidth="1"/>
    <col min="6" max="6" width="6.90625" bestFit="1" customWidth="1"/>
    <col min="7" max="7" width="7.26953125" bestFit="1" customWidth="1"/>
    <col min="8" max="8" width="6.90625" bestFit="1" customWidth="1"/>
    <col min="9" max="9" width="6" customWidth="1"/>
    <col min="10" max="10" width="9.81640625" customWidth="1"/>
    <col min="11" max="11" width="5.1796875" bestFit="1" customWidth="1"/>
    <col min="12" max="12" width="6.90625" bestFit="1" customWidth="1"/>
    <col min="13" max="13" width="5.1796875" bestFit="1" customWidth="1"/>
    <col min="14" max="14" width="6.90625" bestFit="1" customWidth="1"/>
    <col min="15" max="15" width="5.1796875" bestFit="1" customWidth="1"/>
    <col min="16" max="16" width="7.26953125" bestFit="1" customWidth="1"/>
    <col min="17" max="17" width="5.1796875" bestFit="1" customWidth="1"/>
    <col min="18" max="18" width="6.90625" bestFit="1" customWidth="1"/>
    <col min="19" max="19" width="3.90625" customWidth="1"/>
    <col min="20" max="20" width="18.7265625" bestFit="1" customWidth="1"/>
  </cols>
  <sheetData>
    <row r="1" spans="2:18" ht="18.5" x14ac:dyDescent="0.45">
      <c r="C1" s="42" t="s">
        <v>94</v>
      </c>
      <c r="D1" s="41"/>
    </row>
    <row r="2" spans="2:18" ht="15" thickBot="1" x14ac:dyDescent="0.4"/>
    <row r="3" spans="2:18" ht="18.399999999999999" customHeight="1" thickBot="1" x14ac:dyDescent="0.4">
      <c r="B3" s="62" t="s">
        <v>15</v>
      </c>
      <c r="C3" s="63"/>
      <c r="D3" s="64"/>
      <c r="E3" s="71" t="s">
        <v>67</v>
      </c>
      <c r="F3" s="72"/>
      <c r="G3" s="72"/>
      <c r="H3" s="72"/>
      <c r="I3" s="72"/>
      <c r="J3" s="72"/>
      <c r="K3" s="72"/>
      <c r="L3" s="72"/>
      <c r="M3" s="72"/>
      <c r="N3" s="72"/>
      <c r="O3" s="72"/>
      <c r="P3" s="73"/>
      <c r="Q3" s="74" t="s">
        <v>86</v>
      </c>
      <c r="R3" s="75"/>
    </row>
    <row r="4" spans="2:18" ht="18.399999999999999" customHeight="1" thickBot="1" x14ac:dyDescent="0.4">
      <c r="B4" s="65"/>
      <c r="C4" s="66"/>
      <c r="D4" s="67"/>
      <c r="E4" s="71" t="s">
        <v>71</v>
      </c>
      <c r="F4" s="72"/>
      <c r="G4" s="72"/>
      <c r="H4" s="72"/>
      <c r="I4" s="71" t="s">
        <v>68</v>
      </c>
      <c r="J4" s="72"/>
      <c r="K4" s="71" t="s">
        <v>70</v>
      </c>
      <c r="L4" s="72"/>
      <c r="M4" s="72"/>
      <c r="N4" s="72"/>
      <c r="O4" s="72"/>
      <c r="P4" s="73"/>
      <c r="Q4" s="76"/>
      <c r="R4" s="77"/>
    </row>
    <row r="5" spans="2:18" ht="14.65" customHeight="1" thickBot="1" x14ac:dyDescent="0.4">
      <c r="B5" s="65"/>
      <c r="C5" s="66"/>
      <c r="D5" s="67"/>
      <c r="E5" s="80" t="s">
        <v>73</v>
      </c>
      <c r="F5" s="81"/>
      <c r="G5" s="80" t="s">
        <v>74</v>
      </c>
      <c r="H5" s="81"/>
      <c r="I5" s="82" t="s">
        <v>75</v>
      </c>
      <c r="J5" s="83"/>
      <c r="K5" s="82" t="s">
        <v>76</v>
      </c>
      <c r="L5" s="83"/>
      <c r="M5" s="82" t="s">
        <v>77</v>
      </c>
      <c r="N5" s="83"/>
      <c r="O5" s="82" t="s">
        <v>78</v>
      </c>
      <c r="P5" s="83"/>
      <c r="Q5" s="78"/>
      <c r="R5" s="79"/>
    </row>
    <row r="6" spans="2:18" ht="23.5" thickBot="1" x14ac:dyDescent="0.4">
      <c r="B6" s="68"/>
      <c r="C6" s="69"/>
      <c r="D6" s="70"/>
      <c r="E6" s="38" t="s">
        <v>0</v>
      </c>
      <c r="F6" s="39" t="s">
        <v>1</v>
      </c>
      <c r="G6" s="38" t="s">
        <v>0</v>
      </c>
      <c r="H6" s="39" t="s">
        <v>1</v>
      </c>
      <c r="I6" s="38" t="s">
        <v>0</v>
      </c>
      <c r="J6" s="39" t="s">
        <v>1</v>
      </c>
      <c r="K6" s="38" t="s">
        <v>0</v>
      </c>
      <c r="L6" s="39" t="s">
        <v>1</v>
      </c>
      <c r="M6" s="38" t="s">
        <v>0</v>
      </c>
      <c r="N6" s="39" t="s">
        <v>1</v>
      </c>
      <c r="O6" s="38" t="s">
        <v>0</v>
      </c>
      <c r="P6" s="39" t="s">
        <v>1</v>
      </c>
      <c r="Q6" s="38" t="s">
        <v>0</v>
      </c>
      <c r="R6" s="39" t="s">
        <v>1</v>
      </c>
    </row>
    <row r="7" spans="2:18" ht="14.25" customHeight="1" x14ac:dyDescent="0.35">
      <c r="B7" s="55" t="s">
        <v>69</v>
      </c>
      <c r="C7" s="56"/>
      <c r="D7" s="3" t="s">
        <v>17</v>
      </c>
      <c r="E7" s="6">
        <v>8</v>
      </c>
      <c r="F7" s="7">
        <v>1</v>
      </c>
      <c r="G7" s="6">
        <v>89</v>
      </c>
      <c r="H7" s="7">
        <v>1</v>
      </c>
      <c r="I7" s="6">
        <v>7</v>
      </c>
      <c r="J7" s="7">
        <v>1</v>
      </c>
      <c r="K7" s="6">
        <v>64</v>
      </c>
      <c r="L7" s="7">
        <v>1</v>
      </c>
      <c r="M7" s="6">
        <v>67</v>
      </c>
      <c r="N7" s="7">
        <v>1</v>
      </c>
      <c r="O7" s="6">
        <v>72</v>
      </c>
      <c r="P7" s="7">
        <v>1</v>
      </c>
      <c r="Q7" s="6">
        <v>307</v>
      </c>
      <c r="R7" s="8">
        <v>1</v>
      </c>
    </row>
    <row r="8" spans="2:18" x14ac:dyDescent="0.35">
      <c r="B8" s="57"/>
      <c r="C8" s="58"/>
      <c r="D8" s="4" t="s">
        <v>18</v>
      </c>
      <c r="E8" s="1">
        <v>8</v>
      </c>
      <c r="F8" s="2">
        <v>1</v>
      </c>
      <c r="G8" s="1">
        <v>86</v>
      </c>
      <c r="H8" s="2">
        <v>0.9662921348314607</v>
      </c>
      <c r="I8" s="1">
        <v>7</v>
      </c>
      <c r="J8" s="2">
        <v>1</v>
      </c>
      <c r="K8" s="1">
        <v>64</v>
      </c>
      <c r="L8" s="2">
        <v>1</v>
      </c>
      <c r="M8" s="1">
        <v>65</v>
      </c>
      <c r="N8" s="2">
        <v>0.97014925373134331</v>
      </c>
      <c r="O8" s="1">
        <v>71</v>
      </c>
      <c r="P8" s="2">
        <v>0.98611111111111116</v>
      </c>
      <c r="Q8" s="1">
        <v>301</v>
      </c>
      <c r="R8" s="9">
        <v>0.98045602605863191</v>
      </c>
    </row>
    <row r="9" spans="2:18" x14ac:dyDescent="0.35">
      <c r="B9" s="57"/>
      <c r="C9" s="58"/>
      <c r="D9" s="4" t="s">
        <v>19</v>
      </c>
      <c r="E9" s="1">
        <v>8</v>
      </c>
      <c r="F9" s="2">
        <v>1</v>
      </c>
      <c r="G9" s="1">
        <v>85</v>
      </c>
      <c r="H9" s="2">
        <v>0.9550561797752809</v>
      </c>
      <c r="I9" s="1">
        <v>7</v>
      </c>
      <c r="J9" s="2">
        <v>1</v>
      </c>
      <c r="K9" s="1">
        <v>64</v>
      </c>
      <c r="L9" s="2">
        <v>1</v>
      </c>
      <c r="M9" s="1">
        <v>63</v>
      </c>
      <c r="N9" s="2">
        <v>0.94029850746268662</v>
      </c>
      <c r="O9" s="1">
        <v>71</v>
      </c>
      <c r="P9" s="2">
        <v>0.98611111111111116</v>
      </c>
      <c r="Q9" s="1">
        <v>298</v>
      </c>
      <c r="R9" s="9">
        <v>0.97068403908794787</v>
      </c>
    </row>
    <row r="10" spans="2:18" x14ac:dyDescent="0.35">
      <c r="B10" s="57"/>
      <c r="C10" s="58"/>
      <c r="D10" s="4" t="s">
        <v>20</v>
      </c>
      <c r="E10" s="1">
        <v>4</v>
      </c>
      <c r="F10" s="2">
        <v>0.5</v>
      </c>
      <c r="G10" s="1">
        <v>77</v>
      </c>
      <c r="H10" s="2">
        <v>0.8651685393258427</v>
      </c>
      <c r="I10" s="1">
        <v>7</v>
      </c>
      <c r="J10" s="2">
        <v>1</v>
      </c>
      <c r="K10" s="1">
        <v>64</v>
      </c>
      <c r="L10" s="2">
        <v>1</v>
      </c>
      <c r="M10" s="1">
        <v>67</v>
      </c>
      <c r="N10" s="2">
        <v>1</v>
      </c>
      <c r="O10" s="1">
        <v>71</v>
      </c>
      <c r="P10" s="2">
        <v>0.98611111111111116</v>
      </c>
      <c r="Q10" s="1">
        <v>290</v>
      </c>
      <c r="R10" s="9">
        <v>0.94462540716612375</v>
      </c>
    </row>
    <row r="11" spans="2:18" x14ac:dyDescent="0.35">
      <c r="B11" s="57"/>
      <c r="C11" s="58"/>
      <c r="D11" s="4" t="s">
        <v>21</v>
      </c>
      <c r="E11" s="1">
        <v>4</v>
      </c>
      <c r="F11" s="2">
        <v>0.5</v>
      </c>
      <c r="G11" s="1">
        <v>76</v>
      </c>
      <c r="H11" s="2">
        <v>0.85393258426966279</v>
      </c>
      <c r="I11" s="1">
        <v>7</v>
      </c>
      <c r="J11" s="2">
        <v>1</v>
      </c>
      <c r="K11" s="1">
        <v>64</v>
      </c>
      <c r="L11" s="2">
        <v>1</v>
      </c>
      <c r="M11" s="1">
        <v>67</v>
      </c>
      <c r="N11" s="2">
        <v>1</v>
      </c>
      <c r="O11" s="1">
        <v>71</v>
      </c>
      <c r="P11" s="2">
        <v>0.98611111111111116</v>
      </c>
      <c r="Q11" s="1">
        <v>289</v>
      </c>
      <c r="R11" s="9">
        <v>0.94136807817589574</v>
      </c>
    </row>
    <row r="12" spans="2:18" x14ac:dyDescent="0.35">
      <c r="B12" s="57"/>
      <c r="C12" s="58"/>
      <c r="D12" s="4" t="s">
        <v>22</v>
      </c>
      <c r="E12" s="1">
        <v>4</v>
      </c>
      <c r="F12" s="2">
        <v>0.5</v>
      </c>
      <c r="G12" s="1">
        <v>75</v>
      </c>
      <c r="H12" s="2">
        <v>0.84269662921348309</v>
      </c>
      <c r="I12" s="1">
        <v>7</v>
      </c>
      <c r="J12" s="2">
        <v>1</v>
      </c>
      <c r="K12" s="1">
        <v>63</v>
      </c>
      <c r="L12" s="2">
        <v>0.984375</v>
      </c>
      <c r="M12" s="1">
        <v>67</v>
      </c>
      <c r="N12" s="2">
        <v>1</v>
      </c>
      <c r="O12" s="1">
        <v>65</v>
      </c>
      <c r="P12" s="2">
        <v>0.9027777777777779</v>
      </c>
      <c r="Q12" s="1">
        <v>281</v>
      </c>
      <c r="R12" s="9">
        <v>0.91530944625407162</v>
      </c>
    </row>
    <row r="13" spans="2:18" ht="15" thickBot="1" x14ac:dyDescent="0.4">
      <c r="B13" s="57"/>
      <c r="C13" s="58"/>
      <c r="D13" s="11" t="s">
        <v>23</v>
      </c>
      <c r="E13" s="12">
        <v>4</v>
      </c>
      <c r="F13" s="13">
        <v>0.5</v>
      </c>
      <c r="G13" s="12">
        <v>73</v>
      </c>
      <c r="H13" s="13">
        <v>0.8202247191011236</v>
      </c>
      <c r="I13" s="12">
        <v>7</v>
      </c>
      <c r="J13" s="13">
        <v>1</v>
      </c>
      <c r="K13" s="12">
        <v>64</v>
      </c>
      <c r="L13" s="13">
        <v>1</v>
      </c>
      <c r="M13" s="12">
        <v>67</v>
      </c>
      <c r="N13" s="13">
        <v>1</v>
      </c>
      <c r="O13" s="12">
        <v>16</v>
      </c>
      <c r="P13" s="13">
        <v>0.22222222222222221</v>
      </c>
      <c r="Q13" s="12">
        <v>231</v>
      </c>
      <c r="R13" s="9">
        <v>0.75244299674267101</v>
      </c>
    </row>
    <row r="14" spans="2:18" s="16" customFormat="1" ht="14.65" customHeight="1" thickBot="1" x14ac:dyDescent="0.4">
      <c r="B14" s="59"/>
      <c r="C14" s="60"/>
      <c r="D14" s="61" t="s">
        <v>81</v>
      </c>
      <c r="E14" s="61"/>
      <c r="F14" s="61"/>
      <c r="G14" s="61"/>
      <c r="H14" s="61"/>
      <c r="I14" s="61"/>
      <c r="J14" s="61"/>
      <c r="K14" s="61"/>
      <c r="L14" s="61"/>
      <c r="M14" s="61"/>
      <c r="N14" s="61"/>
      <c r="O14" s="61"/>
      <c r="P14" s="61"/>
      <c r="Q14" s="61"/>
      <c r="R14" s="43">
        <f t="shared" ref="R14" si="0">AVERAGE(R7:R13)</f>
        <v>0.92926942764076315</v>
      </c>
    </row>
    <row r="15" spans="2:18" ht="14.25" customHeight="1" x14ac:dyDescent="0.35">
      <c r="B15" s="52" t="s">
        <v>72</v>
      </c>
      <c r="C15" s="22" t="s">
        <v>24</v>
      </c>
      <c r="D15" s="14" t="s">
        <v>25</v>
      </c>
      <c r="E15" s="6">
        <v>6</v>
      </c>
      <c r="F15" s="7">
        <v>0.75</v>
      </c>
      <c r="G15" s="6">
        <v>83</v>
      </c>
      <c r="H15" s="7">
        <v>0.93258426966292129</v>
      </c>
      <c r="I15" s="6">
        <v>7</v>
      </c>
      <c r="J15" s="7">
        <v>1</v>
      </c>
      <c r="K15" s="6">
        <v>63</v>
      </c>
      <c r="L15" s="7">
        <v>0.984375</v>
      </c>
      <c r="M15" s="6">
        <v>58</v>
      </c>
      <c r="N15" s="7">
        <v>0.86567164179104461</v>
      </c>
      <c r="O15" s="6">
        <v>70</v>
      </c>
      <c r="P15" s="7">
        <v>0.9722222222222221</v>
      </c>
      <c r="Q15" s="6">
        <v>287</v>
      </c>
      <c r="R15" s="9">
        <v>0.9348534201954396</v>
      </c>
    </row>
    <row r="16" spans="2:18" x14ac:dyDescent="0.35">
      <c r="B16" s="53"/>
      <c r="C16" s="22"/>
      <c r="D16" s="4" t="s">
        <v>26</v>
      </c>
      <c r="E16" s="1">
        <v>7</v>
      </c>
      <c r="F16" s="2">
        <v>0.875</v>
      </c>
      <c r="G16" s="1">
        <v>72</v>
      </c>
      <c r="H16" s="2">
        <v>0.80898876404494369</v>
      </c>
      <c r="I16" s="1">
        <v>7</v>
      </c>
      <c r="J16" s="2">
        <v>1</v>
      </c>
      <c r="K16" s="1">
        <v>56</v>
      </c>
      <c r="L16" s="2">
        <v>0.875</v>
      </c>
      <c r="M16" s="1">
        <v>37</v>
      </c>
      <c r="N16" s="2">
        <v>0.55223880597014929</v>
      </c>
      <c r="O16" s="1">
        <v>70</v>
      </c>
      <c r="P16" s="2">
        <v>0.9722222222222221</v>
      </c>
      <c r="Q16" s="1">
        <v>249</v>
      </c>
      <c r="R16" s="9">
        <v>0.81107491856677527</v>
      </c>
    </row>
    <row r="17" spans="2:18" x14ac:dyDescent="0.35">
      <c r="B17" s="53"/>
      <c r="C17" s="22"/>
      <c r="D17" s="4" t="s">
        <v>27</v>
      </c>
      <c r="E17" s="1">
        <v>8</v>
      </c>
      <c r="F17" s="2">
        <v>1</v>
      </c>
      <c r="G17" s="1">
        <v>72</v>
      </c>
      <c r="H17" s="2">
        <v>0.80898876404494369</v>
      </c>
      <c r="I17" s="1">
        <v>4</v>
      </c>
      <c r="J17" s="2">
        <v>0.5714285714285714</v>
      </c>
      <c r="K17" s="1">
        <v>62</v>
      </c>
      <c r="L17" s="2">
        <v>0.96875</v>
      </c>
      <c r="M17" s="1">
        <v>35</v>
      </c>
      <c r="N17" s="2">
        <v>0.52238805970149249</v>
      </c>
      <c r="O17" s="1">
        <v>72</v>
      </c>
      <c r="P17" s="2">
        <v>1</v>
      </c>
      <c r="Q17" s="1">
        <v>253</v>
      </c>
      <c r="R17" s="9">
        <v>0.82410423452768744</v>
      </c>
    </row>
    <row r="18" spans="2:18" x14ac:dyDescent="0.35">
      <c r="B18" s="53"/>
      <c r="C18" s="22"/>
      <c r="D18" s="4" t="s">
        <v>28</v>
      </c>
      <c r="E18" s="1">
        <v>3</v>
      </c>
      <c r="F18" s="2">
        <v>0.375</v>
      </c>
      <c r="G18" s="1">
        <v>5</v>
      </c>
      <c r="H18" s="2">
        <v>5.6179775280898875E-2</v>
      </c>
      <c r="I18" s="1">
        <v>1</v>
      </c>
      <c r="J18" s="2">
        <v>0.14285714285714285</v>
      </c>
      <c r="K18" s="1">
        <v>0</v>
      </c>
      <c r="L18" s="2">
        <v>0</v>
      </c>
      <c r="M18" s="1">
        <v>5</v>
      </c>
      <c r="N18" s="2">
        <v>7.4626865671641784E-2</v>
      </c>
      <c r="O18" s="1">
        <v>6</v>
      </c>
      <c r="P18" s="2">
        <v>8.3333333333333315E-2</v>
      </c>
      <c r="Q18" s="1">
        <v>20</v>
      </c>
      <c r="R18" s="9">
        <v>6.5146579804560262E-2</v>
      </c>
    </row>
    <row r="19" spans="2:18" x14ac:dyDescent="0.35">
      <c r="B19" s="53"/>
      <c r="C19" s="22"/>
      <c r="D19" s="4" t="s">
        <v>29</v>
      </c>
      <c r="E19" s="1">
        <v>3</v>
      </c>
      <c r="F19" s="2">
        <v>0.375</v>
      </c>
      <c r="G19" s="1">
        <v>6</v>
      </c>
      <c r="H19" s="2">
        <v>6.741573033707865E-2</v>
      </c>
      <c r="I19" s="1">
        <v>1</v>
      </c>
      <c r="J19" s="2">
        <v>0.14285714285714285</v>
      </c>
      <c r="K19" s="1">
        <v>0</v>
      </c>
      <c r="L19" s="2">
        <v>0</v>
      </c>
      <c r="M19" s="1">
        <v>9</v>
      </c>
      <c r="N19" s="2">
        <v>0.13432835820895522</v>
      </c>
      <c r="O19" s="1">
        <v>0</v>
      </c>
      <c r="P19" s="2">
        <v>0</v>
      </c>
      <c r="Q19" s="1">
        <v>19</v>
      </c>
      <c r="R19" s="9">
        <v>6.1889250814332247E-2</v>
      </c>
    </row>
    <row r="20" spans="2:18" ht="15" thickBot="1" x14ac:dyDescent="0.4">
      <c r="B20" s="53"/>
      <c r="C20" s="15"/>
      <c r="D20" s="5" t="s">
        <v>30</v>
      </c>
      <c r="E20" s="1">
        <v>3</v>
      </c>
      <c r="F20" s="2">
        <v>0.375</v>
      </c>
      <c r="G20" s="1">
        <v>6</v>
      </c>
      <c r="H20" s="2">
        <v>6.741573033707865E-2</v>
      </c>
      <c r="I20" s="1">
        <v>1</v>
      </c>
      <c r="J20" s="2">
        <v>0.14285714285714285</v>
      </c>
      <c r="K20" s="1">
        <v>0</v>
      </c>
      <c r="L20" s="2">
        <v>0</v>
      </c>
      <c r="M20" s="1">
        <v>7</v>
      </c>
      <c r="N20" s="2">
        <v>0.1044776119402985</v>
      </c>
      <c r="O20" s="1">
        <v>0</v>
      </c>
      <c r="P20" s="2">
        <v>0</v>
      </c>
      <c r="Q20" s="1">
        <v>17</v>
      </c>
      <c r="R20" s="9">
        <v>5.5374592833876218E-2</v>
      </c>
    </row>
    <row r="21" spans="2:18" x14ac:dyDescent="0.35">
      <c r="B21" s="53"/>
      <c r="C21" s="56" t="s">
        <v>31</v>
      </c>
      <c r="D21" s="3" t="s">
        <v>32</v>
      </c>
      <c r="E21" s="1">
        <v>1</v>
      </c>
      <c r="F21" s="2">
        <v>0.125</v>
      </c>
      <c r="G21" s="1">
        <v>66</v>
      </c>
      <c r="H21" s="2">
        <v>0.7415730337078652</v>
      </c>
      <c r="I21" s="1">
        <v>7</v>
      </c>
      <c r="J21" s="2">
        <v>1</v>
      </c>
      <c r="K21" s="1">
        <v>58</v>
      </c>
      <c r="L21" s="2">
        <v>0.90625</v>
      </c>
      <c r="M21" s="1">
        <v>57</v>
      </c>
      <c r="N21" s="2">
        <v>0.85074626865671643</v>
      </c>
      <c r="O21" s="1">
        <v>10</v>
      </c>
      <c r="P21" s="2">
        <v>0.1388888888888889</v>
      </c>
      <c r="Q21" s="1">
        <v>199</v>
      </c>
      <c r="R21" s="9">
        <v>0.64820846905537455</v>
      </c>
    </row>
    <row r="22" spans="2:18" x14ac:dyDescent="0.35">
      <c r="B22" s="53"/>
      <c r="C22" s="58"/>
      <c r="D22" s="4" t="s">
        <v>33</v>
      </c>
      <c r="E22" s="1">
        <v>0</v>
      </c>
      <c r="F22" s="2">
        <v>0</v>
      </c>
      <c r="G22" s="1">
        <v>66</v>
      </c>
      <c r="H22" s="2">
        <v>0.7415730337078652</v>
      </c>
      <c r="I22" s="1">
        <v>7</v>
      </c>
      <c r="J22" s="2">
        <v>1</v>
      </c>
      <c r="K22" s="1">
        <v>58</v>
      </c>
      <c r="L22" s="2">
        <v>0.90625</v>
      </c>
      <c r="M22" s="1">
        <v>57</v>
      </c>
      <c r="N22" s="2">
        <v>0.85074626865671643</v>
      </c>
      <c r="O22" s="1">
        <v>10</v>
      </c>
      <c r="P22" s="2">
        <v>0.1388888888888889</v>
      </c>
      <c r="Q22" s="1">
        <v>198</v>
      </c>
      <c r="R22" s="9">
        <v>0.64495114006514653</v>
      </c>
    </row>
    <row r="23" spans="2:18" ht="15" thickBot="1" x14ac:dyDescent="0.4">
      <c r="B23" s="53"/>
      <c r="C23" s="60"/>
      <c r="D23" s="5" t="s">
        <v>34</v>
      </c>
      <c r="E23" s="1">
        <v>0</v>
      </c>
      <c r="F23" s="2">
        <v>0</v>
      </c>
      <c r="G23" s="1">
        <v>66</v>
      </c>
      <c r="H23" s="2">
        <v>0.7415730337078652</v>
      </c>
      <c r="I23" s="1">
        <v>7</v>
      </c>
      <c r="J23" s="2">
        <v>1</v>
      </c>
      <c r="K23" s="1">
        <v>58</v>
      </c>
      <c r="L23" s="2">
        <v>0.90625</v>
      </c>
      <c r="M23" s="1">
        <v>57</v>
      </c>
      <c r="N23" s="2">
        <v>0.85074626865671643</v>
      </c>
      <c r="O23" s="1">
        <v>11</v>
      </c>
      <c r="P23" s="2">
        <v>0.15277777777777779</v>
      </c>
      <c r="Q23" s="1">
        <v>199</v>
      </c>
      <c r="R23" s="9">
        <v>0.64820846905537455</v>
      </c>
    </row>
    <row r="24" spans="2:18" x14ac:dyDescent="0.35">
      <c r="B24" s="53"/>
      <c r="C24" s="56" t="s">
        <v>35</v>
      </c>
      <c r="D24" s="3" t="s">
        <v>36</v>
      </c>
      <c r="E24" s="1">
        <v>0</v>
      </c>
      <c r="F24" s="2">
        <v>0</v>
      </c>
      <c r="G24" s="1">
        <v>2</v>
      </c>
      <c r="H24" s="2">
        <v>2.2471910112359553E-2</v>
      </c>
      <c r="I24" s="1">
        <v>1</v>
      </c>
      <c r="J24" s="2">
        <v>0.14285714285714285</v>
      </c>
      <c r="K24" s="1">
        <v>2</v>
      </c>
      <c r="L24" s="2">
        <v>3.125E-2</v>
      </c>
      <c r="M24" s="1">
        <v>2</v>
      </c>
      <c r="N24" s="2">
        <v>2.9850746268656712E-2</v>
      </c>
      <c r="O24" s="1">
        <v>3</v>
      </c>
      <c r="P24" s="2">
        <v>4.1666666666666657E-2</v>
      </c>
      <c r="Q24" s="1">
        <v>10</v>
      </c>
      <c r="R24" s="9">
        <v>3.2573289902280131E-2</v>
      </c>
    </row>
    <row r="25" spans="2:18" ht="15" thickBot="1" x14ac:dyDescent="0.4">
      <c r="B25" s="53"/>
      <c r="C25" s="60"/>
      <c r="D25" s="5" t="s">
        <v>37</v>
      </c>
      <c r="E25" s="1">
        <v>0</v>
      </c>
      <c r="F25" s="2">
        <v>0</v>
      </c>
      <c r="G25" s="1">
        <v>2</v>
      </c>
      <c r="H25" s="2">
        <v>2.2471910112359553E-2</v>
      </c>
      <c r="I25" s="1">
        <v>1</v>
      </c>
      <c r="J25" s="2">
        <v>0.14285714285714285</v>
      </c>
      <c r="K25" s="1">
        <v>2</v>
      </c>
      <c r="L25" s="2">
        <v>3.125E-2</v>
      </c>
      <c r="M25" s="1">
        <v>2</v>
      </c>
      <c r="N25" s="2">
        <v>2.9850746268656712E-2</v>
      </c>
      <c r="O25" s="1">
        <v>1</v>
      </c>
      <c r="P25" s="2">
        <v>1.3888888888888888E-2</v>
      </c>
      <c r="Q25" s="1">
        <v>8</v>
      </c>
      <c r="R25" s="9">
        <v>2.6058631921824105E-2</v>
      </c>
    </row>
    <row r="26" spans="2:18" x14ac:dyDescent="0.35">
      <c r="B26" s="53"/>
      <c r="C26" s="56" t="s">
        <v>47</v>
      </c>
      <c r="D26" s="3" t="s">
        <v>48</v>
      </c>
      <c r="E26" s="1">
        <v>4</v>
      </c>
      <c r="F26" s="2">
        <v>0.5</v>
      </c>
      <c r="G26" s="1">
        <v>65</v>
      </c>
      <c r="H26" s="2">
        <v>0.7303370786516854</v>
      </c>
      <c r="I26" s="1">
        <v>6</v>
      </c>
      <c r="J26" s="2">
        <v>0.8571428571428571</v>
      </c>
      <c r="K26" s="1">
        <v>2</v>
      </c>
      <c r="L26" s="2">
        <v>3.125E-2</v>
      </c>
      <c r="M26" s="1">
        <v>50</v>
      </c>
      <c r="N26" s="2">
        <v>0.74626865671641796</v>
      </c>
      <c r="O26" s="1">
        <v>4</v>
      </c>
      <c r="P26" s="2">
        <v>5.5555555555555552E-2</v>
      </c>
      <c r="Q26" s="1">
        <v>131</v>
      </c>
      <c r="R26" s="9">
        <v>0.42671009771986973</v>
      </c>
    </row>
    <row r="27" spans="2:18" ht="15" thickBot="1" x14ac:dyDescent="0.4">
      <c r="B27" s="53"/>
      <c r="C27" s="60"/>
      <c r="D27" s="5" t="s">
        <v>49</v>
      </c>
      <c r="E27" s="1">
        <v>4</v>
      </c>
      <c r="F27" s="2">
        <v>0.5</v>
      </c>
      <c r="G27" s="1">
        <v>65</v>
      </c>
      <c r="H27" s="2">
        <v>0.7303370786516854</v>
      </c>
      <c r="I27" s="1">
        <v>6</v>
      </c>
      <c r="J27" s="2">
        <v>0.8571428571428571</v>
      </c>
      <c r="K27" s="1">
        <v>4</v>
      </c>
      <c r="L27" s="2">
        <v>6.25E-2</v>
      </c>
      <c r="M27" s="1">
        <v>50</v>
      </c>
      <c r="N27" s="2">
        <v>0.74626865671641796</v>
      </c>
      <c r="O27" s="1">
        <v>4</v>
      </c>
      <c r="P27" s="2">
        <v>5.5555555555555552E-2</v>
      </c>
      <c r="Q27" s="1">
        <v>133</v>
      </c>
      <c r="R27" s="9">
        <v>0.4332247557003257</v>
      </c>
    </row>
    <row r="28" spans="2:18" x14ac:dyDescent="0.35">
      <c r="B28" s="53"/>
      <c r="C28" s="56" t="s">
        <v>50</v>
      </c>
      <c r="D28" s="3" t="s">
        <v>51</v>
      </c>
      <c r="E28" s="1">
        <v>8</v>
      </c>
      <c r="F28" s="2">
        <v>1</v>
      </c>
      <c r="G28" s="1">
        <v>60</v>
      </c>
      <c r="H28" s="2">
        <v>0.67415730337078661</v>
      </c>
      <c r="I28" s="1">
        <v>6</v>
      </c>
      <c r="J28" s="2">
        <v>0.8571428571428571</v>
      </c>
      <c r="K28" s="1">
        <v>59</v>
      </c>
      <c r="L28" s="2">
        <v>0.921875</v>
      </c>
      <c r="M28" s="1">
        <v>65</v>
      </c>
      <c r="N28" s="2">
        <v>0.97014925373134331</v>
      </c>
      <c r="O28" s="1">
        <v>69</v>
      </c>
      <c r="P28" s="2">
        <v>0.95833333333333348</v>
      </c>
      <c r="Q28" s="1">
        <v>267</v>
      </c>
      <c r="R28" s="9">
        <v>0.86970684039087953</v>
      </c>
    </row>
    <row r="29" spans="2:18" x14ac:dyDescent="0.35">
      <c r="B29" s="53"/>
      <c r="C29" s="58"/>
      <c r="D29" s="4" t="s">
        <v>52</v>
      </c>
      <c r="E29" s="1">
        <v>8</v>
      </c>
      <c r="F29" s="2">
        <v>1</v>
      </c>
      <c r="G29" s="1">
        <v>60</v>
      </c>
      <c r="H29" s="2">
        <v>0.67415730337078661</v>
      </c>
      <c r="I29" s="1">
        <v>6</v>
      </c>
      <c r="J29" s="2">
        <v>0.8571428571428571</v>
      </c>
      <c r="K29" s="1">
        <v>59</v>
      </c>
      <c r="L29" s="2">
        <v>0.921875</v>
      </c>
      <c r="M29" s="1">
        <v>65</v>
      </c>
      <c r="N29" s="2">
        <v>0.97014925373134331</v>
      </c>
      <c r="O29" s="1">
        <v>69</v>
      </c>
      <c r="P29" s="2">
        <v>0.95833333333333348</v>
      </c>
      <c r="Q29" s="1">
        <v>267</v>
      </c>
      <c r="R29" s="9">
        <v>0.86970684039087953</v>
      </c>
    </row>
    <row r="30" spans="2:18" x14ac:dyDescent="0.35">
      <c r="B30" s="53"/>
      <c r="C30" s="58"/>
      <c r="D30" s="4" t="s">
        <v>53</v>
      </c>
      <c r="E30" s="1">
        <v>8</v>
      </c>
      <c r="F30" s="2">
        <v>1</v>
      </c>
      <c r="G30" s="1">
        <v>60</v>
      </c>
      <c r="H30" s="2">
        <v>0.67415730337078661</v>
      </c>
      <c r="I30" s="1">
        <v>6</v>
      </c>
      <c r="J30" s="2">
        <v>0.8571428571428571</v>
      </c>
      <c r="K30" s="1">
        <v>59</v>
      </c>
      <c r="L30" s="2">
        <v>0.921875</v>
      </c>
      <c r="M30" s="1">
        <v>65</v>
      </c>
      <c r="N30" s="2">
        <v>0.97014925373134331</v>
      </c>
      <c r="O30" s="1">
        <v>69</v>
      </c>
      <c r="P30" s="2">
        <v>0.95833333333333348</v>
      </c>
      <c r="Q30" s="1">
        <v>267</v>
      </c>
      <c r="R30" s="9">
        <v>0.86970684039087953</v>
      </c>
    </row>
    <row r="31" spans="2:18" x14ac:dyDescent="0.35">
      <c r="B31" s="53"/>
      <c r="C31" s="58"/>
      <c r="D31" s="4" t="s">
        <v>49</v>
      </c>
      <c r="E31" s="1">
        <v>8</v>
      </c>
      <c r="F31" s="2">
        <v>1</v>
      </c>
      <c r="G31" s="1">
        <v>60</v>
      </c>
      <c r="H31" s="2">
        <v>0.67415730337078661</v>
      </c>
      <c r="I31" s="1">
        <v>6</v>
      </c>
      <c r="J31" s="2">
        <v>0.8571428571428571</v>
      </c>
      <c r="K31" s="1">
        <v>59</v>
      </c>
      <c r="L31" s="2">
        <v>0.921875</v>
      </c>
      <c r="M31" s="1">
        <v>65</v>
      </c>
      <c r="N31" s="2">
        <v>0.97014925373134331</v>
      </c>
      <c r="O31" s="1">
        <v>69</v>
      </c>
      <c r="P31" s="2">
        <v>0.95833333333333348</v>
      </c>
      <c r="Q31" s="1">
        <v>267</v>
      </c>
      <c r="R31" s="9">
        <v>0.86970684039087953</v>
      </c>
    </row>
    <row r="32" spans="2:18" ht="15" thickBot="1" x14ac:dyDescent="0.4">
      <c r="B32" s="53"/>
      <c r="C32" s="58"/>
      <c r="D32" s="11" t="s">
        <v>54</v>
      </c>
      <c r="E32" s="12">
        <v>8</v>
      </c>
      <c r="F32" s="13">
        <v>1</v>
      </c>
      <c r="G32" s="12">
        <v>60</v>
      </c>
      <c r="H32" s="13">
        <v>0.67415730337078661</v>
      </c>
      <c r="I32" s="12">
        <v>6</v>
      </c>
      <c r="J32" s="13">
        <v>0.8571428571428571</v>
      </c>
      <c r="K32" s="12">
        <v>59</v>
      </c>
      <c r="L32" s="13">
        <v>0.921875</v>
      </c>
      <c r="M32" s="12">
        <v>65</v>
      </c>
      <c r="N32" s="13">
        <v>0.97014925373134331</v>
      </c>
      <c r="O32" s="12">
        <v>69</v>
      </c>
      <c r="P32" s="13">
        <v>0.95833333333333348</v>
      </c>
      <c r="Q32" s="12">
        <v>267</v>
      </c>
      <c r="R32" s="24">
        <v>0.86970684039087953</v>
      </c>
    </row>
    <row r="33" spans="2:18" s="16" customFormat="1" ht="15" thickBot="1" x14ac:dyDescent="0.4">
      <c r="B33" s="54"/>
      <c r="C33" s="21"/>
      <c r="D33" s="61" t="s">
        <v>81</v>
      </c>
      <c r="E33" s="61"/>
      <c r="F33" s="61"/>
      <c r="G33" s="61"/>
      <c r="H33" s="61"/>
      <c r="I33" s="61"/>
      <c r="J33" s="61"/>
      <c r="K33" s="61"/>
      <c r="L33" s="61"/>
      <c r="M33" s="61"/>
      <c r="N33" s="61"/>
      <c r="O33" s="61"/>
      <c r="P33" s="61"/>
      <c r="Q33" s="61"/>
      <c r="R33" s="23">
        <f t="shared" ref="R33" si="1">AVERAGE(R15:R32)</f>
        <v>0.55338400289540357</v>
      </c>
    </row>
    <row r="34" spans="2:18" ht="14.65" customHeight="1" thickBot="1" x14ac:dyDescent="0.4">
      <c r="B34" s="55" t="s">
        <v>79</v>
      </c>
      <c r="C34" s="56"/>
      <c r="D34" s="44" t="s">
        <v>2</v>
      </c>
      <c r="E34" s="6">
        <v>7</v>
      </c>
      <c r="F34" s="7">
        <v>0.875</v>
      </c>
      <c r="G34" s="6">
        <v>85</v>
      </c>
      <c r="H34" s="7">
        <v>0.9550561797752809</v>
      </c>
      <c r="I34" s="6">
        <v>7</v>
      </c>
      <c r="J34" s="7">
        <v>1</v>
      </c>
      <c r="K34" s="6">
        <v>64</v>
      </c>
      <c r="L34" s="7">
        <v>1</v>
      </c>
      <c r="M34" s="6">
        <v>67</v>
      </c>
      <c r="N34" s="7">
        <v>1</v>
      </c>
      <c r="O34" s="6">
        <v>71</v>
      </c>
      <c r="P34" s="7">
        <v>0.98611111111111116</v>
      </c>
      <c r="Q34" s="6">
        <v>301</v>
      </c>
      <c r="R34" s="8">
        <v>0.98045602605863191</v>
      </c>
    </row>
    <row r="35" spans="2:18" ht="15" thickBot="1" x14ac:dyDescent="0.4">
      <c r="B35" s="57"/>
      <c r="C35" s="58"/>
      <c r="D35" s="45" t="s">
        <v>3</v>
      </c>
      <c r="E35" s="1">
        <v>7</v>
      </c>
      <c r="F35" s="2">
        <v>0.875</v>
      </c>
      <c r="G35" s="1">
        <v>82</v>
      </c>
      <c r="H35" s="2">
        <v>0.9213483146067416</v>
      </c>
      <c r="I35" s="1">
        <v>7</v>
      </c>
      <c r="J35" s="2">
        <v>1</v>
      </c>
      <c r="K35" s="1">
        <v>63</v>
      </c>
      <c r="L35" s="2">
        <v>0.984375</v>
      </c>
      <c r="M35" s="1">
        <v>62</v>
      </c>
      <c r="N35" s="2">
        <v>0.92537313432835822</v>
      </c>
      <c r="O35" s="1">
        <v>72</v>
      </c>
      <c r="P35" s="2">
        <v>1</v>
      </c>
      <c r="Q35" s="1">
        <v>293</v>
      </c>
      <c r="R35" s="9">
        <v>0.9543973941368078</v>
      </c>
    </row>
    <row r="36" spans="2:18" ht="29.5" thickBot="1" x14ac:dyDescent="0.4">
      <c r="B36" s="57"/>
      <c r="C36" s="58"/>
      <c r="D36" s="45" t="s">
        <v>4</v>
      </c>
      <c r="E36" s="1">
        <v>0</v>
      </c>
      <c r="F36" s="2">
        <v>0</v>
      </c>
      <c r="G36" s="1">
        <v>3</v>
      </c>
      <c r="H36" s="2">
        <v>3.3707865168539325E-2</v>
      </c>
      <c r="I36" s="1">
        <v>0</v>
      </c>
      <c r="J36" s="2">
        <v>0</v>
      </c>
      <c r="K36" s="1">
        <v>1</v>
      </c>
      <c r="L36" s="2">
        <v>1.5625E-2</v>
      </c>
      <c r="M36" s="1">
        <v>1</v>
      </c>
      <c r="N36" s="2">
        <v>1.4925373134328356E-2</v>
      </c>
      <c r="O36" s="1">
        <v>0</v>
      </c>
      <c r="P36" s="2">
        <v>0</v>
      </c>
      <c r="Q36" s="1">
        <v>5</v>
      </c>
      <c r="R36" s="9">
        <v>1.6286644951140065E-2</v>
      </c>
    </row>
    <row r="37" spans="2:18" ht="15" thickBot="1" x14ac:dyDescent="0.4">
      <c r="B37" s="57"/>
      <c r="C37" s="58"/>
      <c r="D37" s="46" t="s">
        <v>5</v>
      </c>
      <c r="E37" s="1">
        <v>3</v>
      </c>
      <c r="F37" s="2">
        <v>0.375</v>
      </c>
      <c r="G37" s="1">
        <v>13</v>
      </c>
      <c r="H37" s="2">
        <v>0.14606741573033707</v>
      </c>
      <c r="I37" s="1">
        <v>2</v>
      </c>
      <c r="J37" s="2">
        <v>0.2857142857142857</v>
      </c>
      <c r="K37" s="1">
        <v>8</v>
      </c>
      <c r="L37" s="2">
        <v>0.125</v>
      </c>
      <c r="M37" s="1">
        <v>2</v>
      </c>
      <c r="N37" s="2">
        <v>2.9850746268656712E-2</v>
      </c>
      <c r="O37" s="1">
        <v>7</v>
      </c>
      <c r="P37" s="2">
        <v>9.7222222222222238E-2</v>
      </c>
      <c r="Q37" s="1">
        <v>35</v>
      </c>
      <c r="R37" s="9">
        <v>0.11400651465798045</v>
      </c>
    </row>
    <row r="38" spans="2:18" ht="15" thickBot="1" x14ac:dyDescent="0.4">
      <c r="B38" s="57"/>
      <c r="C38" s="58"/>
      <c r="D38" s="46" t="s">
        <v>6</v>
      </c>
      <c r="E38" s="1">
        <v>6</v>
      </c>
      <c r="F38" s="2">
        <v>0.75</v>
      </c>
      <c r="G38" s="1">
        <v>10</v>
      </c>
      <c r="H38" s="2">
        <v>0.11235955056179775</v>
      </c>
      <c r="I38" s="1">
        <v>0</v>
      </c>
      <c r="J38" s="2">
        <v>0</v>
      </c>
      <c r="K38" s="1">
        <v>1</v>
      </c>
      <c r="L38" s="2">
        <v>1.5625E-2</v>
      </c>
      <c r="M38" s="1">
        <v>3</v>
      </c>
      <c r="N38" s="2">
        <v>4.4776119402985072E-2</v>
      </c>
      <c r="O38" s="1">
        <v>0</v>
      </c>
      <c r="P38" s="2">
        <v>0</v>
      </c>
      <c r="Q38" s="1">
        <v>20</v>
      </c>
      <c r="R38" s="9">
        <v>6.5146579804560262E-2</v>
      </c>
    </row>
    <row r="39" spans="2:18" ht="15" thickBot="1" x14ac:dyDescent="0.4">
      <c r="B39" s="57"/>
      <c r="C39" s="58"/>
      <c r="D39" s="46" t="s">
        <v>7</v>
      </c>
      <c r="E39" s="1">
        <v>8</v>
      </c>
      <c r="F39" s="2">
        <v>1</v>
      </c>
      <c r="G39" s="1">
        <v>54</v>
      </c>
      <c r="H39" s="2">
        <v>0.6067415730337079</v>
      </c>
      <c r="I39" s="1">
        <v>5</v>
      </c>
      <c r="J39" s="2">
        <v>0.7142857142857143</v>
      </c>
      <c r="K39" s="1">
        <v>33</v>
      </c>
      <c r="L39" s="2">
        <v>0.515625</v>
      </c>
      <c r="M39" s="1">
        <v>28</v>
      </c>
      <c r="N39" s="2">
        <v>0.41791044776119401</v>
      </c>
      <c r="O39" s="1">
        <v>61</v>
      </c>
      <c r="P39" s="2">
        <v>0.8472222222222221</v>
      </c>
      <c r="Q39" s="1">
        <v>189</v>
      </c>
      <c r="R39" s="9">
        <v>0.61563517915309451</v>
      </c>
    </row>
    <row r="40" spans="2:18" ht="15" thickBot="1" x14ac:dyDescent="0.4">
      <c r="B40" s="57"/>
      <c r="C40" s="58"/>
      <c r="D40" s="47" t="s">
        <v>8</v>
      </c>
      <c r="E40" s="12">
        <v>7</v>
      </c>
      <c r="F40" s="13">
        <v>0.875</v>
      </c>
      <c r="G40" s="12">
        <v>21</v>
      </c>
      <c r="H40" s="13">
        <v>0.23595505617977527</v>
      </c>
      <c r="I40" s="12">
        <v>5</v>
      </c>
      <c r="J40" s="13">
        <v>0.7142857142857143</v>
      </c>
      <c r="K40" s="12">
        <v>13</v>
      </c>
      <c r="L40" s="13">
        <v>0.203125</v>
      </c>
      <c r="M40" s="12">
        <v>13</v>
      </c>
      <c r="N40" s="13">
        <v>0.19402985074626866</v>
      </c>
      <c r="O40" s="12">
        <v>50</v>
      </c>
      <c r="P40" s="13">
        <v>0.69444444444444442</v>
      </c>
      <c r="Q40" s="12">
        <v>109</v>
      </c>
      <c r="R40" s="24">
        <v>0.35504885993485336</v>
      </c>
    </row>
    <row r="41" spans="2:18" s="16" customFormat="1" ht="15" thickBot="1" x14ac:dyDescent="0.4">
      <c r="B41" s="59"/>
      <c r="C41" s="60"/>
      <c r="D41" s="61" t="s">
        <v>81</v>
      </c>
      <c r="E41" s="61"/>
      <c r="F41" s="61"/>
      <c r="G41" s="61"/>
      <c r="H41" s="61"/>
      <c r="I41" s="61"/>
      <c r="J41" s="61"/>
      <c r="K41" s="61"/>
      <c r="L41" s="61"/>
      <c r="M41" s="61"/>
      <c r="N41" s="61"/>
      <c r="O41" s="61"/>
      <c r="P41" s="61"/>
      <c r="Q41" s="61"/>
      <c r="R41" s="23">
        <f t="shared" ref="R41" si="2">AVERAGE(R34:R40)</f>
        <v>0.44299674267100969</v>
      </c>
    </row>
    <row r="42" spans="2:18" ht="14.25" customHeight="1" x14ac:dyDescent="0.35">
      <c r="B42" s="55" t="s">
        <v>38</v>
      </c>
      <c r="C42" s="56"/>
      <c r="D42" s="14" t="s">
        <v>39</v>
      </c>
      <c r="E42" s="6">
        <v>4</v>
      </c>
      <c r="F42" s="7">
        <v>0.5</v>
      </c>
      <c r="G42" s="6">
        <v>48</v>
      </c>
      <c r="H42" s="7">
        <v>0.5393258426966292</v>
      </c>
      <c r="I42" s="6">
        <v>5</v>
      </c>
      <c r="J42" s="7">
        <v>0.7142857142857143</v>
      </c>
      <c r="K42" s="6">
        <v>55</v>
      </c>
      <c r="L42" s="7">
        <v>0.859375</v>
      </c>
      <c r="M42" s="6">
        <v>41</v>
      </c>
      <c r="N42" s="7">
        <v>0.61194029850746268</v>
      </c>
      <c r="O42" s="6">
        <v>25</v>
      </c>
      <c r="P42" s="7">
        <v>0.34722222222222221</v>
      </c>
      <c r="Q42" s="6">
        <v>178</v>
      </c>
      <c r="R42" s="33">
        <v>0.57980456026058635</v>
      </c>
    </row>
    <row r="43" spans="2:18" x14ac:dyDescent="0.35">
      <c r="B43" s="57"/>
      <c r="C43" s="58"/>
      <c r="D43" s="4" t="s">
        <v>40</v>
      </c>
      <c r="E43" s="1">
        <v>4</v>
      </c>
      <c r="F43" s="2">
        <v>0.5</v>
      </c>
      <c r="G43" s="1">
        <v>24</v>
      </c>
      <c r="H43" s="2">
        <v>0.2696629213483146</v>
      </c>
      <c r="I43" s="1">
        <v>1</v>
      </c>
      <c r="J43" s="2">
        <v>0.14285714285714285</v>
      </c>
      <c r="K43" s="1">
        <v>5</v>
      </c>
      <c r="L43" s="2">
        <v>7.8125E-2</v>
      </c>
      <c r="M43" s="1">
        <v>1</v>
      </c>
      <c r="N43" s="2">
        <v>1.4925373134328356E-2</v>
      </c>
      <c r="O43" s="1">
        <v>3</v>
      </c>
      <c r="P43" s="2">
        <v>4.1666666666666657E-2</v>
      </c>
      <c r="Q43" s="1">
        <v>38</v>
      </c>
      <c r="R43" s="34">
        <v>0.12377850162866449</v>
      </c>
    </row>
    <row r="44" spans="2:18" x14ac:dyDescent="0.35">
      <c r="B44" s="57"/>
      <c r="C44" s="58"/>
      <c r="D44" s="4" t="s">
        <v>41</v>
      </c>
      <c r="E44" s="1">
        <v>3</v>
      </c>
      <c r="F44" s="2">
        <v>0.375</v>
      </c>
      <c r="G44" s="1">
        <v>40</v>
      </c>
      <c r="H44" s="2">
        <v>0.449438202247191</v>
      </c>
      <c r="I44" s="1">
        <v>5</v>
      </c>
      <c r="J44" s="2">
        <v>0.7142857142857143</v>
      </c>
      <c r="K44" s="1">
        <v>47</v>
      </c>
      <c r="L44" s="2">
        <v>0.734375</v>
      </c>
      <c r="M44" s="1">
        <v>22</v>
      </c>
      <c r="N44" s="2">
        <v>0.32835820895522388</v>
      </c>
      <c r="O44" s="1">
        <v>14</v>
      </c>
      <c r="P44" s="2">
        <v>0.19444444444444448</v>
      </c>
      <c r="Q44" s="1">
        <v>131</v>
      </c>
      <c r="R44" s="34">
        <v>0.42671009771986973</v>
      </c>
    </row>
    <row r="45" spans="2:18" x14ac:dyDescent="0.35">
      <c r="B45" s="57"/>
      <c r="C45" s="58"/>
      <c r="D45" s="4" t="s">
        <v>42</v>
      </c>
      <c r="E45" s="1">
        <v>4</v>
      </c>
      <c r="F45" s="2">
        <v>0.5</v>
      </c>
      <c r="G45" s="1">
        <v>42</v>
      </c>
      <c r="H45" s="2">
        <v>0.47191011235955055</v>
      </c>
      <c r="I45" s="1">
        <v>4</v>
      </c>
      <c r="J45" s="2">
        <v>0.5714285714285714</v>
      </c>
      <c r="K45" s="1">
        <v>46</v>
      </c>
      <c r="L45" s="2">
        <v>0.71875</v>
      </c>
      <c r="M45" s="1">
        <v>35</v>
      </c>
      <c r="N45" s="2">
        <v>0.52238805970149249</v>
      </c>
      <c r="O45" s="1">
        <v>23</v>
      </c>
      <c r="P45" s="2">
        <v>0.31944444444444442</v>
      </c>
      <c r="Q45" s="1">
        <v>154</v>
      </c>
      <c r="R45" s="34">
        <v>0.50162866449511401</v>
      </c>
    </row>
    <row r="46" spans="2:18" x14ac:dyDescent="0.35">
      <c r="B46" s="57"/>
      <c r="C46" s="58"/>
      <c r="D46" s="4" t="s">
        <v>43</v>
      </c>
      <c r="E46" s="1">
        <v>4</v>
      </c>
      <c r="F46" s="2">
        <v>0.5</v>
      </c>
      <c r="G46" s="1">
        <v>38</v>
      </c>
      <c r="H46" s="2">
        <v>0.42696629213483139</v>
      </c>
      <c r="I46" s="1">
        <v>4</v>
      </c>
      <c r="J46" s="2">
        <v>0.5714285714285714</v>
      </c>
      <c r="K46" s="1">
        <v>46</v>
      </c>
      <c r="L46" s="2">
        <v>0.71875</v>
      </c>
      <c r="M46" s="1">
        <v>38</v>
      </c>
      <c r="N46" s="2">
        <v>0.56716417910447758</v>
      </c>
      <c r="O46" s="1">
        <v>47</v>
      </c>
      <c r="P46" s="2">
        <v>0.6527777777777779</v>
      </c>
      <c r="Q46" s="1">
        <v>177</v>
      </c>
      <c r="R46" s="34">
        <v>0.57654723127035834</v>
      </c>
    </row>
    <row r="47" spans="2:18" x14ac:dyDescent="0.35">
      <c r="B47" s="57"/>
      <c r="C47" s="58"/>
      <c r="D47" s="4" t="s">
        <v>44</v>
      </c>
      <c r="E47" s="1">
        <v>0</v>
      </c>
      <c r="F47" s="2">
        <v>0</v>
      </c>
      <c r="G47" s="1">
        <v>17</v>
      </c>
      <c r="H47" s="2">
        <v>0.19101123595505615</v>
      </c>
      <c r="I47" s="1">
        <v>2</v>
      </c>
      <c r="J47" s="2">
        <v>0.2857142857142857</v>
      </c>
      <c r="K47" s="1">
        <v>44</v>
      </c>
      <c r="L47" s="2">
        <v>0.6875</v>
      </c>
      <c r="M47" s="1">
        <v>29</v>
      </c>
      <c r="N47" s="2">
        <v>0.43283582089552231</v>
      </c>
      <c r="O47" s="1">
        <v>9</v>
      </c>
      <c r="P47" s="2">
        <v>0.125</v>
      </c>
      <c r="Q47" s="1">
        <v>101</v>
      </c>
      <c r="R47" s="34">
        <v>0.32899022801302924</v>
      </c>
    </row>
    <row r="48" spans="2:18" x14ac:dyDescent="0.35">
      <c r="B48" s="57"/>
      <c r="C48" s="58"/>
      <c r="D48" s="4" t="s">
        <v>45</v>
      </c>
      <c r="E48" s="1">
        <v>0</v>
      </c>
      <c r="F48" s="2">
        <v>0</v>
      </c>
      <c r="G48" s="1">
        <v>5</v>
      </c>
      <c r="H48" s="2">
        <v>5.6179775280898875E-2</v>
      </c>
      <c r="I48" s="1">
        <v>1</v>
      </c>
      <c r="J48" s="2">
        <v>0.14285714285714285</v>
      </c>
      <c r="K48" s="1">
        <v>6</v>
      </c>
      <c r="L48" s="2">
        <v>9.375E-2</v>
      </c>
      <c r="M48" s="1">
        <v>4</v>
      </c>
      <c r="N48" s="2">
        <v>5.9701492537313425E-2</v>
      </c>
      <c r="O48" s="1">
        <v>2</v>
      </c>
      <c r="P48" s="2">
        <v>2.7777777777777776E-2</v>
      </c>
      <c r="Q48" s="1">
        <v>18</v>
      </c>
      <c r="R48" s="34">
        <v>5.8631921824104233E-2</v>
      </c>
    </row>
    <row r="49" spans="2:18" ht="15" thickBot="1" x14ac:dyDescent="0.4">
      <c r="B49" s="57"/>
      <c r="C49" s="58"/>
      <c r="D49" s="11" t="s">
        <v>46</v>
      </c>
      <c r="E49" s="12">
        <v>0</v>
      </c>
      <c r="F49" s="13">
        <v>0</v>
      </c>
      <c r="G49" s="12">
        <v>1</v>
      </c>
      <c r="H49" s="13">
        <v>1.1235955056179777E-2</v>
      </c>
      <c r="I49" s="12">
        <v>1</v>
      </c>
      <c r="J49" s="13">
        <v>0.14285714285714285</v>
      </c>
      <c r="K49" s="12">
        <v>1</v>
      </c>
      <c r="L49" s="13">
        <v>1.5625E-2</v>
      </c>
      <c r="M49" s="12">
        <v>2</v>
      </c>
      <c r="N49" s="13">
        <v>2.9850746268656712E-2</v>
      </c>
      <c r="O49" s="12">
        <v>1</v>
      </c>
      <c r="P49" s="13">
        <v>1.3888888888888888E-2</v>
      </c>
      <c r="Q49" s="12">
        <v>6</v>
      </c>
      <c r="R49" s="37">
        <v>1.9543973941368076E-2</v>
      </c>
    </row>
    <row r="50" spans="2:18" s="16" customFormat="1" ht="15" thickBot="1" x14ac:dyDescent="0.4">
      <c r="B50" s="59"/>
      <c r="C50" s="60"/>
      <c r="D50" s="61" t="s">
        <v>81</v>
      </c>
      <c r="E50" s="61"/>
      <c r="F50" s="61"/>
      <c r="G50" s="61"/>
      <c r="H50" s="61"/>
      <c r="I50" s="61"/>
      <c r="J50" s="61"/>
      <c r="K50" s="61"/>
      <c r="L50" s="61"/>
      <c r="M50" s="61"/>
      <c r="N50" s="61"/>
      <c r="O50" s="61"/>
      <c r="P50" s="61"/>
      <c r="Q50" s="61"/>
      <c r="R50" s="36">
        <f t="shared" ref="R50" si="3">AVERAGE(R42:R49)</f>
        <v>0.32695439739413679</v>
      </c>
    </row>
    <row r="51" spans="2:18" ht="14.25" customHeight="1" x14ac:dyDescent="0.35">
      <c r="B51" s="55" t="s">
        <v>55</v>
      </c>
      <c r="C51" s="56"/>
      <c r="D51" s="25" t="s">
        <v>56</v>
      </c>
      <c r="E51" s="6">
        <v>7</v>
      </c>
      <c r="F51" s="7">
        <v>0.875</v>
      </c>
      <c r="G51" s="6">
        <v>85</v>
      </c>
      <c r="H51" s="7">
        <v>0.9550561797752809</v>
      </c>
      <c r="I51" s="6">
        <v>7</v>
      </c>
      <c r="J51" s="7">
        <v>1</v>
      </c>
      <c r="K51" s="6">
        <v>59</v>
      </c>
      <c r="L51" s="7">
        <v>0.921875</v>
      </c>
      <c r="M51" s="6">
        <v>67</v>
      </c>
      <c r="N51" s="7">
        <v>1</v>
      </c>
      <c r="O51" s="6">
        <v>69</v>
      </c>
      <c r="P51" s="7">
        <v>0.95833333333333348</v>
      </c>
      <c r="Q51" s="6">
        <v>294</v>
      </c>
      <c r="R51" s="33">
        <v>0.95765472312703581</v>
      </c>
    </row>
    <row r="52" spans="2:18" x14ac:dyDescent="0.35">
      <c r="B52" s="57"/>
      <c r="C52" s="58"/>
      <c r="D52" s="26" t="s">
        <v>57</v>
      </c>
      <c r="E52" s="1">
        <v>8</v>
      </c>
      <c r="F52" s="2">
        <v>1</v>
      </c>
      <c r="G52" s="1">
        <v>87</v>
      </c>
      <c r="H52" s="2">
        <v>0.97752808988764039</v>
      </c>
      <c r="I52" s="1">
        <v>6</v>
      </c>
      <c r="J52" s="2">
        <v>0.8571428571428571</v>
      </c>
      <c r="K52" s="1">
        <v>62</v>
      </c>
      <c r="L52" s="2">
        <v>0.96875</v>
      </c>
      <c r="M52" s="1">
        <v>61</v>
      </c>
      <c r="N52" s="2">
        <v>0.91044776119402981</v>
      </c>
      <c r="O52" s="1">
        <v>12</v>
      </c>
      <c r="P52" s="2">
        <v>0.16666666666666663</v>
      </c>
      <c r="Q52" s="1">
        <v>236</v>
      </c>
      <c r="R52" s="34">
        <v>0.76872964169381108</v>
      </c>
    </row>
    <row r="53" spans="2:18" x14ac:dyDescent="0.35">
      <c r="B53" s="57"/>
      <c r="C53" s="58"/>
      <c r="D53" s="26" t="s">
        <v>58</v>
      </c>
      <c r="E53" s="1">
        <v>8</v>
      </c>
      <c r="F53" s="2">
        <v>1</v>
      </c>
      <c r="G53" s="1">
        <v>85</v>
      </c>
      <c r="H53" s="2">
        <v>0.9550561797752809</v>
      </c>
      <c r="I53" s="1">
        <v>7</v>
      </c>
      <c r="J53" s="2">
        <v>1</v>
      </c>
      <c r="K53" s="1">
        <v>61</v>
      </c>
      <c r="L53" s="2">
        <v>0.953125</v>
      </c>
      <c r="M53" s="1">
        <v>63</v>
      </c>
      <c r="N53" s="2">
        <v>0.94029850746268662</v>
      </c>
      <c r="O53" s="1">
        <v>70</v>
      </c>
      <c r="P53" s="2">
        <v>0.9722222222222221</v>
      </c>
      <c r="Q53" s="1">
        <v>294</v>
      </c>
      <c r="R53" s="34">
        <v>0.95765472312703581</v>
      </c>
    </row>
    <row r="54" spans="2:18" x14ac:dyDescent="0.35">
      <c r="B54" s="57"/>
      <c r="C54" s="58"/>
      <c r="D54" s="26" t="s">
        <v>30</v>
      </c>
      <c r="E54" s="1">
        <v>8</v>
      </c>
      <c r="F54" s="2">
        <v>1</v>
      </c>
      <c r="G54" s="1">
        <v>66</v>
      </c>
      <c r="H54" s="2">
        <v>0.7415730337078652</v>
      </c>
      <c r="I54" s="1">
        <v>5</v>
      </c>
      <c r="J54" s="2">
        <v>0.7142857142857143</v>
      </c>
      <c r="K54" s="1">
        <v>62</v>
      </c>
      <c r="L54" s="2">
        <v>0.96875</v>
      </c>
      <c r="M54" s="1">
        <v>23</v>
      </c>
      <c r="N54" s="2">
        <v>0.34328358208955223</v>
      </c>
      <c r="O54" s="1">
        <v>10</v>
      </c>
      <c r="P54" s="2">
        <v>0.1388888888888889</v>
      </c>
      <c r="Q54" s="1">
        <v>174</v>
      </c>
      <c r="R54" s="34">
        <v>0.5667752442996743</v>
      </c>
    </row>
    <row r="55" spans="2:18" ht="15" thickBot="1" x14ac:dyDescent="0.4">
      <c r="B55" s="57"/>
      <c r="C55" s="58"/>
      <c r="D55" s="32" t="s">
        <v>59</v>
      </c>
      <c r="E55" s="12">
        <v>8</v>
      </c>
      <c r="F55" s="13">
        <v>1</v>
      </c>
      <c r="G55" s="12">
        <v>87</v>
      </c>
      <c r="H55" s="13">
        <v>0.97752808988764039</v>
      </c>
      <c r="I55" s="12">
        <v>7</v>
      </c>
      <c r="J55" s="13">
        <v>1</v>
      </c>
      <c r="K55" s="12">
        <v>63</v>
      </c>
      <c r="L55" s="13">
        <v>0.984375</v>
      </c>
      <c r="M55" s="12">
        <v>67</v>
      </c>
      <c r="N55" s="13">
        <v>1</v>
      </c>
      <c r="O55" s="12">
        <v>71</v>
      </c>
      <c r="P55" s="13">
        <v>0.98611111111111116</v>
      </c>
      <c r="Q55" s="12">
        <v>303</v>
      </c>
      <c r="R55" s="37">
        <v>0.98697068403908783</v>
      </c>
    </row>
    <row r="56" spans="2:18" s="16" customFormat="1" ht="15" thickBot="1" x14ac:dyDescent="0.4">
      <c r="B56" s="59"/>
      <c r="C56" s="60"/>
      <c r="D56" s="61" t="s">
        <v>81</v>
      </c>
      <c r="E56" s="61"/>
      <c r="F56" s="61"/>
      <c r="G56" s="61"/>
      <c r="H56" s="61"/>
      <c r="I56" s="61"/>
      <c r="J56" s="61"/>
      <c r="K56" s="61"/>
      <c r="L56" s="61"/>
      <c r="M56" s="61"/>
      <c r="N56" s="61"/>
      <c r="O56" s="61"/>
      <c r="P56" s="61"/>
      <c r="Q56" s="61"/>
      <c r="R56" s="36">
        <f>AVERAGE(R51:R55)</f>
        <v>0.84755700325732897</v>
      </c>
    </row>
    <row r="57" spans="2:18" ht="14.25" customHeight="1" x14ac:dyDescent="0.35">
      <c r="B57" s="52" t="s">
        <v>80</v>
      </c>
      <c r="C57" s="18" t="s">
        <v>16</v>
      </c>
      <c r="D57" s="25" t="s">
        <v>60</v>
      </c>
      <c r="E57" s="6">
        <v>2</v>
      </c>
      <c r="F57" s="7">
        <v>0.25</v>
      </c>
      <c r="G57" s="6">
        <v>5</v>
      </c>
      <c r="H57" s="7">
        <v>5.6179775280898875E-2</v>
      </c>
      <c r="I57" s="6">
        <v>0</v>
      </c>
      <c r="J57" s="7">
        <v>0</v>
      </c>
      <c r="K57" s="6">
        <v>37</v>
      </c>
      <c r="L57" s="7">
        <v>0.578125</v>
      </c>
      <c r="M57" s="6">
        <v>21</v>
      </c>
      <c r="N57" s="7">
        <v>0.31343283582089554</v>
      </c>
      <c r="O57" s="6">
        <v>62</v>
      </c>
      <c r="P57" s="7">
        <v>0.86111111111111116</v>
      </c>
      <c r="Q57" s="6">
        <v>127</v>
      </c>
      <c r="R57" s="33">
        <v>0.41368078175895767</v>
      </c>
    </row>
    <row r="58" spans="2:18" x14ac:dyDescent="0.35">
      <c r="B58" s="53"/>
      <c r="C58" s="18"/>
      <c r="D58" s="26" t="s">
        <v>19</v>
      </c>
      <c r="E58" s="1">
        <v>2</v>
      </c>
      <c r="F58" s="2">
        <v>0.25</v>
      </c>
      <c r="G58" s="1">
        <v>4</v>
      </c>
      <c r="H58" s="2">
        <v>4.4943820224719107E-2</v>
      </c>
      <c r="I58" s="1">
        <v>0</v>
      </c>
      <c r="J58" s="2">
        <v>0</v>
      </c>
      <c r="K58" s="1">
        <v>35</v>
      </c>
      <c r="L58" s="2">
        <v>0.546875</v>
      </c>
      <c r="M58" s="1">
        <v>5</v>
      </c>
      <c r="N58" s="2">
        <v>7.4626865671641784E-2</v>
      </c>
      <c r="O58" s="1">
        <v>62</v>
      </c>
      <c r="P58" s="2">
        <v>0.86111111111111116</v>
      </c>
      <c r="Q58" s="1">
        <v>108</v>
      </c>
      <c r="R58" s="34">
        <v>0.3517915309446254</v>
      </c>
    </row>
    <row r="59" spans="2:18" x14ac:dyDescent="0.35">
      <c r="B59" s="53"/>
      <c r="C59" s="18"/>
      <c r="D59" s="26" t="s">
        <v>61</v>
      </c>
      <c r="E59" s="1">
        <v>2</v>
      </c>
      <c r="F59" s="2">
        <v>0.25</v>
      </c>
      <c r="G59" s="1">
        <v>3</v>
      </c>
      <c r="H59" s="2">
        <v>3.3707865168539325E-2</v>
      </c>
      <c r="I59" s="1">
        <v>0</v>
      </c>
      <c r="J59" s="2">
        <v>0</v>
      </c>
      <c r="K59" s="1">
        <v>35</v>
      </c>
      <c r="L59" s="2">
        <v>0.546875</v>
      </c>
      <c r="M59" s="1">
        <v>6</v>
      </c>
      <c r="N59" s="2">
        <v>8.9552238805970144E-2</v>
      </c>
      <c r="O59" s="1">
        <v>62</v>
      </c>
      <c r="P59" s="2">
        <v>0.86111111111111116</v>
      </c>
      <c r="Q59" s="1">
        <v>108</v>
      </c>
      <c r="R59" s="34">
        <v>0.3517915309446254</v>
      </c>
    </row>
    <row r="60" spans="2:18" x14ac:dyDescent="0.35">
      <c r="B60" s="53"/>
      <c r="C60" s="18"/>
      <c r="D60" s="26" t="s">
        <v>9</v>
      </c>
      <c r="E60" s="1">
        <v>2</v>
      </c>
      <c r="F60" s="2">
        <v>0.25</v>
      </c>
      <c r="G60" s="1">
        <v>8</v>
      </c>
      <c r="H60" s="2">
        <v>8.9887640449438214E-2</v>
      </c>
      <c r="I60" s="1">
        <v>0</v>
      </c>
      <c r="J60" s="2">
        <v>0</v>
      </c>
      <c r="K60" s="1">
        <v>24</v>
      </c>
      <c r="L60" s="2">
        <v>0.375</v>
      </c>
      <c r="M60" s="1">
        <v>12</v>
      </c>
      <c r="N60" s="2">
        <v>0.17910447761194029</v>
      </c>
      <c r="O60" s="1">
        <v>60</v>
      </c>
      <c r="P60" s="2">
        <v>0.83333333333333348</v>
      </c>
      <c r="Q60" s="1">
        <v>106</v>
      </c>
      <c r="R60" s="34">
        <v>0.34527687296416937</v>
      </c>
    </row>
    <row r="61" spans="2:18" x14ac:dyDescent="0.35">
      <c r="B61" s="53"/>
      <c r="C61" s="18"/>
      <c r="D61" s="26" t="s">
        <v>10</v>
      </c>
      <c r="E61" s="1">
        <v>2</v>
      </c>
      <c r="F61" s="2">
        <v>0.25</v>
      </c>
      <c r="G61" s="1">
        <v>14</v>
      </c>
      <c r="H61" s="2">
        <v>0.15730337078651685</v>
      </c>
      <c r="I61" s="1">
        <v>0</v>
      </c>
      <c r="J61" s="2">
        <v>0</v>
      </c>
      <c r="K61" s="1">
        <v>21</v>
      </c>
      <c r="L61" s="2">
        <v>0.328125</v>
      </c>
      <c r="M61" s="1">
        <v>8</v>
      </c>
      <c r="N61" s="2">
        <v>0.11940298507462685</v>
      </c>
      <c r="O61" s="1">
        <v>60</v>
      </c>
      <c r="P61" s="2">
        <v>0.83333333333333348</v>
      </c>
      <c r="Q61" s="1">
        <v>105</v>
      </c>
      <c r="R61" s="34">
        <v>0.3420195439739413</v>
      </c>
    </row>
    <row r="62" spans="2:18" x14ac:dyDescent="0.35">
      <c r="B62" s="53"/>
      <c r="C62" s="18"/>
      <c r="D62" s="26" t="s">
        <v>11</v>
      </c>
      <c r="E62" s="1">
        <v>2</v>
      </c>
      <c r="F62" s="2">
        <v>0.25</v>
      </c>
      <c r="G62" s="1">
        <v>42</v>
      </c>
      <c r="H62" s="2">
        <v>0.47191011235955055</v>
      </c>
      <c r="I62" s="1">
        <v>0</v>
      </c>
      <c r="J62" s="2">
        <v>0</v>
      </c>
      <c r="K62" s="1">
        <v>43</v>
      </c>
      <c r="L62" s="2">
        <v>0.671875</v>
      </c>
      <c r="M62" s="1">
        <v>58</v>
      </c>
      <c r="N62" s="2">
        <v>0.86567164179104461</v>
      </c>
      <c r="O62" s="1">
        <v>71</v>
      </c>
      <c r="P62" s="2">
        <v>0.98611111111111116</v>
      </c>
      <c r="Q62" s="1">
        <v>216</v>
      </c>
      <c r="R62" s="34">
        <v>0.70358306188925079</v>
      </c>
    </row>
    <row r="63" spans="2:18" x14ac:dyDescent="0.35">
      <c r="B63" s="53"/>
      <c r="C63" s="18"/>
      <c r="D63" s="26" t="s">
        <v>12</v>
      </c>
      <c r="E63" s="1">
        <v>2</v>
      </c>
      <c r="F63" s="2">
        <v>0.25</v>
      </c>
      <c r="G63" s="1">
        <v>31</v>
      </c>
      <c r="H63" s="2">
        <v>0.34831460674157305</v>
      </c>
      <c r="I63" s="1">
        <v>0</v>
      </c>
      <c r="J63" s="2">
        <v>0</v>
      </c>
      <c r="K63" s="1">
        <v>26</v>
      </c>
      <c r="L63" s="2">
        <v>0.40625</v>
      </c>
      <c r="M63" s="1">
        <v>46</v>
      </c>
      <c r="N63" s="2">
        <v>0.68656716417910446</v>
      </c>
      <c r="O63" s="1">
        <v>57</v>
      </c>
      <c r="P63" s="2">
        <v>0.79166666666666652</v>
      </c>
      <c r="Q63" s="1">
        <v>162</v>
      </c>
      <c r="R63" s="34">
        <v>0.52768729641693812</v>
      </c>
    </row>
    <row r="64" spans="2:18" ht="15" thickBot="1" x14ac:dyDescent="0.4">
      <c r="B64" s="53"/>
      <c r="C64" s="19"/>
      <c r="D64" s="27" t="s">
        <v>13</v>
      </c>
      <c r="E64" s="1">
        <v>2</v>
      </c>
      <c r="F64" s="2">
        <v>0.25</v>
      </c>
      <c r="G64" s="1">
        <v>11</v>
      </c>
      <c r="H64" s="2">
        <v>0.12359550561797752</v>
      </c>
      <c r="I64" s="1">
        <v>0</v>
      </c>
      <c r="J64" s="2">
        <v>0</v>
      </c>
      <c r="K64" s="1">
        <v>11</v>
      </c>
      <c r="L64" s="2">
        <v>0.171875</v>
      </c>
      <c r="M64" s="1">
        <v>9</v>
      </c>
      <c r="N64" s="2">
        <v>0.13432835820895522</v>
      </c>
      <c r="O64" s="1">
        <v>36</v>
      </c>
      <c r="P64" s="2">
        <v>0.5</v>
      </c>
      <c r="Q64" s="1">
        <v>69</v>
      </c>
      <c r="R64" s="34">
        <v>0.22475570032573289</v>
      </c>
    </row>
    <row r="65" spans="2:22" ht="15" thickBot="1" x14ac:dyDescent="0.4">
      <c r="B65" s="53"/>
      <c r="C65" s="20"/>
      <c r="D65" s="28" t="s">
        <v>14</v>
      </c>
      <c r="E65" s="1">
        <v>1</v>
      </c>
      <c r="F65" s="2">
        <v>0.125</v>
      </c>
      <c r="G65" s="1">
        <v>16</v>
      </c>
      <c r="H65" s="2">
        <v>0.17977528089887643</v>
      </c>
      <c r="I65" s="1">
        <v>0</v>
      </c>
      <c r="J65" s="2">
        <v>0</v>
      </c>
      <c r="K65" s="1">
        <v>22</v>
      </c>
      <c r="L65" s="2">
        <v>0.34375</v>
      </c>
      <c r="M65" s="1">
        <v>4</v>
      </c>
      <c r="N65" s="2">
        <v>5.9701492537313425E-2</v>
      </c>
      <c r="O65" s="1">
        <v>46</v>
      </c>
      <c r="P65" s="2">
        <v>0.63888888888888884</v>
      </c>
      <c r="Q65" s="1">
        <v>89</v>
      </c>
      <c r="R65" s="34">
        <v>0.28990228013029318</v>
      </c>
    </row>
    <row r="66" spans="2:22" x14ac:dyDescent="0.35">
      <c r="B66" s="53"/>
      <c r="C66" s="56" t="s">
        <v>62</v>
      </c>
      <c r="D66" s="29" t="s">
        <v>63</v>
      </c>
      <c r="E66" s="1">
        <v>2</v>
      </c>
      <c r="F66" s="2">
        <v>0.25</v>
      </c>
      <c r="G66" s="1">
        <v>1</v>
      </c>
      <c r="H66" s="2">
        <v>1.1235955056179777E-2</v>
      </c>
      <c r="I66" s="1">
        <v>0</v>
      </c>
      <c r="J66" s="2">
        <v>0</v>
      </c>
      <c r="K66" s="1">
        <v>6</v>
      </c>
      <c r="L66" s="2">
        <v>9.375E-2</v>
      </c>
      <c r="M66" s="1">
        <v>1</v>
      </c>
      <c r="N66" s="2">
        <v>1.4925373134328356E-2</v>
      </c>
      <c r="O66" s="1">
        <v>0</v>
      </c>
      <c r="P66" s="2">
        <v>0</v>
      </c>
      <c r="Q66" s="1">
        <v>10</v>
      </c>
      <c r="R66" s="34">
        <v>3.2573289902280131E-2</v>
      </c>
    </row>
    <row r="67" spans="2:22" ht="15" thickBot="1" x14ac:dyDescent="0.4">
      <c r="B67" s="53"/>
      <c r="C67" s="60"/>
      <c r="D67" s="27" t="s">
        <v>64</v>
      </c>
      <c r="E67" s="1">
        <v>2</v>
      </c>
      <c r="F67" s="2">
        <v>0.25</v>
      </c>
      <c r="G67" s="1">
        <v>1</v>
      </c>
      <c r="H67" s="2">
        <v>1.1235955056179777E-2</v>
      </c>
      <c r="I67" s="1">
        <v>0</v>
      </c>
      <c r="J67" s="2">
        <v>0</v>
      </c>
      <c r="K67" s="1">
        <v>2</v>
      </c>
      <c r="L67" s="2">
        <v>3.125E-2</v>
      </c>
      <c r="M67" s="1">
        <v>0</v>
      </c>
      <c r="N67" s="2">
        <v>0</v>
      </c>
      <c r="O67" s="1">
        <v>0</v>
      </c>
      <c r="P67" s="2">
        <v>0</v>
      </c>
      <c r="Q67" s="1">
        <v>5</v>
      </c>
      <c r="R67" s="34">
        <v>1.6286644951140065E-2</v>
      </c>
    </row>
    <row r="68" spans="2:22" x14ac:dyDescent="0.35">
      <c r="B68" s="53"/>
      <c r="C68" s="56" t="s">
        <v>65</v>
      </c>
      <c r="D68" s="29" t="s">
        <v>66</v>
      </c>
      <c r="E68" s="1">
        <v>2</v>
      </c>
      <c r="F68" s="2">
        <v>0.25</v>
      </c>
      <c r="G68" s="1">
        <v>43</v>
      </c>
      <c r="H68" s="2">
        <v>0.48314606741573035</v>
      </c>
      <c r="I68" s="1">
        <v>0</v>
      </c>
      <c r="J68" s="2">
        <v>0</v>
      </c>
      <c r="K68" s="1">
        <v>48</v>
      </c>
      <c r="L68" s="2">
        <v>0.75</v>
      </c>
      <c r="M68" s="1">
        <v>60</v>
      </c>
      <c r="N68" s="2">
        <v>0.89552238805970152</v>
      </c>
      <c r="O68" s="1">
        <v>62</v>
      </c>
      <c r="P68" s="2">
        <v>0.86111111111111116</v>
      </c>
      <c r="Q68" s="1">
        <v>215</v>
      </c>
      <c r="R68" s="34">
        <v>0.70032573289902278</v>
      </c>
    </row>
    <row r="69" spans="2:22" x14ac:dyDescent="0.35">
      <c r="B69" s="53"/>
      <c r="C69" s="58"/>
      <c r="D69" s="26" t="s">
        <v>57</v>
      </c>
      <c r="E69" s="1">
        <v>2</v>
      </c>
      <c r="F69" s="2">
        <v>0.25</v>
      </c>
      <c r="G69" s="1">
        <v>43</v>
      </c>
      <c r="H69" s="2">
        <v>0.48314606741573035</v>
      </c>
      <c r="I69" s="1">
        <v>0</v>
      </c>
      <c r="J69" s="2">
        <v>0</v>
      </c>
      <c r="K69" s="1">
        <v>48</v>
      </c>
      <c r="L69" s="2">
        <v>0.75</v>
      </c>
      <c r="M69" s="1">
        <v>60</v>
      </c>
      <c r="N69" s="2">
        <v>0.89552238805970152</v>
      </c>
      <c r="O69" s="1">
        <v>62</v>
      </c>
      <c r="P69" s="2">
        <v>0.86111111111111116</v>
      </c>
      <c r="Q69" s="1">
        <v>215</v>
      </c>
      <c r="R69" s="34">
        <v>0.70032573289902278</v>
      </c>
    </row>
    <row r="70" spans="2:22" x14ac:dyDescent="0.35">
      <c r="B70" s="53"/>
      <c r="C70" s="58"/>
      <c r="D70" s="26" t="s">
        <v>58</v>
      </c>
      <c r="E70" s="1">
        <v>2</v>
      </c>
      <c r="F70" s="2">
        <v>0.25</v>
      </c>
      <c r="G70" s="1">
        <v>15</v>
      </c>
      <c r="H70" s="2">
        <v>0.16853932584269665</v>
      </c>
      <c r="I70" s="1">
        <v>0</v>
      </c>
      <c r="J70" s="2">
        <v>0</v>
      </c>
      <c r="K70" s="1">
        <v>45</v>
      </c>
      <c r="L70" s="2">
        <v>0.703125</v>
      </c>
      <c r="M70" s="1">
        <v>55</v>
      </c>
      <c r="N70" s="2">
        <v>0.82089552238805974</v>
      </c>
      <c r="O70" s="1">
        <v>64</v>
      </c>
      <c r="P70" s="2">
        <v>0.88888888888888884</v>
      </c>
      <c r="Q70" s="1">
        <v>181</v>
      </c>
      <c r="R70" s="34">
        <v>0.5895765472312704</v>
      </c>
    </row>
    <row r="71" spans="2:22" x14ac:dyDescent="0.35">
      <c r="B71" s="53"/>
      <c r="C71" s="58"/>
      <c r="D71" s="26" t="s">
        <v>30</v>
      </c>
      <c r="E71" s="1">
        <v>2</v>
      </c>
      <c r="F71" s="2">
        <v>0.25</v>
      </c>
      <c r="G71" s="1">
        <v>44</v>
      </c>
      <c r="H71" s="2">
        <v>0.4943820224719101</v>
      </c>
      <c r="I71" s="1">
        <v>0</v>
      </c>
      <c r="J71" s="2">
        <v>0</v>
      </c>
      <c r="K71" s="1">
        <v>49</v>
      </c>
      <c r="L71" s="2">
        <v>0.765625</v>
      </c>
      <c r="M71" s="1">
        <v>60</v>
      </c>
      <c r="N71" s="2">
        <v>0.89552238805970152</v>
      </c>
      <c r="O71" s="1">
        <v>1</v>
      </c>
      <c r="P71" s="2">
        <v>1.3888888888888888E-2</v>
      </c>
      <c r="Q71" s="1">
        <v>156</v>
      </c>
      <c r="R71" s="34">
        <v>0.50814332247557004</v>
      </c>
    </row>
    <row r="72" spans="2:22" ht="15" thickBot="1" x14ac:dyDescent="0.4">
      <c r="B72" s="53"/>
      <c r="C72" s="60"/>
      <c r="D72" s="27" t="s">
        <v>59</v>
      </c>
      <c r="E72" s="30">
        <v>2</v>
      </c>
      <c r="F72" s="31">
        <v>0.25</v>
      </c>
      <c r="G72" s="30">
        <v>43</v>
      </c>
      <c r="H72" s="31">
        <v>0.48314606741573035</v>
      </c>
      <c r="I72" s="30">
        <v>0</v>
      </c>
      <c r="J72" s="31">
        <v>0</v>
      </c>
      <c r="K72" s="30">
        <v>49</v>
      </c>
      <c r="L72" s="31">
        <v>0.765625</v>
      </c>
      <c r="M72" s="30">
        <v>61</v>
      </c>
      <c r="N72" s="31">
        <v>0.91044776119402981</v>
      </c>
      <c r="O72" s="30">
        <v>64</v>
      </c>
      <c r="P72" s="31">
        <v>0.88888888888888884</v>
      </c>
      <c r="Q72" s="30">
        <v>219</v>
      </c>
      <c r="R72" s="35">
        <v>0.71335504885993484</v>
      </c>
    </row>
    <row r="73" spans="2:22" s="16" customFormat="1" ht="15" thickBot="1" x14ac:dyDescent="0.4">
      <c r="B73" s="54"/>
      <c r="C73" s="61" t="s">
        <v>81</v>
      </c>
      <c r="D73" s="61"/>
      <c r="E73" s="61"/>
      <c r="F73" s="61"/>
      <c r="G73" s="61"/>
      <c r="H73" s="61"/>
      <c r="I73" s="61"/>
      <c r="J73" s="61"/>
      <c r="K73" s="61"/>
      <c r="L73" s="61"/>
      <c r="M73" s="61"/>
      <c r="N73" s="61"/>
      <c r="O73" s="61"/>
      <c r="P73" s="61"/>
      <c r="Q73" s="61"/>
      <c r="R73" s="36">
        <f t="shared" ref="R73" si="4">AVERAGE(R57:R72)</f>
        <v>0.42569218241042345</v>
      </c>
      <c r="T73" s="17"/>
      <c r="V73" s="17"/>
    </row>
    <row r="75" spans="2:22" x14ac:dyDescent="0.35">
      <c r="C75" s="49" t="s">
        <v>82</v>
      </c>
      <c r="D75" s="49" t="s">
        <v>87</v>
      </c>
    </row>
    <row r="76" spans="2:22" ht="15" customHeight="1" x14ac:dyDescent="0.35">
      <c r="D76" s="48" t="s">
        <v>83</v>
      </c>
    </row>
    <row r="77" spans="2:22" x14ac:dyDescent="0.35">
      <c r="D77" s="48" t="s">
        <v>84</v>
      </c>
    </row>
    <row r="78" spans="2:22" x14ac:dyDescent="0.35">
      <c r="D78" s="48" t="s">
        <v>85</v>
      </c>
    </row>
    <row r="79" spans="2:22" x14ac:dyDescent="0.35">
      <c r="D79" s="40" t="s">
        <v>88</v>
      </c>
    </row>
    <row r="80" spans="2:22" x14ac:dyDescent="0.35">
      <c r="D80" s="50" t="s">
        <v>89</v>
      </c>
      <c r="E80" s="50"/>
      <c r="F80" s="50"/>
      <c r="G80" s="50"/>
      <c r="H80" s="50"/>
      <c r="I80" s="50"/>
      <c r="J80" s="50"/>
      <c r="K80" s="50"/>
      <c r="L80" s="50"/>
      <c r="M80" s="50"/>
      <c r="N80" s="50"/>
      <c r="O80" s="50"/>
      <c r="P80" s="50"/>
      <c r="Q80" s="50"/>
      <c r="R80" s="50"/>
    </row>
    <row r="81" spans="4:19" x14ac:dyDescent="0.35">
      <c r="D81" s="50" t="s">
        <v>90</v>
      </c>
      <c r="E81" s="50"/>
      <c r="F81" s="50"/>
      <c r="G81" s="50"/>
      <c r="H81" s="50"/>
      <c r="I81" s="50"/>
      <c r="J81" s="50"/>
      <c r="K81" s="50"/>
      <c r="L81" s="50"/>
      <c r="M81" s="50"/>
      <c r="N81" s="50"/>
      <c r="O81" s="50"/>
      <c r="P81" s="50"/>
      <c r="Q81" s="50"/>
      <c r="R81" s="50"/>
    </row>
    <row r="82" spans="4:19" x14ac:dyDescent="0.35">
      <c r="D82" s="50" t="s">
        <v>91</v>
      </c>
      <c r="E82" s="50"/>
      <c r="F82" s="50"/>
      <c r="G82" s="50"/>
      <c r="H82" s="50"/>
      <c r="I82" s="50"/>
      <c r="J82" s="50"/>
      <c r="K82" s="50"/>
      <c r="L82" s="50"/>
      <c r="M82" s="50"/>
      <c r="N82" s="50"/>
      <c r="O82" s="50"/>
      <c r="P82" s="50"/>
      <c r="Q82" s="50"/>
      <c r="R82" s="50"/>
    </row>
    <row r="83" spans="4:19" x14ac:dyDescent="0.35">
      <c r="D83" s="50" t="s">
        <v>92</v>
      </c>
      <c r="E83" s="50"/>
      <c r="F83" s="50"/>
      <c r="G83" s="50"/>
      <c r="H83" s="50"/>
      <c r="I83" s="50"/>
      <c r="J83" s="50"/>
      <c r="K83" s="50"/>
      <c r="L83" s="50"/>
      <c r="M83" s="50"/>
      <c r="N83" s="50"/>
      <c r="O83" s="50"/>
      <c r="P83" s="50"/>
      <c r="Q83" s="50"/>
      <c r="R83" s="50"/>
    </row>
    <row r="84" spans="4:19" ht="14.25" customHeight="1" x14ac:dyDescent="0.35">
      <c r="D84" s="51" t="s">
        <v>93</v>
      </c>
      <c r="E84" s="51"/>
      <c r="F84" s="51"/>
      <c r="G84" s="51"/>
      <c r="H84" s="51"/>
      <c r="I84" s="51"/>
      <c r="J84" s="51"/>
      <c r="K84" s="51"/>
      <c r="L84" s="51"/>
      <c r="M84" s="51"/>
      <c r="N84" s="51"/>
      <c r="O84" s="51"/>
      <c r="P84" s="51"/>
      <c r="Q84" s="51"/>
      <c r="R84" s="51"/>
      <c r="S84" s="10"/>
    </row>
    <row r="85" spans="4:19" x14ac:dyDescent="0.35">
      <c r="D85" s="51"/>
      <c r="E85" s="51"/>
      <c r="F85" s="51"/>
      <c r="G85" s="51"/>
      <c r="H85" s="51"/>
      <c r="I85" s="51"/>
      <c r="J85" s="51"/>
      <c r="K85" s="51"/>
      <c r="L85" s="51"/>
      <c r="M85" s="51"/>
      <c r="N85" s="51"/>
      <c r="O85" s="51"/>
      <c r="P85" s="51"/>
      <c r="Q85" s="51"/>
      <c r="R85" s="51"/>
      <c r="S85" s="10"/>
    </row>
    <row r="86" spans="4:19" x14ac:dyDescent="0.35">
      <c r="D86" s="51"/>
      <c r="E86" s="51"/>
      <c r="F86" s="51"/>
      <c r="G86" s="51"/>
      <c r="H86" s="51"/>
      <c r="I86" s="51"/>
      <c r="J86" s="51"/>
      <c r="K86" s="51"/>
      <c r="L86" s="51"/>
      <c r="M86" s="51"/>
      <c r="N86" s="51"/>
      <c r="O86" s="51"/>
      <c r="P86" s="51"/>
      <c r="Q86" s="51"/>
      <c r="R86" s="51"/>
      <c r="S86" s="10"/>
    </row>
  </sheetData>
  <mergeCells count="41">
    <mergeCell ref="B3:D6"/>
    <mergeCell ref="E3:P3"/>
    <mergeCell ref="B7:C14"/>
    <mergeCell ref="Q3:R5"/>
    <mergeCell ref="E4:H4"/>
    <mergeCell ref="I4:J4"/>
    <mergeCell ref="K4:P4"/>
    <mergeCell ref="E5:F5"/>
    <mergeCell ref="G5:H5"/>
    <mergeCell ref="I5:J5"/>
    <mergeCell ref="K5:L5"/>
    <mergeCell ref="M5:N5"/>
    <mergeCell ref="O5:P5"/>
    <mergeCell ref="N33:Q33"/>
    <mergeCell ref="D14:M14"/>
    <mergeCell ref="N14:Q14"/>
    <mergeCell ref="M73:Q73"/>
    <mergeCell ref="C66:C67"/>
    <mergeCell ref="C68:C72"/>
    <mergeCell ref="N56:Q56"/>
    <mergeCell ref="D50:M50"/>
    <mergeCell ref="N50:Q50"/>
    <mergeCell ref="D41:M41"/>
    <mergeCell ref="N41:Q41"/>
    <mergeCell ref="C26:C27"/>
    <mergeCell ref="C28:C32"/>
    <mergeCell ref="C21:C23"/>
    <mergeCell ref="C24:C25"/>
    <mergeCell ref="B57:B73"/>
    <mergeCell ref="B51:C56"/>
    <mergeCell ref="B42:C50"/>
    <mergeCell ref="B34:C41"/>
    <mergeCell ref="B15:B33"/>
    <mergeCell ref="C73:L73"/>
    <mergeCell ref="D56:M56"/>
    <mergeCell ref="D33:M33"/>
    <mergeCell ref="D80:R80"/>
    <mergeCell ref="D81:R81"/>
    <mergeCell ref="D82:R82"/>
    <mergeCell ref="D83:R83"/>
    <mergeCell ref="D84:R86"/>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External Referral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Zam Zam Kalume</cp:lastModifiedBy>
  <dcterms:created xsi:type="dcterms:W3CDTF">2021-10-15T13:07:27Z</dcterms:created>
  <dcterms:modified xsi:type="dcterms:W3CDTF">2022-09-25T22:12:39Z</dcterms:modified>
</cp:coreProperties>
</file>