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d.docs.live.net/625a91dfc9021aca/Desktop/VUB/Zz thesis writing/Publication 1/Review/"/>
    </mc:Choice>
  </mc:AlternateContent>
  <xr:revisionPtr revIDLastSave="23" documentId="8_{FD0A9DBA-D3F7-472B-9E7A-533643AA20C4}" xr6:coauthVersionLast="47" xr6:coauthVersionMax="47" xr10:uidLastSave="{4C7C5C5D-2D5B-4481-A460-E45D2125A540}"/>
  <bookViews>
    <workbookView xWindow="-110" yWindow="-110" windowWidth="22780" windowHeight="14660" xr2:uid="{6515976D-116C-46D3-87C5-C77A91772064}"/>
  </bookViews>
  <sheets>
    <sheet name="ANC,Delivery,PNC referral form"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121" i="4" l="1"/>
  <c r="M102" i="4"/>
  <c r="M95" i="4"/>
  <c r="M86" i="4"/>
  <c r="M77" i="4"/>
  <c r="M65" i="4"/>
  <c r="M60" i="4"/>
  <c r="M52" i="4"/>
  <c r="M31" i="4"/>
  <c r="M16" i="4"/>
</calcChain>
</file>

<file path=xl/sharedStrings.xml><?xml version="1.0" encoding="utf-8"?>
<sst xmlns="http://schemas.openxmlformats.org/spreadsheetml/2006/main" count="155" uniqueCount="131">
  <si>
    <t>Count</t>
  </si>
  <si>
    <t>% within Facility</t>
  </si>
  <si>
    <t>Others</t>
  </si>
  <si>
    <t>Diagnosis</t>
  </si>
  <si>
    <t>Outcome</t>
  </si>
  <si>
    <t>Age(DOB)</t>
  </si>
  <si>
    <t>Sex</t>
  </si>
  <si>
    <t>District</t>
  </si>
  <si>
    <t>Sector</t>
  </si>
  <si>
    <t>Cell</t>
  </si>
  <si>
    <t>Village</t>
  </si>
  <si>
    <t>Staff contacted at receiving facility</t>
  </si>
  <si>
    <t>Phone</t>
  </si>
  <si>
    <t>Type of transfer</t>
  </si>
  <si>
    <t>Time ambulance called</t>
  </si>
  <si>
    <t>To</t>
  </si>
  <si>
    <t>RR</t>
  </si>
  <si>
    <t>Pulse</t>
  </si>
  <si>
    <t>BP</t>
  </si>
  <si>
    <t>Weight</t>
  </si>
  <si>
    <t>Height</t>
  </si>
  <si>
    <t>MUAC</t>
  </si>
  <si>
    <t>Health insurance</t>
  </si>
  <si>
    <t>Name</t>
  </si>
  <si>
    <t>Qualification</t>
  </si>
  <si>
    <t>Client name</t>
  </si>
  <si>
    <t>Contact person</t>
  </si>
  <si>
    <t>Health Falicity</t>
  </si>
  <si>
    <t>Health Centers</t>
  </si>
  <si>
    <t>Referral Hospitals</t>
  </si>
  <si>
    <t>Patient identification</t>
  </si>
  <si>
    <t>SN in register/EMR ID</t>
  </si>
  <si>
    <t>Age (DOB)</t>
  </si>
  <si>
    <t>Next of kin</t>
  </si>
  <si>
    <t>Telephone</t>
  </si>
  <si>
    <t>Date of admission</t>
  </si>
  <si>
    <t>Date/time of decision to transfer</t>
  </si>
  <si>
    <t>Receiving facility</t>
  </si>
  <si>
    <t>Receiving service</t>
  </si>
  <si>
    <t>Calling time</t>
  </si>
  <si>
    <t>Reason for transfer</t>
  </si>
  <si>
    <t>If emergency</t>
  </si>
  <si>
    <t>Time of departure</t>
  </si>
  <si>
    <t>Copy of partograph attached</t>
  </si>
  <si>
    <t>If person with disability, record the type</t>
  </si>
  <si>
    <t>Gravida</t>
  </si>
  <si>
    <t>Parity</t>
  </si>
  <si>
    <t>Living children</t>
  </si>
  <si>
    <t>Abortion</t>
  </si>
  <si>
    <t>Stillbirth</t>
  </si>
  <si>
    <t>Neonatal death</t>
  </si>
  <si>
    <t>Preterm birth</t>
  </si>
  <si>
    <t>LMP</t>
  </si>
  <si>
    <t>EDD</t>
  </si>
  <si>
    <t>Gestation age</t>
  </si>
  <si>
    <t>Number of ANC completed</t>
  </si>
  <si>
    <t>Tetanus vaccines</t>
  </si>
  <si>
    <t>Previous significant history</t>
  </si>
  <si>
    <t>Multi pregnancy an known HIV</t>
  </si>
  <si>
    <t>Current pregnancy complications</t>
  </si>
  <si>
    <t>Latest test results</t>
  </si>
  <si>
    <t>Maternal vital signs</t>
  </si>
  <si>
    <t>SPO2</t>
  </si>
  <si>
    <t>Abdominal examination</t>
  </si>
  <si>
    <t>Fetal presentation</t>
  </si>
  <si>
    <t>Fundal height</t>
  </si>
  <si>
    <t>Fetal heart rate</t>
  </si>
  <si>
    <t>contractions</t>
  </si>
  <si>
    <t>Date / Time latest examination</t>
  </si>
  <si>
    <t>Dilation</t>
  </si>
  <si>
    <t>Effacement</t>
  </si>
  <si>
    <t>Descent</t>
  </si>
  <si>
    <t>Consistency</t>
  </si>
  <si>
    <t>Position</t>
  </si>
  <si>
    <t>Caput</t>
  </si>
  <si>
    <t>Membranes ruptured</t>
  </si>
  <si>
    <t>If yes date/time</t>
  </si>
  <si>
    <t>Color of amniotic fluid</t>
  </si>
  <si>
    <t>If bloody, estimate blood loss</t>
  </si>
  <si>
    <t>Investigation results</t>
  </si>
  <si>
    <t>Hgb</t>
  </si>
  <si>
    <t>Urine test</t>
  </si>
  <si>
    <t>Other test</t>
  </si>
  <si>
    <t>Imaging investigation</t>
  </si>
  <si>
    <t>Procedures</t>
  </si>
  <si>
    <t>Lab test</t>
  </si>
  <si>
    <t xml:space="preserve">Imaging  </t>
  </si>
  <si>
    <t>Received treatment at health facility (time given and dose)</t>
  </si>
  <si>
    <t>IV fluids</t>
  </si>
  <si>
    <t>Dexamethasone</t>
  </si>
  <si>
    <t>Magnesium sulphate</t>
  </si>
  <si>
    <t>Nifedipine</t>
  </si>
  <si>
    <t>Oxytocin</t>
  </si>
  <si>
    <t>ATBs</t>
  </si>
  <si>
    <t>Type of transportation</t>
  </si>
  <si>
    <t>Referring care provider</t>
  </si>
  <si>
    <t>date</t>
  </si>
  <si>
    <t>time</t>
  </si>
  <si>
    <t>Signature and stamp</t>
  </si>
  <si>
    <t>Date admission</t>
  </si>
  <si>
    <t>Date of discharge</t>
  </si>
  <si>
    <t>Final diagnosis</t>
  </si>
  <si>
    <t>Treatment at receiving facility</t>
  </si>
  <si>
    <t>Recommendations</t>
  </si>
  <si>
    <t>Name of the facility</t>
  </si>
  <si>
    <t>Date</t>
  </si>
  <si>
    <t>Time</t>
  </si>
  <si>
    <t>Significant findings Clinical presentation</t>
  </si>
  <si>
    <t>Total N=137</t>
  </si>
  <si>
    <t>RH1 N=1</t>
  </si>
  <si>
    <t>RH2 N= 9</t>
  </si>
  <si>
    <t>HC3 N=66</t>
  </si>
  <si>
    <t>HC1 N= 61</t>
  </si>
  <si>
    <t>Vaginal examination</t>
  </si>
  <si>
    <t>Referral feedback/Counter referral</t>
  </si>
  <si>
    <t>Received treatment at health facility</t>
  </si>
  <si>
    <t>Clinical information/Obstetric history</t>
  </si>
  <si>
    <t>Sub-total</t>
  </si>
  <si>
    <t>Healt details</t>
  </si>
  <si>
    <t>Legend</t>
  </si>
  <si>
    <t>RH = Referral Hospital</t>
  </si>
  <si>
    <t>HC = Health center</t>
  </si>
  <si>
    <t>Antenatal, Delivery, and Postnatal external transfer form</t>
  </si>
  <si>
    <t>Abbreviation</t>
  </si>
  <si>
    <t>Description</t>
  </si>
  <si>
    <t>Row 5 is comprised of number of referral letter assessed per hospital.</t>
  </si>
  <si>
    <t>The above table describe the Antenatal, Delivery, and Postnatal external transfer form completeness assessment whereby column B and C are variables/contents of the Antenatal, Delivery, and Postnatal external transfer form.</t>
  </si>
  <si>
    <t>Column D, F, H, and J caracterise the number or count of YES which determine a completed variable per hospital.</t>
  </si>
  <si>
    <t>Column E, G, I, and K caracterise the percentage of completed variables per hospital.</t>
  </si>
  <si>
    <t>Column L represent the total number of completed variables while column M is the average percentage of completeness with conditional formating colored from green being completed at the maximun lighting  up to yellow as the percentage decrease, finally to red representing lower percetange. The subtotal in between represent a groupimg of similar variables which is represented in the manuscript (table 5) as summary of the entire table.</t>
  </si>
  <si>
    <t>Additional file 2: Antenatal, Delivery, and Postnatal external transfer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</si>
</sst>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
  </numFmts>
  <fonts count="10" x14ac:knownFonts="1">
    <font>
      <sz val="11"/>
      <color theme="1"/>
      <name val="Calibri"/>
      <family val="2"/>
      <scheme val="minor"/>
    </font>
    <font>
      <sz val="10"/>
      <name val="Arial"/>
      <family val="2"/>
    </font>
    <font>
      <b/>
      <sz val="11"/>
      <color theme="1"/>
      <name val="Calibri"/>
      <family val="2"/>
      <scheme val="minor"/>
    </font>
    <font>
      <b/>
      <sz val="11"/>
      <color theme="1"/>
      <name val="Calibri Light"/>
      <family val="2"/>
      <scheme val="major"/>
    </font>
    <font>
      <sz val="11"/>
      <color theme="1"/>
      <name val="Calibri Light"/>
      <family val="2"/>
      <scheme val="major"/>
    </font>
    <font>
      <sz val="9"/>
      <name val="Arial"/>
      <family val="2"/>
    </font>
    <font>
      <sz val="10"/>
      <name val="Arial"/>
      <family val="2"/>
    </font>
    <font>
      <sz val="11"/>
      <name val="Calibri Light"/>
      <family val="2"/>
      <scheme val="major"/>
    </font>
    <font>
      <b/>
      <sz val="12"/>
      <color theme="1"/>
      <name val="Calibri Light"/>
      <family val="2"/>
      <scheme val="major"/>
    </font>
    <font>
      <sz val="10"/>
      <name val="Calibri Light"/>
      <family val="2"/>
      <scheme val="major"/>
    </font>
  </fonts>
  <fills count="3">
    <fill>
      <patternFill patternType="none"/>
    </fill>
    <fill>
      <patternFill patternType="gray125"/>
    </fill>
    <fill>
      <patternFill patternType="solid">
        <fgColor indexed="9"/>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top style="medium">
        <color indexed="64"/>
      </top>
      <bottom style="thin">
        <color indexed="64"/>
      </bottom>
      <diagonal/>
    </border>
    <border>
      <left/>
      <right/>
      <top style="thin">
        <color indexed="64"/>
      </top>
      <bottom style="medium">
        <color indexed="64"/>
      </bottom>
      <diagonal/>
    </border>
  </borders>
  <cellStyleXfs count="3">
    <xf numFmtId="0" fontId="0" fillId="0" borderId="0"/>
    <xf numFmtId="0" fontId="1" fillId="0" borderId="0"/>
    <xf numFmtId="0" fontId="6" fillId="0" borderId="0"/>
  </cellStyleXfs>
  <cellXfs count="74">
    <xf numFmtId="0" fontId="0" fillId="0" borderId="0" xfId="0"/>
    <xf numFmtId="0" fontId="3" fillId="0" borderId="4" xfId="0" applyFont="1" applyBorder="1"/>
    <xf numFmtId="0" fontId="3" fillId="0" borderId="8" xfId="0" applyFont="1" applyBorder="1"/>
    <xf numFmtId="0" fontId="4" fillId="0" borderId="26" xfId="0" applyFont="1" applyBorder="1"/>
    <xf numFmtId="0" fontId="4" fillId="0" borderId="21" xfId="0" applyFont="1" applyBorder="1"/>
    <xf numFmtId="0" fontId="4" fillId="0" borderId="27" xfId="0" applyFont="1" applyBorder="1"/>
    <xf numFmtId="0" fontId="4" fillId="0" borderId="28" xfId="0" applyFont="1" applyBorder="1"/>
    <xf numFmtId="0" fontId="4" fillId="0" borderId="9" xfId="0" applyFont="1" applyBorder="1"/>
    <xf numFmtId="0" fontId="4" fillId="0" borderId="29" xfId="0" applyFont="1" applyBorder="1"/>
    <xf numFmtId="0" fontId="4" fillId="0" borderId="7" xfId="0" applyFont="1" applyBorder="1"/>
    <xf numFmtId="164" fontId="5" fillId="2" borderId="1" xfId="2" applyNumberFormat="1" applyFont="1" applyFill="1" applyBorder="1" applyAlignment="1">
      <alignment horizontal="right" vertical="top"/>
    </xf>
    <xf numFmtId="165" fontId="5" fillId="2" borderId="1" xfId="2" applyNumberFormat="1" applyFont="1" applyFill="1" applyBorder="1" applyAlignment="1">
      <alignment horizontal="right" vertical="top"/>
    </xf>
    <xf numFmtId="164" fontId="5" fillId="2" borderId="32" xfId="2" applyNumberFormat="1" applyFont="1" applyFill="1" applyBorder="1" applyAlignment="1">
      <alignment horizontal="right" vertical="top"/>
    </xf>
    <xf numFmtId="165" fontId="5" fillId="2" borderId="33" xfId="2" applyNumberFormat="1" applyFont="1" applyFill="1" applyBorder="1" applyAlignment="1">
      <alignment horizontal="right" vertical="top"/>
    </xf>
    <xf numFmtId="164" fontId="5" fillId="2" borderId="33" xfId="2" applyNumberFormat="1" applyFont="1" applyFill="1" applyBorder="1" applyAlignment="1">
      <alignment horizontal="right" vertical="top"/>
    </xf>
    <xf numFmtId="165" fontId="5" fillId="2" borderId="34" xfId="2" applyNumberFormat="1" applyFont="1" applyFill="1" applyBorder="1" applyAlignment="1">
      <alignment horizontal="right" vertical="top"/>
    </xf>
    <xf numFmtId="164" fontId="5" fillId="2" borderId="35" xfId="2" applyNumberFormat="1" applyFont="1" applyFill="1" applyBorder="1" applyAlignment="1">
      <alignment horizontal="right" vertical="top"/>
    </xf>
    <xf numFmtId="165" fontId="5" fillId="2" borderId="19" xfId="2" applyNumberFormat="1" applyFont="1" applyFill="1" applyBorder="1" applyAlignment="1">
      <alignment horizontal="right" vertical="top"/>
    </xf>
    <xf numFmtId="164" fontId="5" fillId="2" borderId="36" xfId="2" applyNumberFormat="1" applyFont="1" applyFill="1" applyBorder="1" applyAlignment="1">
      <alignment horizontal="right" vertical="top"/>
    </xf>
    <xf numFmtId="165" fontId="5" fillId="2" borderId="2" xfId="2" applyNumberFormat="1" applyFont="1" applyFill="1" applyBorder="1" applyAlignment="1">
      <alignment horizontal="right" vertical="top"/>
    </xf>
    <xf numFmtId="164" fontId="5" fillId="2" borderId="2" xfId="2" applyNumberFormat="1" applyFont="1" applyFill="1" applyBorder="1" applyAlignment="1">
      <alignment horizontal="right" vertical="top"/>
    </xf>
    <xf numFmtId="165" fontId="5" fillId="2" borderId="37" xfId="2" applyNumberFormat="1" applyFont="1" applyFill="1" applyBorder="1" applyAlignment="1">
      <alignment horizontal="right" vertical="top"/>
    </xf>
    <xf numFmtId="164" fontId="5" fillId="2" borderId="38" xfId="2" applyNumberFormat="1" applyFont="1" applyFill="1" applyBorder="1" applyAlignment="1">
      <alignment horizontal="right" vertical="top"/>
    </xf>
    <xf numFmtId="165" fontId="5" fillId="2" borderId="3" xfId="2" applyNumberFormat="1" applyFont="1" applyFill="1" applyBorder="1" applyAlignment="1">
      <alignment horizontal="right" vertical="top"/>
    </xf>
    <xf numFmtId="164" fontId="5" fillId="2" borderId="3" xfId="2" applyNumberFormat="1" applyFont="1" applyFill="1" applyBorder="1" applyAlignment="1">
      <alignment horizontal="right" vertical="top"/>
    </xf>
    <xf numFmtId="165" fontId="5" fillId="2" borderId="25" xfId="2" applyNumberFormat="1" applyFont="1" applyFill="1" applyBorder="1" applyAlignment="1">
      <alignment horizontal="right" vertical="top"/>
    </xf>
    <xf numFmtId="0" fontId="4" fillId="0" borderId="0" xfId="0" applyFont="1" applyBorder="1"/>
    <xf numFmtId="0" fontId="4" fillId="0" borderId="41" xfId="0" applyFont="1" applyBorder="1"/>
    <xf numFmtId="0" fontId="4" fillId="0" borderId="39" xfId="0" applyFont="1" applyBorder="1"/>
    <xf numFmtId="0" fontId="4" fillId="0" borderId="40" xfId="0" applyFont="1" applyBorder="1"/>
    <xf numFmtId="0" fontId="4" fillId="0" borderId="14" xfId="0" applyFont="1" applyBorder="1"/>
    <xf numFmtId="0" fontId="4" fillId="0" borderId="15" xfId="0" applyFont="1" applyBorder="1"/>
    <xf numFmtId="0" fontId="4" fillId="0" borderId="42" xfId="0" applyFont="1" applyBorder="1"/>
    <xf numFmtId="165" fontId="5" fillId="2" borderId="20" xfId="2" applyNumberFormat="1" applyFont="1" applyFill="1" applyBorder="1" applyAlignment="1">
      <alignment horizontal="right" vertical="top"/>
    </xf>
    <xf numFmtId="0" fontId="2" fillId="0" borderId="0" xfId="0" applyFont="1"/>
    <xf numFmtId="165" fontId="5" fillId="0" borderId="12" xfId="2" applyNumberFormat="1" applyFont="1" applyFill="1" applyBorder="1" applyAlignment="1">
      <alignment horizontal="right" vertical="top"/>
    </xf>
    <xf numFmtId="0" fontId="7" fillId="0" borderId="0" xfId="0" applyFont="1" applyBorder="1" applyAlignment="1">
      <alignment horizontal="left" vertical="top"/>
    </xf>
    <xf numFmtId="0" fontId="2" fillId="0" borderId="0" xfId="0" applyFont="1" applyFill="1" applyBorder="1"/>
    <xf numFmtId="0" fontId="0" fillId="0" borderId="0" xfId="0" applyFill="1"/>
    <xf numFmtId="0" fontId="8" fillId="0" borderId="0" xfId="0" applyFont="1"/>
    <xf numFmtId="0" fontId="9" fillId="0" borderId="30" xfId="1" applyFont="1" applyFill="1" applyBorder="1" applyAlignment="1">
      <alignment horizontal="left" vertical="top" wrapText="1"/>
    </xf>
    <xf numFmtId="0" fontId="9" fillId="0" borderId="31" xfId="1" applyFont="1" applyFill="1" applyBorder="1" applyAlignment="1">
      <alignment horizontal="left" vertical="top" wrapText="1"/>
    </xf>
    <xf numFmtId="0" fontId="7" fillId="0" borderId="0" xfId="0" applyFont="1" applyBorder="1" applyAlignment="1">
      <alignment horizontal="left" vertical="top"/>
    </xf>
    <xf numFmtId="0" fontId="7" fillId="0" borderId="0" xfId="0" applyFont="1" applyBorder="1" applyAlignment="1">
      <alignment horizontal="left" vertical="top" wrapText="1"/>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165" fontId="5" fillId="0" borderId="14" xfId="2" applyNumberFormat="1" applyFont="1" applyFill="1" applyBorder="1" applyAlignment="1">
      <alignment horizontal="center" vertical="top"/>
    </xf>
    <xf numFmtId="0" fontId="3" fillId="0" borderId="4" xfId="0" applyFont="1" applyBorder="1" applyAlignment="1">
      <alignment horizontal="center"/>
    </xf>
    <xf numFmtId="0" fontId="3" fillId="0" borderId="5" xfId="0" applyFont="1" applyBorder="1" applyAlignment="1">
      <alignment horizontal="center"/>
    </xf>
    <xf numFmtId="0" fontId="3" fillId="0" borderId="6" xfId="0" applyFont="1" applyBorder="1" applyAlignment="1">
      <alignment horizontal="center"/>
    </xf>
    <xf numFmtId="165" fontId="5" fillId="0" borderId="9" xfId="2" applyNumberFormat="1" applyFont="1" applyFill="1" applyBorder="1" applyAlignment="1">
      <alignment horizontal="center" vertical="top"/>
    </xf>
    <xf numFmtId="165" fontId="5" fillId="0" borderId="0" xfId="2" applyNumberFormat="1" applyFont="1" applyFill="1" applyBorder="1" applyAlignment="1">
      <alignment horizontal="center" vertical="top"/>
    </xf>
    <xf numFmtId="0" fontId="3" fillId="0" borderId="7" xfId="0" applyFont="1" applyBorder="1" applyAlignment="1">
      <alignment horizontal="center" vertical="center"/>
    </xf>
    <xf numFmtId="0" fontId="3" fillId="0" borderId="9" xfId="0" applyFont="1" applyBorder="1" applyAlignment="1">
      <alignment horizontal="center" vertical="center"/>
    </xf>
    <xf numFmtId="0" fontId="3" fillId="0" borderId="13" xfId="0" applyFont="1" applyBorder="1" applyAlignment="1">
      <alignment horizontal="center" vertical="center"/>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165" fontId="5" fillId="0" borderId="27" xfId="2" applyNumberFormat="1" applyFont="1" applyFill="1" applyBorder="1" applyAlignment="1">
      <alignment horizontal="center" vertical="top"/>
    </xf>
    <xf numFmtId="165" fontId="5" fillId="0" borderId="39" xfId="2" applyNumberFormat="1" applyFont="1" applyFill="1" applyBorder="1" applyAlignment="1">
      <alignment horizontal="center" vertical="top"/>
    </xf>
    <xf numFmtId="165" fontId="5" fillId="0" borderId="28" xfId="2" applyNumberFormat="1" applyFont="1" applyFill="1" applyBorder="1" applyAlignment="1">
      <alignment horizontal="center" vertical="top"/>
    </xf>
    <xf numFmtId="165" fontId="5" fillId="0" borderId="42" xfId="2" applyNumberFormat="1" applyFont="1" applyFill="1" applyBorder="1" applyAlignment="1">
      <alignment horizontal="center" vertical="top"/>
    </xf>
    <xf numFmtId="0" fontId="3" fillId="0" borderId="11" xfId="0" applyFont="1" applyBorder="1" applyAlignment="1">
      <alignment horizontal="center" vertical="center" wrapText="1"/>
    </xf>
    <xf numFmtId="165" fontId="0" fillId="0" borderId="5" xfId="0" applyNumberFormat="1" applyFill="1" applyBorder="1" applyAlignment="1">
      <alignment horizontal="center"/>
    </xf>
    <xf numFmtId="0" fontId="8" fillId="0" borderId="7"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8" fillId="0" borderId="17"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8" fillId="0" borderId="18" xfId="0" applyFont="1" applyFill="1" applyBorder="1" applyAlignment="1">
      <alignment horizontal="center" vertical="center" wrapText="1"/>
    </xf>
    <xf numFmtId="0" fontId="8" fillId="0" borderId="22" xfId="0" applyFont="1" applyFill="1" applyBorder="1" applyAlignment="1">
      <alignment horizontal="center" vertical="top" wrapText="1"/>
    </xf>
    <xf numFmtId="0" fontId="8" fillId="0" borderId="23" xfId="0" applyFont="1" applyFill="1" applyBorder="1" applyAlignment="1">
      <alignment horizontal="center" vertical="top" wrapText="1"/>
    </xf>
    <xf numFmtId="0" fontId="8" fillId="0" borderId="24" xfId="0" applyFont="1" applyFill="1" applyBorder="1" applyAlignment="1">
      <alignment horizontal="center" vertical="top" wrapText="1"/>
    </xf>
    <xf numFmtId="165" fontId="5" fillId="0" borderId="13" xfId="2" applyNumberFormat="1" applyFont="1" applyFill="1" applyBorder="1" applyAlignment="1">
      <alignment horizontal="center" vertical="top"/>
    </xf>
  </cellXfs>
  <cellStyles count="3">
    <cellStyle name="Normal" xfId="0" builtinId="0"/>
    <cellStyle name="Normal_ANC raw data" xfId="2" xr:uid="{F16D0B89-8F71-4761-8900-16B8116E6508}"/>
    <cellStyle name="Normal_Sheet1" xfId="1" xr:uid="{AA48632B-5B76-4E59-BED2-F6777CEBBDF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7968A-4ECA-4C1E-A125-8720D5BE25F1}">
  <dimension ref="B1:P136"/>
  <sheetViews>
    <sheetView tabSelected="1" workbookViewId="0">
      <selection activeCell="P120" sqref="P120"/>
    </sheetView>
  </sheetViews>
  <sheetFormatPr defaultRowHeight="14.5" x14ac:dyDescent="0.35"/>
  <cols>
    <col min="1" max="1" width="4.81640625" customWidth="1"/>
    <col min="2" max="2" width="21.90625" bestFit="1" customWidth="1"/>
    <col min="3" max="3" width="33.08984375" bestFit="1" customWidth="1"/>
    <col min="4" max="4" width="5.1796875" bestFit="1" customWidth="1"/>
    <col min="5" max="5" width="6.90625" bestFit="1" customWidth="1"/>
    <col min="6" max="6" width="5.1796875" bestFit="1" customWidth="1"/>
    <col min="7" max="7" width="6.90625" bestFit="1" customWidth="1"/>
    <col min="8" max="8" width="5.1796875" bestFit="1" customWidth="1"/>
    <col min="9" max="9" width="6.90625" bestFit="1" customWidth="1"/>
    <col min="10" max="10" width="5.1796875" bestFit="1" customWidth="1"/>
    <col min="11" max="11" width="6.90625" bestFit="1" customWidth="1"/>
    <col min="12" max="12" width="5.1796875" bestFit="1" customWidth="1"/>
    <col min="13" max="13" width="6.90625" bestFit="1" customWidth="1"/>
    <col min="14" max="14" width="4.81640625" customWidth="1"/>
  </cols>
  <sheetData>
    <row r="1" spans="2:13" ht="15.5" x14ac:dyDescent="0.35">
      <c r="B1" s="39" t="s">
        <v>130</v>
      </c>
    </row>
    <row r="2" spans="2:13" ht="15" thickBot="1" x14ac:dyDescent="0.4"/>
    <row r="3" spans="2:13" ht="16" thickBot="1" x14ac:dyDescent="0.4">
      <c r="B3" s="64" t="s">
        <v>122</v>
      </c>
      <c r="C3" s="65"/>
      <c r="D3" s="70" t="s">
        <v>27</v>
      </c>
      <c r="E3" s="71"/>
      <c r="F3" s="71"/>
      <c r="G3" s="71"/>
      <c r="H3" s="71"/>
      <c r="I3" s="71"/>
      <c r="J3" s="71"/>
      <c r="K3" s="71"/>
      <c r="L3" s="64" t="s">
        <v>108</v>
      </c>
      <c r="M3" s="65"/>
    </row>
    <row r="4" spans="2:13" ht="16" thickBot="1" x14ac:dyDescent="0.4">
      <c r="B4" s="66"/>
      <c r="C4" s="67"/>
      <c r="D4" s="70" t="s">
        <v>29</v>
      </c>
      <c r="E4" s="71"/>
      <c r="F4" s="71"/>
      <c r="G4" s="72"/>
      <c r="H4" s="70" t="s">
        <v>28</v>
      </c>
      <c r="I4" s="71"/>
      <c r="J4" s="71"/>
      <c r="K4" s="71"/>
      <c r="L4" s="66"/>
      <c r="M4" s="67"/>
    </row>
    <row r="5" spans="2:13" ht="16" thickBot="1" x14ac:dyDescent="0.4">
      <c r="B5" s="66"/>
      <c r="C5" s="67"/>
      <c r="D5" s="70" t="s">
        <v>109</v>
      </c>
      <c r="E5" s="72"/>
      <c r="F5" s="70" t="s">
        <v>110</v>
      </c>
      <c r="G5" s="72"/>
      <c r="H5" s="70" t="s">
        <v>111</v>
      </c>
      <c r="I5" s="72"/>
      <c r="J5" s="70" t="s">
        <v>112</v>
      </c>
      <c r="K5" s="72"/>
      <c r="L5" s="66"/>
      <c r="M5" s="67"/>
    </row>
    <row r="6" spans="2:13" ht="39.5" thickBot="1" x14ac:dyDescent="0.4">
      <c r="B6" s="68"/>
      <c r="C6" s="69"/>
      <c r="D6" s="40" t="s">
        <v>0</v>
      </c>
      <c r="E6" s="41" t="s">
        <v>1</v>
      </c>
      <c r="F6" s="40" t="s">
        <v>0</v>
      </c>
      <c r="G6" s="41" t="s">
        <v>1</v>
      </c>
      <c r="H6" s="40" t="s">
        <v>0</v>
      </c>
      <c r="I6" s="41" t="s">
        <v>1</v>
      </c>
      <c r="J6" s="40" t="s">
        <v>0</v>
      </c>
      <c r="K6" s="41" t="s">
        <v>1</v>
      </c>
      <c r="L6" s="40" t="s">
        <v>0</v>
      </c>
      <c r="M6" s="41" t="s">
        <v>1</v>
      </c>
    </row>
    <row r="7" spans="2:13" x14ac:dyDescent="0.35">
      <c r="B7" s="44" t="s">
        <v>30</v>
      </c>
      <c r="C7" s="3" t="s">
        <v>25</v>
      </c>
      <c r="D7" s="12">
        <v>1</v>
      </c>
      <c r="E7" s="13">
        <v>1</v>
      </c>
      <c r="F7" s="14">
        <v>9</v>
      </c>
      <c r="G7" s="13">
        <v>1</v>
      </c>
      <c r="H7" s="14">
        <v>66</v>
      </c>
      <c r="I7" s="13">
        <v>1</v>
      </c>
      <c r="J7" s="14">
        <v>61</v>
      </c>
      <c r="K7" s="13">
        <v>1</v>
      </c>
      <c r="L7" s="14">
        <v>137</v>
      </c>
      <c r="M7" s="15">
        <v>1</v>
      </c>
    </row>
    <row r="8" spans="2:13" x14ac:dyDescent="0.35">
      <c r="B8" s="45"/>
      <c r="C8" s="4" t="s">
        <v>31</v>
      </c>
      <c r="D8" s="16">
        <v>0</v>
      </c>
      <c r="E8" s="11">
        <v>0</v>
      </c>
      <c r="F8" s="10">
        <v>0</v>
      </c>
      <c r="G8" s="11">
        <v>0</v>
      </c>
      <c r="H8" s="10">
        <v>25</v>
      </c>
      <c r="I8" s="11">
        <v>0.37878787878787873</v>
      </c>
      <c r="J8" s="10">
        <v>6</v>
      </c>
      <c r="K8" s="11">
        <v>9.8360655737704916E-2</v>
      </c>
      <c r="L8" s="10">
        <v>31</v>
      </c>
      <c r="M8" s="17">
        <v>0.22627737226277372</v>
      </c>
    </row>
    <row r="9" spans="2:13" x14ac:dyDescent="0.35">
      <c r="B9" s="45"/>
      <c r="C9" s="4" t="s">
        <v>32</v>
      </c>
      <c r="D9" s="16">
        <v>1</v>
      </c>
      <c r="E9" s="11">
        <v>1</v>
      </c>
      <c r="F9" s="10">
        <v>9</v>
      </c>
      <c r="G9" s="11">
        <v>1</v>
      </c>
      <c r="H9" s="10">
        <v>66</v>
      </c>
      <c r="I9" s="11">
        <v>1</v>
      </c>
      <c r="J9" s="10">
        <v>61</v>
      </c>
      <c r="K9" s="11">
        <v>1</v>
      </c>
      <c r="L9" s="10">
        <v>137</v>
      </c>
      <c r="M9" s="17">
        <v>1</v>
      </c>
    </row>
    <row r="10" spans="2:13" x14ac:dyDescent="0.35">
      <c r="B10" s="45"/>
      <c r="C10" s="4" t="s">
        <v>33</v>
      </c>
      <c r="D10" s="16">
        <v>0</v>
      </c>
      <c r="E10" s="11">
        <v>0</v>
      </c>
      <c r="F10" s="10">
        <v>0</v>
      </c>
      <c r="G10" s="11">
        <v>0</v>
      </c>
      <c r="H10" s="10">
        <v>2</v>
      </c>
      <c r="I10" s="11">
        <v>3.0303030303030304E-2</v>
      </c>
      <c r="J10" s="10">
        <v>3</v>
      </c>
      <c r="K10" s="11">
        <v>4.9180327868852458E-2</v>
      </c>
      <c r="L10" s="10">
        <v>5</v>
      </c>
      <c r="M10" s="17">
        <v>3.6496350364963501E-2</v>
      </c>
    </row>
    <row r="11" spans="2:13" x14ac:dyDescent="0.35">
      <c r="B11" s="45"/>
      <c r="C11" s="4" t="s">
        <v>34</v>
      </c>
      <c r="D11" s="16">
        <v>1</v>
      </c>
      <c r="E11" s="11">
        <v>1</v>
      </c>
      <c r="F11" s="10">
        <v>0</v>
      </c>
      <c r="G11" s="11">
        <v>0</v>
      </c>
      <c r="H11" s="10">
        <v>2</v>
      </c>
      <c r="I11" s="11">
        <v>3.0303030303030304E-2</v>
      </c>
      <c r="J11" s="10">
        <v>3</v>
      </c>
      <c r="K11" s="11">
        <v>4.9180327868852458E-2</v>
      </c>
      <c r="L11" s="10">
        <v>6</v>
      </c>
      <c r="M11" s="17">
        <v>4.3795620437956206E-2</v>
      </c>
    </row>
    <row r="12" spans="2:13" x14ac:dyDescent="0.35">
      <c r="B12" s="45"/>
      <c r="C12" s="4" t="s">
        <v>7</v>
      </c>
      <c r="D12" s="16">
        <v>1</v>
      </c>
      <c r="E12" s="11">
        <v>1</v>
      </c>
      <c r="F12" s="10">
        <v>9</v>
      </c>
      <c r="G12" s="11">
        <v>1</v>
      </c>
      <c r="H12" s="10">
        <v>65</v>
      </c>
      <c r="I12" s="11">
        <v>0.98484848484848486</v>
      </c>
      <c r="J12" s="10">
        <v>61</v>
      </c>
      <c r="K12" s="11">
        <v>1</v>
      </c>
      <c r="L12" s="10">
        <v>136</v>
      </c>
      <c r="M12" s="17">
        <v>0.99270072992700731</v>
      </c>
    </row>
    <row r="13" spans="2:13" x14ac:dyDescent="0.35">
      <c r="B13" s="45"/>
      <c r="C13" s="4" t="s">
        <v>8</v>
      </c>
      <c r="D13" s="16">
        <v>1</v>
      </c>
      <c r="E13" s="11">
        <v>1</v>
      </c>
      <c r="F13" s="10">
        <v>9</v>
      </c>
      <c r="G13" s="11">
        <v>1</v>
      </c>
      <c r="H13" s="10">
        <v>66</v>
      </c>
      <c r="I13" s="11">
        <v>1</v>
      </c>
      <c r="J13" s="10">
        <v>61</v>
      </c>
      <c r="K13" s="11">
        <v>1</v>
      </c>
      <c r="L13" s="10">
        <v>137</v>
      </c>
      <c r="M13" s="17">
        <v>1</v>
      </c>
    </row>
    <row r="14" spans="2:13" x14ac:dyDescent="0.35">
      <c r="B14" s="45"/>
      <c r="C14" s="4" t="s">
        <v>9</v>
      </c>
      <c r="D14" s="16">
        <v>1</v>
      </c>
      <c r="E14" s="11">
        <v>1</v>
      </c>
      <c r="F14" s="10">
        <v>9</v>
      </c>
      <c r="G14" s="11">
        <v>1</v>
      </c>
      <c r="H14" s="10">
        <v>66</v>
      </c>
      <c r="I14" s="11">
        <v>1</v>
      </c>
      <c r="J14" s="10">
        <v>61</v>
      </c>
      <c r="K14" s="11">
        <v>1</v>
      </c>
      <c r="L14" s="10">
        <v>137</v>
      </c>
      <c r="M14" s="17">
        <v>1</v>
      </c>
    </row>
    <row r="15" spans="2:13" ht="15" thickBot="1" x14ac:dyDescent="0.4">
      <c r="B15" s="45"/>
      <c r="C15" s="4" t="s">
        <v>10</v>
      </c>
      <c r="D15" s="16">
        <v>1</v>
      </c>
      <c r="E15" s="11">
        <v>1</v>
      </c>
      <c r="F15" s="10">
        <v>9</v>
      </c>
      <c r="G15" s="11">
        <v>1</v>
      </c>
      <c r="H15" s="10">
        <v>66</v>
      </c>
      <c r="I15" s="11">
        <v>1</v>
      </c>
      <c r="J15" s="10">
        <v>61</v>
      </c>
      <c r="K15" s="11">
        <v>1</v>
      </c>
      <c r="L15" s="10">
        <v>137</v>
      </c>
      <c r="M15" s="21">
        <v>1</v>
      </c>
    </row>
    <row r="16" spans="2:13" ht="15" thickBot="1" x14ac:dyDescent="0.4">
      <c r="B16" s="46"/>
      <c r="C16" s="60" t="s">
        <v>117</v>
      </c>
      <c r="D16" s="61"/>
      <c r="E16" s="61"/>
      <c r="F16" s="61"/>
      <c r="G16" s="61"/>
      <c r="H16" s="61"/>
      <c r="I16" s="61"/>
      <c r="J16" s="61"/>
      <c r="K16" s="61"/>
      <c r="L16" s="61"/>
      <c r="M16" s="35">
        <f t="shared" ref="M16" si="0">AVERAGE(M7:M15)</f>
        <v>0.69991889699918908</v>
      </c>
    </row>
    <row r="17" spans="2:13" x14ac:dyDescent="0.35">
      <c r="B17" s="44" t="s">
        <v>118</v>
      </c>
      <c r="C17" s="3" t="s">
        <v>35</v>
      </c>
      <c r="D17" s="12">
        <v>1</v>
      </c>
      <c r="E17" s="13">
        <v>1</v>
      </c>
      <c r="F17" s="14">
        <v>9</v>
      </c>
      <c r="G17" s="13">
        <v>1</v>
      </c>
      <c r="H17" s="14">
        <v>65</v>
      </c>
      <c r="I17" s="13">
        <v>0.98484848484848486</v>
      </c>
      <c r="J17" s="14">
        <v>59</v>
      </c>
      <c r="K17" s="13">
        <v>0.96721311475409832</v>
      </c>
      <c r="L17" s="14">
        <v>134</v>
      </c>
      <c r="M17" s="15">
        <v>0.97810218978102204</v>
      </c>
    </row>
    <row r="18" spans="2:13" x14ac:dyDescent="0.35">
      <c r="B18" s="45"/>
      <c r="C18" s="4" t="s">
        <v>36</v>
      </c>
      <c r="D18" s="16">
        <v>1</v>
      </c>
      <c r="E18" s="11">
        <v>1</v>
      </c>
      <c r="F18" s="10">
        <v>9</v>
      </c>
      <c r="G18" s="11">
        <v>1</v>
      </c>
      <c r="H18" s="10">
        <v>63</v>
      </c>
      <c r="I18" s="11">
        <v>0.95454545454545459</v>
      </c>
      <c r="J18" s="10">
        <v>53</v>
      </c>
      <c r="K18" s="11">
        <v>0.86885245901639341</v>
      </c>
      <c r="L18" s="10">
        <v>126</v>
      </c>
      <c r="M18" s="17">
        <v>0.91970802919708039</v>
      </c>
    </row>
    <row r="19" spans="2:13" x14ac:dyDescent="0.35">
      <c r="B19" s="45"/>
      <c r="C19" s="4" t="s">
        <v>37</v>
      </c>
      <c r="D19" s="16">
        <v>1</v>
      </c>
      <c r="E19" s="11">
        <v>1</v>
      </c>
      <c r="F19" s="10">
        <v>9</v>
      </c>
      <c r="G19" s="11">
        <v>1</v>
      </c>
      <c r="H19" s="10">
        <v>59</v>
      </c>
      <c r="I19" s="11">
        <v>0.89393939393939392</v>
      </c>
      <c r="J19" s="10">
        <v>56</v>
      </c>
      <c r="K19" s="11">
        <v>0.91803278688524581</v>
      </c>
      <c r="L19" s="10">
        <v>125</v>
      </c>
      <c r="M19" s="17">
        <v>0.91240875912408759</v>
      </c>
    </row>
    <row r="20" spans="2:13" x14ac:dyDescent="0.35">
      <c r="B20" s="45"/>
      <c r="C20" s="4" t="s">
        <v>38</v>
      </c>
      <c r="D20" s="16">
        <v>1</v>
      </c>
      <c r="E20" s="11">
        <v>1</v>
      </c>
      <c r="F20" s="10">
        <v>7</v>
      </c>
      <c r="G20" s="11">
        <v>0.7777777777777779</v>
      </c>
      <c r="H20" s="10">
        <v>55</v>
      </c>
      <c r="I20" s="11">
        <v>0.83333333333333348</v>
      </c>
      <c r="J20" s="10">
        <v>55</v>
      </c>
      <c r="K20" s="11">
        <v>0.90163934426229497</v>
      </c>
      <c r="L20" s="10">
        <v>118</v>
      </c>
      <c r="M20" s="17">
        <v>0.86131386861313852</v>
      </c>
    </row>
    <row r="21" spans="2:13" x14ac:dyDescent="0.35">
      <c r="B21" s="45"/>
      <c r="C21" s="4" t="s">
        <v>39</v>
      </c>
      <c r="D21" s="16">
        <v>1</v>
      </c>
      <c r="E21" s="11">
        <v>1</v>
      </c>
      <c r="F21" s="10">
        <v>1</v>
      </c>
      <c r="G21" s="11">
        <v>0.1111111111111111</v>
      </c>
      <c r="H21" s="10">
        <v>1</v>
      </c>
      <c r="I21" s="11">
        <v>1.5151515151515152E-2</v>
      </c>
      <c r="J21" s="10">
        <v>6</v>
      </c>
      <c r="K21" s="11">
        <v>9.8360655737704916E-2</v>
      </c>
      <c r="L21" s="10">
        <v>9</v>
      </c>
      <c r="M21" s="17">
        <v>6.569343065693431E-2</v>
      </c>
    </row>
    <row r="22" spans="2:13" x14ac:dyDescent="0.35">
      <c r="B22" s="45"/>
      <c r="C22" s="4" t="s">
        <v>11</v>
      </c>
      <c r="D22" s="16">
        <v>1</v>
      </c>
      <c r="E22" s="11">
        <v>1</v>
      </c>
      <c r="F22" s="10">
        <v>0</v>
      </c>
      <c r="G22" s="11">
        <v>0</v>
      </c>
      <c r="H22" s="10">
        <v>7</v>
      </c>
      <c r="I22" s="11">
        <v>0.10606060606060605</v>
      </c>
      <c r="J22" s="10">
        <v>0</v>
      </c>
      <c r="K22" s="11">
        <v>0</v>
      </c>
      <c r="L22" s="10">
        <v>8</v>
      </c>
      <c r="M22" s="17">
        <v>5.8394160583941604E-2</v>
      </c>
    </row>
    <row r="23" spans="2:13" x14ac:dyDescent="0.35">
      <c r="B23" s="45"/>
      <c r="C23" s="4" t="s">
        <v>12</v>
      </c>
      <c r="D23" s="16">
        <v>1</v>
      </c>
      <c r="E23" s="11">
        <v>1</v>
      </c>
      <c r="F23" s="10">
        <v>0</v>
      </c>
      <c r="G23" s="11">
        <v>0</v>
      </c>
      <c r="H23" s="10">
        <v>7</v>
      </c>
      <c r="I23" s="11">
        <v>0.10606060606060605</v>
      </c>
      <c r="J23" s="10">
        <v>1</v>
      </c>
      <c r="K23" s="11">
        <v>1.6393442622950821E-2</v>
      </c>
      <c r="L23" s="10">
        <v>9</v>
      </c>
      <c r="M23" s="17">
        <v>6.569343065693431E-2</v>
      </c>
    </row>
    <row r="24" spans="2:13" x14ac:dyDescent="0.35">
      <c r="B24" s="45"/>
      <c r="C24" s="4" t="s">
        <v>13</v>
      </c>
      <c r="D24" s="16">
        <v>1</v>
      </c>
      <c r="E24" s="11">
        <v>1</v>
      </c>
      <c r="F24" s="10">
        <v>9</v>
      </c>
      <c r="G24" s="11">
        <v>1</v>
      </c>
      <c r="H24" s="10">
        <v>66</v>
      </c>
      <c r="I24" s="11">
        <v>1</v>
      </c>
      <c r="J24" s="10">
        <v>61</v>
      </c>
      <c r="K24" s="11">
        <v>1</v>
      </c>
      <c r="L24" s="10">
        <v>137</v>
      </c>
      <c r="M24" s="17">
        <v>1</v>
      </c>
    </row>
    <row r="25" spans="2:13" x14ac:dyDescent="0.35">
      <c r="B25" s="45"/>
      <c r="C25" s="5" t="s">
        <v>41</v>
      </c>
      <c r="D25" s="16">
        <v>0</v>
      </c>
      <c r="E25" s="11">
        <v>0</v>
      </c>
      <c r="F25" s="10">
        <v>0</v>
      </c>
      <c r="G25" s="11">
        <v>0</v>
      </c>
      <c r="H25" s="10">
        <v>1</v>
      </c>
      <c r="I25" s="11">
        <v>1.5151515151515152E-2</v>
      </c>
      <c r="J25" s="10">
        <v>0</v>
      </c>
      <c r="K25" s="11">
        <v>0</v>
      </c>
      <c r="L25" s="10">
        <v>1</v>
      </c>
      <c r="M25" s="17">
        <v>7.2992700729927005E-3</v>
      </c>
    </row>
    <row r="26" spans="2:13" x14ac:dyDescent="0.35">
      <c r="B26" s="45"/>
      <c r="C26" s="5" t="s">
        <v>14</v>
      </c>
      <c r="D26" s="16">
        <v>0</v>
      </c>
      <c r="E26" s="11">
        <v>0</v>
      </c>
      <c r="F26" s="10">
        <v>0</v>
      </c>
      <c r="G26" s="11">
        <v>0</v>
      </c>
      <c r="H26" s="10">
        <v>0</v>
      </c>
      <c r="I26" s="11">
        <v>0</v>
      </c>
      <c r="J26" s="10">
        <v>0</v>
      </c>
      <c r="K26" s="11">
        <v>0</v>
      </c>
      <c r="L26" s="10">
        <v>0</v>
      </c>
      <c r="M26" s="17">
        <v>0</v>
      </c>
    </row>
    <row r="27" spans="2:13" x14ac:dyDescent="0.35">
      <c r="B27" s="45"/>
      <c r="C27" s="5" t="s">
        <v>42</v>
      </c>
      <c r="D27" s="16">
        <v>0</v>
      </c>
      <c r="E27" s="11">
        <v>0</v>
      </c>
      <c r="F27" s="10">
        <v>0</v>
      </c>
      <c r="G27" s="11">
        <v>0</v>
      </c>
      <c r="H27" s="10">
        <v>0</v>
      </c>
      <c r="I27" s="11">
        <v>0</v>
      </c>
      <c r="J27" s="10">
        <v>0</v>
      </c>
      <c r="K27" s="11">
        <v>0</v>
      </c>
      <c r="L27" s="10">
        <v>0</v>
      </c>
      <c r="M27" s="17">
        <v>0</v>
      </c>
    </row>
    <row r="28" spans="2:13" ht="15" thickBot="1" x14ac:dyDescent="0.4">
      <c r="B28" s="45"/>
      <c r="C28" s="5" t="s">
        <v>43</v>
      </c>
      <c r="D28" s="16">
        <v>0</v>
      </c>
      <c r="E28" s="11">
        <v>0</v>
      </c>
      <c r="F28" s="10">
        <v>0</v>
      </c>
      <c r="G28" s="11">
        <v>0</v>
      </c>
      <c r="H28" s="10">
        <v>0</v>
      </c>
      <c r="I28" s="11">
        <v>0</v>
      </c>
      <c r="J28" s="10">
        <v>1</v>
      </c>
      <c r="K28" s="11">
        <v>1.6393442622950821E-2</v>
      </c>
      <c r="L28" s="10">
        <v>1</v>
      </c>
      <c r="M28" s="17">
        <v>7.2992700729927005E-3</v>
      </c>
    </row>
    <row r="29" spans="2:13" ht="15" thickBot="1" x14ac:dyDescent="0.4">
      <c r="B29" s="45"/>
      <c r="C29" s="2" t="s">
        <v>94</v>
      </c>
      <c r="D29" s="16">
        <v>0</v>
      </c>
      <c r="E29" s="11">
        <v>0</v>
      </c>
      <c r="F29" s="10">
        <v>0</v>
      </c>
      <c r="G29" s="11">
        <v>0</v>
      </c>
      <c r="H29" s="10">
        <v>44</v>
      </c>
      <c r="I29" s="11">
        <v>0.66666666666666652</v>
      </c>
      <c r="J29" s="10">
        <v>46</v>
      </c>
      <c r="K29" s="11">
        <v>0.75409836065573765</v>
      </c>
      <c r="L29" s="10">
        <v>90</v>
      </c>
      <c r="M29" s="17">
        <v>0.65693430656934315</v>
      </c>
    </row>
    <row r="30" spans="2:13" ht="15" thickBot="1" x14ac:dyDescent="0.4">
      <c r="B30" s="45"/>
      <c r="C30" s="2" t="s">
        <v>22</v>
      </c>
      <c r="D30" s="16">
        <v>1</v>
      </c>
      <c r="E30" s="11">
        <v>1</v>
      </c>
      <c r="F30" s="10">
        <v>6</v>
      </c>
      <c r="G30" s="11">
        <v>0.66666666666666652</v>
      </c>
      <c r="H30" s="10">
        <v>64</v>
      </c>
      <c r="I30" s="11">
        <v>0.96969696969696972</v>
      </c>
      <c r="J30" s="10">
        <v>52</v>
      </c>
      <c r="K30" s="11">
        <v>0.85245901639344257</v>
      </c>
      <c r="L30" s="10">
        <v>123</v>
      </c>
      <c r="M30" s="21">
        <v>0.8978102189781022</v>
      </c>
    </row>
    <row r="31" spans="2:13" ht="15" thickBot="1" x14ac:dyDescent="0.4">
      <c r="B31" s="46"/>
      <c r="C31" s="73" t="s">
        <v>117</v>
      </c>
      <c r="D31" s="47"/>
      <c r="E31" s="47"/>
      <c r="F31" s="47"/>
      <c r="G31" s="47"/>
      <c r="H31" s="47"/>
      <c r="I31" s="47"/>
      <c r="J31" s="47"/>
      <c r="K31" s="47"/>
      <c r="L31" s="47"/>
      <c r="M31" s="35">
        <f t="shared" ref="M31" si="1">AVERAGE(M17:M30)</f>
        <v>0.459332638164755</v>
      </c>
    </row>
    <row r="32" spans="2:13" ht="15" thickBot="1" x14ac:dyDescent="0.4">
      <c r="B32" s="57" t="s">
        <v>116</v>
      </c>
      <c r="C32" s="4" t="s">
        <v>40</v>
      </c>
      <c r="D32" s="16">
        <v>1</v>
      </c>
      <c r="E32" s="11">
        <v>1</v>
      </c>
      <c r="F32" s="10">
        <v>9</v>
      </c>
      <c r="G32" s="11">
        <v>1</v>
      </c>
      <c r="H32" s="10">
        <v>66</v>
      </c>
      <c r="I32" s="11">
        <v>1</v>
      </c>
      <c r="J32" s="10">
        <v>61</v>
      </c>
      <c r="K32" s="11">
        <v>1</v>
      </c>
      <c r="L32" s="10">
        <v>137</v>
      </c>
      <c r="M32" s="17">
        <v>1</v>
      </c>
    </row>
    <row r="33" spans="2:13" x14ac:dyDescent="0.35">
      <c r="B33" s="57"/>
      <c r="C33" s="3" t="s">
        <v>107</v>
      </c>
      <c r="D33" s="16">
        <v>1</v>
      </c>
      <c r="E33" s="11">
        <v>1</v>
      </c>
      <c r="F33" s="10">
        <v>8</v>
      </c>
      <c r="G33" s="11">
        <v>0.88888888888888884</v>
      </c>
      <c r="H33" s="10">
        <v>65</v>
      </c>
      <c r="I33" s="11">
        <v>0.98484848484848486</v>
      </c>
      <c r="J33" s="10">
        <v>60</v>
      </c>
      <c r="K33" s="11">
        <v>0.98360655737704916</v>
      </c>
      <c r="L33" s="10">
        <v>134</v>
      </c>
      <c r="M33" s="17">
        <v>0.97810218978102204</v>
      </c>
    </row>
    <row r="34" spans="2:13" ht="15" thickBot="1" x14ac:dyDescent="0.4">
      <c r="B34" s="57"/>
      <c r="C34" s="4" t="s">
        <v>44</v>
      </c>
      <c r="D34" s="16">
        <v>0</v>
      </c>
      <c r="E34" s="11">
        <v>0</v>
      </c>
      <c r="F34" s="10">
        <v>0</v>
      </c>
      <c r="G34" s="11">
        <v>0</v>
      </c>
      <c r="H34" s="10">
        <v>1</v>
      </c>
      <c r="I34" s="11">
        <v>1.5151515151515152E-2</v>
      </c>
      <c r="J34" s="10">
        <v>2</v>
      </c>
      <c r="K34" s="11">
        <v>3.2786885245901641E-2</v>
      </c>
      <c r="L34" s="10">
        <v>3</v>
      </c>
      <c r="M34" s="17">
        <v>2.1897810218978103E-2</v>
      </c>
    </row>
    <row r="35" spans="2:13" x14ac:dyDescent="0.35">
      <c r="B35" s="57"/>
      <c r="C35" s="3" t="s">
        <v>45</v>
      </c>
      <c r="D35" s="16">
        <v>1</v>
      </c>
      <c r="E35" s="11">
        <v>1</v>
      </c>
      <c r="F35" s="10">
        <v>9</v>
      </c>
      <c r="G35" s="11">
        <v>1</v>
      </c>
      <c r="H35" s="10">
        <v>65</v>
      </c>
      <c r="I35" s="11">
        <v>0.98484848484848486</v>
      </c>
      <c r="J35" s="10">
        <v>60</v>
      </c>
      <c r="K35" s="11">
        <v>0.98360655737704916</v>
      </c>
      <c r="L35" s="10">
        <v>135</v>
      </c>
      <c r="M35" s="17">
        <v>0.98540145985401462</v>
      </c>
    </row>
    <row r="36" spans="2:13" x14ac:dyDescent="0.35">
      <c r="B36" s="57"/>
      <c r="C36" s="5" t="s">
        <v>46</v>
      </c>
      <c r="D36" s="16">
        <v>1</v>
      </c>
      <c r="E36" s="11">
        <v>1</v>
      </c>
      <c r="F36" s="10">
        <v>9</v>
      </c>
      <c r="G36" s="11">
        <v>1</v>
      </c>
      <c r="H36" s="10">
        <v>65</v>
      </c>
      <c r="I36" s="11">
        <v>0.98484848484848486</v>
      </c>
      <c r="J36" s="10">
        <v>59</v>
      </c>
      <c r="K36" s="11">
        <v>0.96721311475409832</v>
      </c>
      <c r="L36" s="10">
        <v>134</v>
      </c>
      <c r="M36" s="17">
        <v>0.97810218978102204</v>
      </c>
    </row>
    <row r="37" spans="2:13" x14ac:dyDescent="0.35">
      <c r="B37" s="57"/>
      <c r="C37" s="5" t="s">
        <v>47</v>
      </c>
      <c r="D37" s="16">
        <v>0</v>
      </c>
      <c r="E37" s="11">
        <v>0</v>
      </c>
      <c r="F37" s="10">
        <v>9</v>
      </c>
      <c r="G37" s="11">
        <v>1</v>
      </c>
      <c r="H37" s="10">
        <v>62</v>
      </c>
      <c r="I37" s="11">
        <v>0.93939393939393934</v>
      </c>
      <c r="J37" s="10">
        <v>53</v>
      </c>
      <c r="K37" s="11">
        <v>0.86885245901639341</v>
      </c>
      <c r="L37" s="10">
        <v>124</v>
      </c>
      <c r="M37" s="17">
        <v>0.9051094890510949</v>
      </c>
    </row>
    <row r="38" spans="2:13" x14ac:dyDescent="0.35">
      <c r="B38" s="57"/>
      <c r="C38" s="5" t="s">
        <v>48</v>
      </c>
      <c r="D38" s="16">
        <v>0</v>
      </c>
      <c r="E38" s="11">
        <v>0</v>
      </c>
      <c r="F38" s="10">
        <v>9</v>
      </c>
      <c r="G38" s="11">
        <v>1</v>
      </c>
      <c r="H38" s="10">
        <v>60</v>
      </c>
      <c r="I38" s="11">
        <v>0.90909090909090906</v>
      </c>
      <c r="J38" s="10">
        <v>51</v>
      </c>
      <c r="K38" s="11">
        <v>0.83606557377049184</v>
      </c>
      <c r="L38" s="10">
        <v>120</v>
      </c>
      <c r="M38" s="17">
        <v>0.87591240875912424</v>
      </c>
    </row>
    <row r="39" spans="2:13" x14ac:dyDescent="0.35">
      <c r="B39" s="57"/>
      <c r="C39" s="5" t="s">
        <v>49</v>
      </c>
      <c r="D39" s="16">
        <v>0</v>
      </c>
      <c r="E39" s="11">
        <v>0</v>
      </c>
      <c r="F39" s="10">
        <v>9</v>
      </c>
      <c r="G39" s="11">
        <v>1</v>
      </c>
      <c r="H39" s="10">
        <v>53</v>
      </c>
      <c r="I39" s="11">
        <v>0.80303030303030298</v>
      </c>
      <c r="J39" s="10">
        <v>49</v>
      </c>
      <c r="K39" s="11">
        <v>0.80327868852459017</v>
      </c>
      <c r="L39" s="10">
        <v>111</v>
      </c>
      <c r="M39" s="17">
        <v>0.81021897810218979</v>
      </c>
    </row>
    <row r="40" spans="2:13" x14ac:dyDescent="0.35">
      <c r="B40" s="57"/>
      <c r="C40" s="5" t="s">
        <v>50</v>
      </c>
      <c r="D40" s="16">
        <v>0</v>
      </c>
      <c r="E40" s="11">
        <v>0</v>
      </c>
      <c r="F40" s="10">
        <v>9</v>
      </c>
      <c r="G40" s="11">
        <v>1</v>
      </c>
      <c r="H40" s="10">
        <v>54</v>
      </c>
      <c r="I40" s="11">
        <v>0.81818181818181823</v>
      </c>
      <c r="J40" s="10">
        <v>44</v>
      </c>
      <c r="K40" s="11">
        <v>0.72131147540983609</v>
      </c>
      <c r="L40" s="10">
        <v>107</v>
      </c>
      <c r="M40" s="17">
        <v>0.78102189781021902</v>
      </c>
    </row>
    <row r="41" spans="2:13" x14ac:dyDescent="0.35">
      <c r="B41" s="57"/>
      <c r="C41" s="5" t="s">
        <v>51</v>
      </c>
      <c r="D41" s="16">
        <v>0</v>
      </c>
      <c r="E41" s="11">
        <v>0</v>
      </c>
      <c r="F41" s="10">
        <v>6</v>
      </c>
      <c r="G41" s="11">
        <v>0.66666666666666652</v>
      </c>
      <c r="H41" s="10">
        <v>29</v>
      </c>
      <c r="I41" s="11">
        <v>0.43939393939393939</v>
      </c>
      <c r="J41" s="10">
        <v>23</v>
      </c>
      <c r="K41" s="11">
        <v>0.37704918032786883</v>
      </c>
      <c r="L41" s="10">
        <v>58</v>
      </c>
      <c r="M41" s="17">
        <v>0.42335766423357662</v>
      </c>
    </row>
    <row r="42" spans="2:13" x14ac:dyDescent="0.35">
      <c r="B42" s="57"/>
      <c r="C42" s="5" t="s">
        <v>52</v>
      </c>
      <c r="D42" s="16">
        <v>1</v>
      </c>
      <c r="E42" s="11">
        <v>1</v>
      </c>
      <c r="F42" s="10">
        <v>9</v>
      </c>
      <c r="G42" s="11">
        <v>1</v>
      </c>
      <c r="H42" s="10">
        <v>60</v>
      </c>
      <c r="I42" s="11">
        <v>0.90909090909090906</v>
      </c>
      <c r="J42" s="10">
        <v>57</v>
      </c>
      <c r="K42" s="11">
        <v>0.93442622950819687</v>
      </c>
      <c r="L42" s="10">
        <v>127</v>
      </c>
      <c r="M42" s="17">
        <v>0.92700729927007297</v>
      </c>
    </row>
    <row r="43" spans="2:13" ht="15" thickBot="1" x14ac:dyDescent="0.4">
      <c r="B43" s="57"/>
      <c r="C43" s="6" t="s">
        <v>53</v>
      </c>
      <c r="D43" s="16">
        <v>1</v>
      </c>
      <c r="E43" s="11">
        <v>1</v>
      </c>
      <c r="F43" s="10">
        <v>8</v>
      </c>
      <c r="G43" s="11">
        <v>0.88888888888888884</v>
      </c>
      <c r="H43" s="10">
        <v>60</v>
      </c>
      <c r="I43" s="11">
        <v>0.90909090909090906</v>
      </c>
      <c r="J43" s="10">
        <v>53</v>
      </c>
      <c r="K43" s="11">
        <v>0.86885245901639341</v>
      </c>
      <c r="L43" s="10">
        <v>122</v>
      </c>
      <c r="M43" s="17">
        <v>0.89051094890510951</v>
      </c>
    </row>
    <row r="44" spans="2:13" x14ac:dyDescent="0.35">
      <c r="B44" s="57"/>
      <c r="C44" s="5" t="s">
        <v>54</v>
      </c>
      <c r="D44" s="16">
        <v>1</v>
      </c>
      <c r="E44" s="11">
        <v>1</v>
      </c>
      <c r="F44" s="10">
        <v>9</v>
      </c>
      <c r="G44" s="11">
        <v>1</v>
      </c>
      <c r="H44" s="10">
        <v>34</v>
      </c>
      <c r="I44" s="11">
        <v>0.51515151515151514</v>
      </c>
      <c r="J44" s="10">
        <v>54</v>
      </c>
      <c r="K44" s="11">
        <v>0.88524590163934425</v>
      </c>
      <c r="L44" s="10">
        <v>98</v>
      </c>
      <c r="M44" s="17">
        <v>0.7153284671532848</v>
      </c>
    </row>
    <row r="45" spans="2:13" x14ac:dyDescent="0.35">
      <c r="B45" s="57"/>
      <c r="C45" s="5" t="s">
        <v>21</v>
      </c>
      <c r="D45" s="16">
        <v>0</v>
      </c>
      <c r="E45" s="11">
        <v>0</v>
      </c>
      <c r="F45" s="10">
        <v>0</v>
      </c>
      <c r="G45" s="11">
        <v>0</v>
      </c>
      <c r="H45" s="10">
        <v>44</v>
      </c>
      <c r="I45" s="11">
        <v>0.66666666666666652</v>
      </c>
      <c r="J45" s="10">
        <v>11</v>
      </c>
      <c r="K45" s="11">
        <v>0.18032786885245902</v>
      </c>
      <c r="L45" s="10">
        <v>55</v>
      </c>
      <c r="M45" s="17">
        <v>0.40145985401459855</v>
      </c>
    </row>
    <row r="46" spans="2:13" x14ac:dyDescent="0.35">
      <c r="B46" s="57"/>
      <c r="C46" s="5" t="s">
        <v>55</v>
      </c>
      <c r="D46" s="16">
        <v>1</v>
      </c>
      <c r="E46" s="11">
        <v>1</v>
      </c>
      <c r="F46" s="10">
        <v>0</v>
      </c>
      <c r="G46" s="11">
        <v>0</v>
      </c>
      <c r="H46" s="10">
        <v>39</v>
      </c>
      <c r="I46" s="11">
        <v>0.59090909090909094</v>
      </c>
      <c r="J46" s="10">
        <v>5</v>
      </c>
      <c r="K46" s="11">
        <v>8.1967213114754092E-2</v>
      </c>
      <c r="L46" s="10">
        <v>45</v>
      </c>
      <c r="M46" s="17">
        <v>0.32846715328467158</v>
      </c>
    </row>
    <row r="47" spans="2:13" x14ac:dyDescent="0.35">
      <c r="B47" s="57"/>
      <c r="C47" s="5" t="s">
        <v>56</v>
      </c>
      <c r="D47" s="16">
        <v>1</v>
      </c>
      <c r="E47" s="11">
        <v>1</v>
      </c>
      <c r="F47" s="10">
        <v>0</v>
      </c>
      <c r="G47" s="11">
        <v>0</v>
      </c>
      <c r="H47" s="10">
        <v>20</v>
      </c>
      <c r="I47" s="11">
        <v>0.30303030303030304</v>
      </c>
      <c r="J47" s="10">
        <v>3</v>
      </c>
      <c r="K47" s="11">
        <v>4.9180327868852458E-2</v>
      </c>
      <c r="L47" s="10">
        <v>24</v>
      </c>
      <c r="M47" s="17">
        <v>0.17518248175182483</v>
      </c>
    </row>
    <row r="48" spans="2:13" x14ac:dyDescent="0.35">
      <c r="B48" s="57"/>
      <c r="C48" s="5" t="s">
        <v>57</v>
      </c>
      <c r="D48" s="16">
        <v>0</v>
      </c>
      <c r="E48" s="11">
        <v>0</v>
      </c>
      <c r="F48" s="10">
        <v>1</v>
      </c>
      <c r="G48" s="11">
        <v>0.1111111111111111</v>
      </c>
      <c r="H48" s="10">
        <v>14</v>
      </c>
      <c r="I48" s="11">
        <v>0.2121212121212121</v>
      </c>
      <c r="J48" s="10">
        <v>4</v>
      </c>
      <c r="K48" s="11">
        <v>6.5573770491803282E-2</v>
      </c>
      <c r="L48" s="10">
        <v>19</v>
      </c>
      <c r="M48" s="17">
        <v>0.13868613138686131</v>
      </c>
    </row>
    <row r="49" spans="2:14" x14ac:dyDescent="0.35">
      <c r="B49" s="57"/>
      <c r="C49" s="5" t="s">
        <v>58</v>
      </c>
      <c r="D49" s="16">
        <v>0</v>
      </c>
      <c r="E49" s="11">
        <v>0</v>
      </c>
      <c r="F49" s="10">
        <v>0</v>
      </c>
      <c r="G49" s="11">
        <v>0</v>
      </c>
      <c r="H49" s="10">
        <v>8</v>
      </c>
      <c r="I49" s="11">
        <v>0.12121212121212122</v>
      </c>
      <c r="J49" s="10">
        <v>4</v>
      </c>
      <c r="K49" s="11">
        <v>6.5573770491803282E-2</v>
      </c>
      <c r="L49" s="10">
        <v>12</v>
      </c>
      <c r="M49" s="17">
        <v>8.7591240875912413E-2</v>
      </c>
    </row>
    <row r="50" spans="2:14" x14ac:dyDescent="0.35">
      <c r="B50" s="57"/>
      <c r="C50" s="7" t="s">
        <v>59</v>
      </c>
      <c r="D50" s="16">
        <v>0</v>
      </c>
      <c r="E50" s="11">
        <v>0</v>
      </c>
      <c r="F50" s="10">
        <v>1</v>
      </c>
      <c r="G50" s="11">
        <v>0.1111111111111111</v>
      </c>
      <c r="H50" s="10">
        <v>10</v>
      </c>
      <c r="I50" s="11">
        <v>0.15151515151515152</v>
      </c>
      <c r="J50" s="10">
        <v>3</v>
      </c>
      <c r="K50" s="11">
        <v>4.9180327868852458E-2</v>
      </c>
      <c r="L50" s="10">
        <v>14</v>
      </c>
      <c r="M50" s="17">
        <v>0.10218978102189782</v>
      </c>
    </row>
    <row r="51" spans="2:14" ht="15" thickBot="1" x14ac:dyDescent="0.4">
      <c r="B51" s="57"/>
      <c r="C51" s="7" t="s">
        <v>60</v>
      </c>
      <c r="D51" s="16">
        <v>1</v>
      </c>
      <c r="E51" s="11">
        <v>1</v>
      </c>
      <c r="F51" s="10">
        <v>2</v>
      </c>
      <c r="G51" s="11">
        <v>0.22222222222222221</v>
      </c>
      <c r="H51" s="10">
        <v>49</v>
      </c>
      <c r="I51" s="11">
        <v>0.74242424242424254</v>
      </c>
      <c r="J51" s="10">
        <v>14</v>
      </c>
      <c r="K51" s="11">
        <v>0.22950819672131145</v>
      </c>
      <c r="L51" s="10">
        <v>66</v>
      </c>
      <c r="M51" s="21">
        <v>0.48175182481751827</v>
      </c>
    </row>
    <row r="52" spans="2:14" ht="15" thickBot="1" x14ac:dyDescent="0.4">
      <c r="B52" s="57"/>
      <c r="C52" s="51" t="s">
        <v>117</v>
      </c>
      <c r="D52" s="52"/>
      <c r="E52" s="52"/>
      <c r="F52" s="52"/>
      <c r="G52" s="52"/>
      <c r="H52" s="52"/>
      <c r="I52" s="52"/>
      <c r="J52" s="52"/>
      <c r="K52" s="52"/>
      <c r="L52" s="52"/>
      <c r="M52" s="35">
        <f t="shared" ref="M52" si="2">AVERAGE(M32:M51)</f>
        <v>0.60036496350364976</v>
      </c>
      <c r="N52" s="38"/>
    </row>
    <row r="53" spans="2:14" x14ac:dyDescent="0.35">
      <c r="B53" s="44" t="s">
        <v>61</v>
      </c>
      <c r="C53" s="3" t="s">
        <v>18</v>
      </c>
      <c r="D53" s="16">
        <v>1</v>
      </c>
      <c r="E53" s="11">
        <v>1</v>
      </c>
      <c r="F53" s="10">
        <v>9</v>
      </c>
      <c r="G53" s="11">
        <v>1</v>
      </c>
      <c r="H53" s="10">
        <v>61</v>
      </c>
      <c r="I53" s="11">
        <v>0.9242424242424242</v>
      </c>
      <c r="J53" s="10">
        <v>59</v>
      </c>
      <c r="K53" s="11">
        <v>0.96721311475409832</v>
      </c>
      <c r="L53" s="10">
        <v>130</v>
      </c>
      <c r="M53" s="25">
        <v>0.94890510948905105</v>
      </c>
    </row>
    <row r="54" spans="2:14" x14ac:dyDescent="0.35">
      <c r="B54" s="45"/>
      <c r="C54" s="5" t="s">
        <v>15</v>
      </c>
      <c r="D54" s="16">
        <v>1</v>
      </c>
      <c r="E54" s="11">
        <v>1</v>
      </c>
      <c r="F54" s="10">
        <v>6</v>
      </c>
      <c r="G54" s="11">
        <v>0.66666666666666652</v>
      </c>
      <c r="H54" s="10">
        <v>52</v>
      </c>
      <c r="I54" s="11">
        <v>0.78787878787878785</v>
      </c>
      <c r="J54" s="10">
        <v>41</v>
      </c>
      <c r="K54" s="11">
        <v>0.67213114754098358</v>
      </c>
      <c r="L54" s="10">
        <v>100</v>
      </c>
      <c r="M54" s="17">
        <v>0.72992700729927007</v>
      </c>
    </row>
    <row r="55" spans="2:14" x14ac:dyDescent="0.35">
      <c r="B55" s="45"/>
      <c r="C55" s="5" t="s">
        <v>62</v>
      </c>
      <c r="D55" s="16">
        <v>1</v>
      </c>
      <c r="E55" s="11">
        <v>1</v>
      </c>
      <c r="F55" s="10">
        <v>1</v>
      </c>
      <c r="G55" s="11">
        <v>0.1111111111111111</v>
      </c>
      <c r="H55" s="10">
        <v>2</v>
      </c>
      <c r="I55" s="11">
        <v>3.0303030303030304E-2</v>
      </c>
      <c r="J55" s="10">
        <v>3</v>
      </c>
      <c r="K55" s="11">
        <v>4.9180327868852458E-2</v>
      </c>
      <c r="L55" s="10">
        <v>7</v>
      </c>
      <c r="M55" s="17">
        <v>5.1094890510948912E-2</v>
      </c>
    </row>
    <row r="56" spans="2:14" x14ac:dyDescent="0.35">
      <c r="B56" s="45"/>
      <c r="C56" s="5" t="s">
        <v>16</v>
      </c>
      <c r="D56" s="16">
        <v>1</v>
      </c>
      <c r="E56" s="11">
        <v>1</v>
      </c>
      <c r="F56" s="10">
        <v>6</v>
      </c>
      <c r="G56" s="11">
        <v>0.66666666666666652</v>
      </c>
      <c r="H56" s="10">
        <v>24</v>
      </c>
      <c r="I56" s="11">
        <v>0.36363636363636365</v>
      </c>
      <c r="J56" s="10">
        <v>37</v>
      </c>
      <c r="K56" s="11">
        <v>0.60655737704918034</v>
      </c>
      <c r="L56" s="10">
        <v>68</v>
      </c>
      <c r="M56" s="17">
        <v>0.49635036496350365</v>
      </c>
    </row>
    <row r="57" spans="2:14" x14ac:dyDescent="0.35">
      <c r="B57" s="45"/>
      <c r="C57" s="5" t="s">
        <v>17</v>
      </c>
      <c r="D57" s="16">
        <v>1</v>
      </c>
      <c r="E57" s="11">
        <v>1</v>
      </c>
      <c r="F57" s="10">
        <v>9</v>
      </c>
      <c r="G57" s="11">
        <v>1</v>
      </c>
      <c r="H57" s="10">
        <v>61</v>
      </c>
      <c r="I57" s="11">
        <v>0.9242424242424242</v>
      </c>
      <c r="J57" s="10">
        <v>58</v>
      </c>
      <c r="K57" s="11">
        <v>0.95081967213114749</v>
      </c>
      <c r="L57" s="10">
        <v>129</v>
      </c>
      <c r="M57" s="17">
        <v>0.94160583941605835</v>
      </c>
    </row>
    <row r="58" spans="2:14" x14ac:dyDescent="0.35">
      <c r="B58" s="45"/>
      <c r="C58" s="5" t="s">
        <v>19</v>
      </c>
      <c r="D58" s="16">
        <v>1</v>
      </c>
      <c r="E58" s="11">
        <v>1</v>
      </c>
      <c r="F58" s="10">
        <v>5</v>
      </c>
      <c r="G58" s="11">
        <v>0.55555555555555558</v>
      </c>
      <c r="H58" s="10">
        <v>28</v>
      </c>
      <c r="I58" s="11">
        <v>0.4242424242424242</v>
      </c>
      <c r="J58" s="10">
        <v>37</v>
      </c>
      <c r="K58" s="11">
        <v>0.60655737704918034</v>
      </c>
      <c r="L58" s="10">
        <v>71</v>
      </c>
      <c r="M58" s="17">
        <v>0.51824817518248179</v>
      </c>
    </row>
    <row r="59" spans="2:14" ht="15" thickBot="1" x14ac:dyDescent="0.4">
      <c r="B59" s="45"/>
      <c r="C59" s="5" t="s">
        <v>20</v>
      </c>
      <c r="D59" s="16">
        <v>0</v>
      </c>
      <c r="E59" s="11">
        <v>0</v>
      </c>
      <c r="F59" s="10">
        <v>0</v>
      </c>
      <c r="G59" s="11">
        <v>0</v>
      </c>
      <c r="H59" s="10">
        <v>15</v>
      </c>
      <c r="I59" s="11">
        <v>0.22727272727272727</v>
      </c>
      <c r="J59" s="10">
        <v>1</v>
      </c>
      <c r="K59" s="11">
        <v>1.6393442622950821E-2</v>
      </c>
      <c r="L59" s="10">
        <v>16</v>
      </c>
      <c r="M59" s="21">
        <v>0.11678832116788321</v>
      </c>
    </row>
    <row r="60" spans="2:14" ht="15" thickBot="1" x14ac:dyDescent="0.4">
      <c r="B60" s="45"/>
      <c r="C60" s="58" t="s">
        <v>117</v>
      </c>
      <c r="D60" s="59"/>
      <c r="E60" s="59"/>
      <c r="F60" s="59"/>
      <c r="G60" s="59"/>
      <c r="H60" s="59"/>
      <c r="I60" s="59"/>
      <c r="J60" s="59"/>
      <c r="K60" s="59"/>
      <c r="L60" s="59"/>
      <c r="M60" s="35">
        <f t="shared" ref="M60" si="3">AVERAGE(M53:M59)</f>
        <v>0.54327424400417101</v>
      </c>
    </row>
    <row r="61" spans="2:14" x14ac:dyDescent="0.35">
      <c r="B61" s="44" t="s">
        <v>63</v>
      </c>
      <c r="C61" s="3" t="s">
        <v>64</v>
      </c>
      <c r="D61" s="12">
        <v>1</v>
      </c>
      <c r="E61" s="13">
        <v>1</v>
      </c>
      <c r="F61" s="14">
        <v>8</v>
      </c>
      <c r="G61" s="13">
        <v>0.88888888888888884</v>
      </c>
      <c r="H61" s="14">
        <v>63</v>
      </c>
      <c r="I61" s="13">
        <v>0.95454545454545459</v>
      </c>
      <c r="J61" s="14">
        <v>51</v>
      </c>
      <c r="K61" s="13">
        <v>0.83606557377049184</v>
      </c>
      <c r="L61" s="14">
        <v>123</v>
      </c>
      <c r="M61" s="15">
        <v>0.8978102189781022</v>
      </c>
    </row>
    <row r="62" spans="2:14" x14ac:dyDescent="0.35">
      <c r="B62" s="45"/>
      <c r="C62" s="5" t="s">
        <v>65</v>
      </c>
      <c r="D62" s="16">
        <v>1</v>
      </c>
      <c r="E62" s="11">
        <v>1</v>
      </c>
      <c r="F62" s="10">
        <v>8</v>
      </c>
      <c r="G62" s="11">
        <v>0.88888888888888884</v>
      </c>
      <c r="H62" s="10">
        <v>59</v>
      </c>
      <c r="I62" s="11">
        <v>0.89393939393939392</v>
      </c>
      <c r="J62" s="10">
        <v>50</v>
      </c>
      <c r="K62" s="11">
        <v>0.81967213114754101</v>
      </c>
      <c r="L62" s="10">
        <v>118</v>
      </c>
      <c r="M62" s="17">
        <v>0.86131386861313852</v>
      </c>
    </row>
    <row r="63" spans="2:14" x14ac:dyDescent="0.35">
      <c r="B63" s="45"/>
      <c r="C63" s="5" t="s">
        <v>66</v>
      </c>
      <c r="D63" s="16">
        <v>1</v>
      </c>
      <c r="E63" s="11">
        <v>1</v>
      </c>
      <c r="F63" s="10">
        <v>8</v>
      </c>
      <c r="G63" s="11">
        <v>0.88888888888888884</v>
      </c>
      <c r="H63" s="10">
        <v>58</v>
      </c>
      <c r="I63" s="11">
        <v>0.87878787878787878</v>
      </c>
      <c r="J63" s="10">
        <v>51</v>
      </c>
      <c r="K63" s="11">
        <v>0.83606557377049184</v>
      </c>
      <c r="L63" s="10">
        <v>118</v>
      </c>
      <c r="M63" s="17">
        <v>0.86131386861313852</v>
      </c>
    </row>
    <row r="64" spans="2:14" ht="15" thickBot="1" x14ac:dyDescent="0.4">
      <c r="B64" s="45"/>
      <c r="C64" s="5" t="s">
        <v>67</v>
      </c>
      <c r="D64" s="16">
        <v>1</v>
      </c>
      <c r="E64" s="11">
        <v>1</v>
      </c>
      <c r="F64" s="10">
        <v>7</v>
      </c>
      <c r="G64" s="11">
        <v>0.7777777777777779</v>
      </c>
      <c r="H64" s="10">
        <v>26</v>
      </c>
      <c r="I64" s="11">
        <v>0.39393939393939392</v>
      </c>
      <c r="J64" s="10">
        <v>43</v>
      </c>
      <c r="K64" s="11">
        <v>0.70491803278688525</v>
      </c>
      <c r="L64" s="10">
        <v>77</v>
      </c>
      <c r="M64" s="21">
        <v>0.56204379562043794</v>
      </c>
    </row>
    <row r="65" spans="2:13" ht="15" thickBot="1" x14ac:dyDescent="0.4">
      <c r="B65" s="46"/>
      <c r="C65" s="60" t="s">
        <v>117</v>
      </c>
      <c r="D65" s="61"/>
      <c r="E65" s="61"/>
      <c r="F65" s="61"/>
      <c r="G65" s="61"/>
      <c r="H65" s="61"/>
      <c r="I65" s="61"/>
      <c r="J65" s="61"/>
      <c r="K65" s="61"/>
      <c r="L65" s="61"/>
      <c r="M65" s="35">
        <f t="shared" ref="M65" si="4">AVERAGE(M61:M64)</f>
        <v>0.79562043795620441</v>
      </c>
    </row>
    <row r="66" spans="2:13" x14ac:dyDescent="0.35">
      <c r="B66" s="44" t="s">
        <v>113</v>
      </c>
      <c r="C66" s="4" t="s">
        <v>68</v>
      </c>
      <c r="D66" s="22">
        <v>0</v>
      </c>
      <c r="E66" s="23">
        <v>0</v>
      </c>
      <c r="F66" s="24">
        <v>2</v>
      </c>
      <c r="G66" s="23">
        <v>0.22222222222222221</v>
      </c>
      <c r="H66" s="24">
        <v>17</v>
      </c>
      <c r="I66" s="23">
        <v>0.25757575757575757</v>
      </c>
      <c r="J66" s="24">
        <v>19</v>
      </c>
      <c r="K66" s="23">
        <v>0.31147540983606559</v>
      </c>
      <c r="L66" s="24">
        <v>38</v>
      </c>
      <c r="M66" s="25">
        <v>0.27737226277372262</v>
      </c>
    </row>
    <row r="67" spans="2:13" x14ac:dyDescent="0.35">
      <c r="B67" s="45"/>
      <c r="C67" s="5" t="s">
        <v>69</v>
      </c>
      <c r="D67" s="16">
        <v>0</v>
      </c>
      <c r="E67" s="11">
        <v>0</v>
      </c>
      <c r="F67" s="10">
        <v>6</v>
      </c>
      <c r="G67" s="11">
        <v>0.66666666666666652</v>
      </c>
      <c r="H67" s="10">
        <v>31</v>
      </c>
      <c r="I67" s="11">
        <v>0.46969696969696967</v>
      </c>
      <c r="J67" s="10">
        <v>20</v>
      </c>
      <c r="K67" s="11">
        <v>0.32786885245901637</v>
      </c>
      <c r="L67" s="10">
        <v>57</v>
      </c>
      <c r="M67" s="17">
        <v>0.41605839416058393</v>
      </c>
    </row>
    <row r="68" spans="2:13" x14ac:dyDescent="0.35">
      <c r="B68" s="45"/>
      <c r="C68" s="5" t="s">
        <v>70</v>
      </c>
      <c r="D68" s="16">
        <v>0</v>
      </c>
      <c r="E68" s="11">
        <v>0</v>
      </c>
      <c r="F68" s="10">
        <v>6</v>
      </c>
      <c r="G68" s="11">
        <v>0.66666666666666652</v>
      </c>
      <c r="H68" s="10">
        <v>12</v>
      </c>
      <c r="I68" s="11">
        <v>0.18181818181818182</v>
      </c>
      <c r="J68" s="10">
        <v>16</v>
      </c>
      <c r="K68" s="11">
        <v>0.26229508196721313</v>
      </c>
      <c r="L68" s="10">
        <v>34</v>
      </c>
      <c r="M68" s="17">
        <v>0.24817518248175183</v>
      </c>
    </row>
    <row r="69" spans="2:13" x14ac:dyDescent="0.35">
      <c r="B69" s="45"/>
      <c r="C69" s="5" t="s">
        <v>71</v>
      </c>
      <c r="D69" s="16">
        <v>0</v>
      </c>
      <c r="E69" s="11">
        <v>0</v>
      </c>
      <c r="F69" s="10">
        <v>6</v>
      </c>
      <c r="G69" s="11">
        <v>0.66666666666666652</v>
      </c>
      <c r="H69" s="10">
        <v>14</v>
      </c>
      <c r="I69" s="11">
        <v>0.2121212121212121</v>
      </c>
      <c r="J69" s="10">
        <v>16</v>
      </c>
      <c r="K69" s="11">
        <v>0.26229508196721313</v>
      </c>
      <c r="L69" s="10">
        <v>36</v>
      </c>
      <c r="M69" s="17">
        <v>0.26277372262773724</v>
      </c>
    </row>
    <row r="70" spans="2:13" x14ac:dyDescent="0.35">
      <c r="B70" s="45"/>
      <c r="C70" s="5" t="s">
        <v>72</v>
      </c>
      <c r="D70" s="16">
        <v>0</v>
      </c>
      <c r="E70" s="11">
        <v>0</v>
      </c>
      <c r="F70" s="10">
        <v>5</v>
      </c>
      <c r="G70" s="11">
        <v>0.55555555555555558</v>
      </c>
      <c r="H70" s="10">
        <v>12</v>
      </c>
      <c r="I70" s="11">
        <v>0.18181818181818182</v>
      </c>
      <c r="J70" s="10">
        <v>4</v>
      </c>
      <c r="K70" s="11">
        <v>6.5573770491803282E-2</v>
      </c>
      <c r="L70" s="10">
        <v>21</v>
      </c>
      <c r="M70" s="17">
        <v>0.15328467153284672</v>
      </c>
    </row>
    <row r="71" spans="2:13" x14ac:dyDescent="0.35">
      <c r="B71" s="45"/>
      <c r="C71" s="5" t="s">
        <v>73</v>
      </c>
      <c r="D71" s="16">
        <v>0</v>
      </c>
      <c r="E71" s="11">
        <v>0</v>
      </c>
      <c r="F71" s="10">
        <v>3</v>
      </c>
      <c r="G71" s="11">
        <v>0.33333333333333326</v>
      </c>
      <c r="H71" s="10">
        <v>11</v>
      </c>
      <c r="I71" s="11">
        <v>0.16666666666666663</v>
      </c>
      <c r="J71" s="10">
        <v>2</v>
      </c>
      <c r="K71" s="11">
        <v>3.2786885245901641E-2</v>
      </c>
      <c r="L71" s="10">
        <v>16</v>
      </c>
      <c r="M71" s="17">
        <v>0.11678832116788321</v>
      </c>
    </row>
    <row r="72" spans="2:13" x14ac:dyDescent="0.35">
      <c r="B72" s="45"/>
      <c r="C72" s="5" t="s">
        <v>74</v>
      </c>
      <c r="D72" s="16">
        <v>0</v>
      </c>
      <c r="E72" s="11">
        <v>0</v>
      </c>
      <c r="F72" s="10">
        <v>1</v>
      </c>
      <c r="G72" s="11">
        <v>0.1111111111111111</v>
      </c>
      <c r="H72" s="10">
        <v>13</v>
      </c>
      <c r="I72" s="11">
        <v>0.19696969696969696</v>
      </c>
      <c r="J72" s="10">
        <v>7</v>
      </c>
      <c r="K72" s="11">
        <v>0.11475409836065573</v>
      </c>
      <c r="L72" s="10">
        <v>21</v>
      </c>
      <c r="M72" s="17">
        <v>0.15328467153284672</v>
      </c>
    </row>
    <row r="73" spans="2:13" x14ac:dyDescent="0.35">
      <c r="B73" s="45"/>
      <c r="C73" s="8" t="s">
        <v>75</v>
      </c>
      <c r="D73" s="16">
        <v>0</v>
      </c>
      <c r="E73" s="11">
        <v>0</v>
      </c>
      <c r="F73" s="10">
        <v>4</v>
      </c>
      <c r="G73" s="11">
        <v>0.44444444444444442</v>
      </c>
      <c r="H73" s="10">
        <v>12</v>
      </c>
      <c r="I73" s="11">
        <v>0.18181818181818182</v>
      </c>
      <c r="J73" s="10">
        <v>17</v>
      </c>
      <c r="K73" s="11">
        <v>0.27868852459016391</v>
      </c>
      <c r="L73" s="10">
        <v>33</v>
      </c>
      <c r="M73" s="17">
        <v>0.24087591240875914</v>
      </c>
    </row>
    <row r="74" spans="2:13" x14ac:dyDescent="0.35">
      <c r="B74" s="45"/>
      <c r="C74" s="8" t="s">
        <v>76</v>
      </c>
      <c r="D74" s="16">
        <v>0</v>
      </c>
      <c r="E74" s="11">
        <v>0</v>
      </c>
      <c r="F74" s="10">
        <v>0</v>
      </c>
      <c r="G74" s="11">
        <v>0</v>
      </c>
      <c r="H74" s="10">
        <v>0</v>
      </c>
      <c r="I74" s="11">
        <v>0</v>
      </c>
      <c r="J74" s="10">
        <v>1</v>
      </c>
      <c r="K74" s="11">
        <v>1.6393442622950821E-2</v>
      </c>
      <c r="L74" s="10">
        <v>1</v>
      </c>
      <c r="M74" s="17">
        <v>7.2992700729927005E-3</v>
      </c>
    </row>
    <row r="75" spans="2:13" x14ac:dyDescent="0.35">
      <c r="B75" s="45"/>
      <c r="C75" s="8" t="s">
        <v>77</v>
      </c>
      <c r="D75" s="16">
        <v>0</v>
      </c>
      <c r="E75" s="11">
        <v>0</v>
      </c>
      <c r="F75" s="10">
        <v>0</v>
      </c>
      <c r="G75" s="11">
        <v>0</v>
      </c>
      <c r="H75" s="10">
        <v>0</v>
      </c>
      <c r="I75" s="11">
        <v>0</v>
      </c>
      <c r="J75" s="10">
        <v>1</v>
      </c>
      <c r="K75" s="11">
        <v>1.6393442622950821E-2</v>
      </c>
      <c r="L75" s="10">
        <v>1</v>
      </c>
      <c r="M75" s="17">
        <v>7.2992700729927005E-3</v>
      </c>
    </row>
    <row r="76" spans="2:13" ht="15" thickBot="1" x14ac:dyDescent="0.4">
      <c r="B76" s="45"/>
      <c r="C76" s="8" t="s">
        <v>78</v>
      </c>
      <c r="D76" s="16">
        <v>0</v>
      </c>
      <c r="E76" s="11">
        <v>0</v>
      </c>
      <c r="F76" s="10">
        <v>0</v>
      </c>
      <c r="G76" s="11">
        <v>0</v>
      </c>
      <c r="H76" s="10">
        <v>0</v>
      </c>
      <c r="I76" s="11">
        <v>0</v>
      </c>
      <c r="J76" s="10">
        <v>1</v>
      </c>
      <c r="K76" s="11">
        <v>1.6393442622950821E-2</v>
      </c>
      <c r="L76" s="10">
        <v>1</v>
      </c>
      <c r="M76" s="21">
        <v>7.2992700729927005E-3</v>
      </c>
    </row>
    <row r="77" spans="2:13" ht="15" thickBot="1" x14ac:dyDescent="0.4">
      <c r="B77" s="45"/>
      <c r="C77" s="51" t="s">
        <v>117</v>
      </c>
      <c r="D77" s="52"/>
      <c r="E77" s="52"/>
      <c r="F77" s="52"/>
      <c r="G77" s="52"/>
      <c r="H77" s="52"/>
      <c r="I77" s="52"/>
      <c r="J77" s="52"/>
      <c r="K77" s="52"/>
      <c r="L77" s="52"/>
      <c r="M77" s="35">
        <f t="shared" ref="M77" si="5">AVERAGE(M66:M76)</f>
        <v>0.17186463171864633</v>
      </c>
    </row>
    <row r="78" spans="2:13" x14ac:dyDescent="0.35">
      <c r="B78" s="53" t="s">
        <v>79</v>
      </c>
      <c r="C78" s="3" t="s">
        <v>80</v>
      </c>
      <c r="D78" s="12">
        <v>1</v>
      </c>
      <c r="E78" s="13">
        <v>1</v>
      </c>
      <c r="F78" s="14">
        <v>0</v>
      </c>
      <c r="G78" s="13">
        <v>0</v>
      </c>
      <c r="H78" s="14">
        <v>0</v>
      </c>
      <c r="I78" s="13">
        <v>0</v>
      </c>
      <c r="J78" s="14">
        <v>1</v>
      </c>
      <c r="K78" s="13">
        <v>1.6393442622950821E-2</v>
      </c>
      <c r="L78" s="14">
        <v>2</v>
      </c>
      <c r="M78" s="15">
        <v>1.4598540145985401E-2</v>
      </c>
    </row>
    <row r="79" spans="2:13" x14ac:dyDescent="0.35">
      <c r="B79" s="54"/>
      <c r="C79" s="5" t="s">
        <v>81</v>
      </c>
      <c r="D79" s="16">
        <v>0</v>
      </c>
      <c r="E79" s="11">
        <v>0</v>
      </c>
      <c r="F79" s="10">
        <v>0</v>
      </c>
      <c r="G79" s="11">
        <v>0</v>
      </c>
      <c r="H79" s="10">
        <v>0</v>
      </c>
      <c r="I79" s="11">
        <v>0</v>
      </c>
      <c r="J79" s="10">
        <v>3</v>
      </c>
      <c r="K79" s="11">
        <v>4.9180327868852458E-2</v>
      </c>
      <c r="L79" s="10">
        <v>3</v>
      </c>
      <c r="M79" s="17">
        <v>2.1897810218978103E-2</v>
      </c>
    </row>
    <row r="80" spans="2:13" x14ac:dyDescent="0.35">
      <c r="B80" s="54"/>
      <c r="C80" s="5" t="s">
        <v>82</v>
      </c>
      <c r="D80" s="16">
        <v>0</v>
      </c>
      <c r="E80" s="11">
        <v>0</v>
      </c>
      <c r="F80" s="10">
        <v>0</v>
      </c>
      <c r="G80" s="11">
        <v>0</v>
      </c>
      <c r="H80" s="10">
        <v>0</v>
      </c>
      <c r="I80" s="11">
        <v>0</v>
      </c>
      <c r="J80" s="10">
        <v>1</v>
      </c>
      <c r="K80" s="11">
        <v>1.6393442622950821E-2</v>
      </c>
      <c r="L80" s="10">
        <v>1</v>
      </c>
      <c r="M80" s="17">
        <v>7.2992700729927005E-3</v>
      </c>
    </row>
    <row r="81" spans="2:13" x14ac:dyDescent="0.35">
      <c r="B81" s="54"/>
      <c r="C81" s="5" t="s">
        <v>83</v>
      </c>
      <c r="D81" s="16">
        <v>0</v>
      </c>
      <c r="E81" s="11">
        <v>0</v>
      </c>
      <c r="F81" s="10">
        <v>0</v>
      </c>
      <c r="G81" s="11">
        <v>0</v>
      </c>
      <c r="H81" s="10">
        <v>2</v>
      </c>
      <c r="I81" s="11">
        <v>3.0303030303030304E-2</v>
      </c>
      <c r="J81" s="10">
        <v>2</v>
      </c>
      <c r="K81" s="11">
        <v>3.2786885245901641E-2</v>
      </c>
      <c r="L81" s="10">
        <v>4</v>
      </c>
      <c r="M81" s="17">
        <v>2.9197080291970802E-2</v>
      </c>
    </row>
    <row r="82" spans="2:13" x14ac:dyDescent="0.35">
      <c r="B82" s="54"/>
      <c r="C82" s="5" t="s">
        <v>3</v>
      </c>
      <c r="D82" s="16">
        <v>1</v>
      </c>
      <c r="E82" s="11">
        <v>1</v>
      </c>
      <c r="F82" s="10">
        <v>5</v>
      </c>
      <c r="G82" s="11">
        <v>0.55555555555555558</v>
      </c>
      <c r="H82" s="10">
        <v>2</v>
      </c>
      <c r="I82" s="11">
        <v>3.0303030303030304E-2</v>
      </c>
      <c r="J82" s="10">
        <v>16</v>
      </c>
      <c r="K82" s="11">
        <v>0.26229508196721313</v>
      </c>
      <c r="L82" s="10">
        <v>24</v>
      </c>
      <c r="M82" s="17">
        <v>0.17518248175182483</v>
      </c>
    </row>
    <row r="83" spans="2:13" ht="15" thickBot="1" x14ac:dyDescent="0.4">
      <c r="B83" s="54"/>
      <c r="C83" s="8" t="s">
        <v>84</v>
      </c>
      <c r="D83" s="16">
        <v>0</v>
      </c>
      <c r="E83" s="11">
        <v>0</v>
      </c>
      <c r="F83" s="10">
        <v>1</v>
      </c>
      <c r="G83" s="11">
        <v>0.1111111111111111</v>
      </c>
      <c r="H83" s="10">
        <v>1</v>
      </c>
      <c r="I83" s="11">
        <v>1.5151515151515152E-2</v>
      </c>
      <c r="J83" s="10">
        <v>8</v>
      </c>
      <c r="K83" s="11">
        <v>0.13114754098360656</v>
      </c>
      <c r="L83" s="10">
        <v>10</v>
      </c>
      <c r="M83" s="17">
        <v>7.2992700729927001E-2</v>
      </c>
    </row>
    <row r="84" spans="2:13" x14ac:dyDescent="0.35">
      <c r="B84" s="54"/>
      <c r="C84" s="3" t="s">
        <v>85</v>
      </c>
      <c r="D84" s="16">
        <v>0</v>
      </c>
      <c r="E84" s="11">
        <v>0</v>
      </c>
      <c r="F84" s="10">
        <v>0</v>
      </c>
      <c r="G84" s="11">
        <v>0</v>
      </c>
      <c r="H84" s="10">
        <v>0</v>
      </c>
      <c r="I84" s="11">
        <v>0</v>
      </c>
      <c r="J84" s="10">
        <v>1</v>
      </c>
      <c r="K84" s="11">
        <v>1.6393442622950821E-2</v>
      </c>
      <c r="L84" s="10">
        <v>1</v>
      </c>
      <c r="M84" s="17">
        <v>7.2992700729927005E-3</v>
      </c>
    </row>
    <row r="85" spans="2:13" ht="15" thickBot="1" x14ac:dyDescent="0.4">
      <c r="B85" s="54"/>
      <c r="C85" s="8" t="s">
        <v>86</v>
      </c>
      <c r="D85" s="18">
        <v>0</v>
      </c>
      <c r="E85" s="19">
        <v>0</v>
      </c>
      <c r="F85" s="20">
        <v>0</v>
      </c>
      <c r="G85" s="19">
        <v>0</v>
      </c>
      <c r="H85" s="20">
        <v>0</v>
      </c>
      <c r="I85" s="19">
        <v>0</v>
      </c>
      <c r="J85" s="20">
        <v>0</v>
      </c>
      <c r="K85" s="19">
        <v>0</v>
      </c>
      <c r="L85" s="20">
        <v>0</v>
      </c>
      <c r="M85" s="21">
        <v>0</v>
      </c>
    </row>
    <row r="86" spans="2:13" ht="15" thickBot="1" x14ac:dyDescent="0.4">
      <c r="B86" s="55"/>
      <c r="C86" s="47" t="s">
        <v>117</v>
      </c>
      <c r="D86" s="47"/>
      <c r="E86" s="47"/>
      <c r="F86" s="47"/>
      <c r="G86" s="47"/>
      <c r="H86" s="47"/>
      <c r="I86" s="47"/>
      <c r="J86" s="47"/>
      <c r="K86" s="47"/>
      <c r="L86" s="47"/>
      <c r="M86" s="35">
        <f t="shared" ref="M86" si="6">AVERAGE(M78:M85)</f>
        <v>4.105839416058394E-2</v>
      </c>
    </row>
    <row r="87" spans="2:13" ht="15" thickBot="1" x14ac:dyDescent="0.4">
      <c r="B87" s="48" t="s">
        <v>87</v>
      </c>
      <c r="C87" s="49"/>
      <c r="D87" s="49"/>
      <c r="E87" s="49"/>
      <c r="F87" s="49"/>
      <c r="G87" s="49"/>
      <c r="H87" s="49"/>
      <c r="I87" s="49"/>
      <c r="J87" s="49"/>
      <c r="K87" s="49"/>
      <c r="L87" s="49"/>
      <c r="M87" s="50"/>
    </row>
    <row r="88" spans="2:13" x14ac:dyDescent="0.35">
      <c r="B88" s="56" t="s">
        <v>115</v>
      </c>
      <c r="C88" s="4" t="s">
        <v>88</v>
      </c>
      <c r="D88" s="22">
        <v>0</v>
      </c>
      <c r="E88" s="23">
        <v>0</v>
      </c>
      <c r="F88" s="24">
        <v>0</v>
      </c>
      <c r="G88" s="23">
        <v>0</v>
      </c>
      <c r="H88" s="24">
        <v>0</v>
      </c>
      <c r="I88" s="23">
        <v>0</v>
      </c>
      <c r="J88" s="24">
        <v>4</v>
      </c>
      <c r="K88" s="23">
        <v>6.5573770491803282E-2</v>
      </c>
      <c r="L88" s="24">
        <v>4</v>
      </c>
      <c r="M88" s="25">
        <v>2.9197080291970802E-2</v>
      </c>
    </row>
    <row r="89" spans="2:13" x14ac:dyDescent="0.35">
      <c r="B89" s="57"/>
      <c r="C89" s="5" t="s">
        <v>89</v>
      </c>
      <c r="D89" s="16">
        <v>0</v>
      </c>
      <c r="E89" s="11">
        <v>0</v>
      </c>
      <c r="F89" s="10">
        <v>1</v>
      </c>
      <c r="G89" s="11">
        <v>0.1111111111111111</v>
      </c>
      <c r="H89" s="10">
        <v>0</v>
      </c>
      <c r="I89" s="11">
        <v>0</v>
      </c>
      <c r="J89" s="10">
        <v>0</v>
      </c>
      <c r="K89" s="11">
        <v>0</v>
      </c>
      <c r="L89" s="10">
        <v>1</v>
      </c>
      <c r="M89" s="17">
        <v>7.2992700729927005E-3</v>
      </c>
    </row>
    <row r="90" spans="2:13" ht="15" thickBot="1" x14ac:dyDescent="0.4">
      <c r="B90" s="57"/>
      <c r="C90" s="6" t="s">
        <v>90</v>
      </c>
      <c r="D90" s="16">
        <v>0</v>
      </c>
      <c r="E90" s="11">
        <v>0</v>
      </c>
      <c r="F90" s="10">
        <v>0</v>
      </c>
      <c r="G90" s="11">
        <v>0</v>
      </c>
      <c r="H90" s="10">
        <v>0</v>
      </c>
      <c r="I90" s="11">
        <v>0</v>
      </c>
      <c r="J90" s="10">
        <v>0</v>
      </c>
      <c r="K90" s="11">
        <v>0</v>
      </c>
      <c r="L90" s="10">
        <v>0</v>
      </c>
      <c r="M90" s="17">
        <v>0</v>
      </c>
    </row>
    <row r="91" spans="2:13" x14ac:dyDescent="0.35">
      <c r="B91" s="57"/>
      <c r="C91" s="9" t="s">
        <v>91</v>
      </c>
      <c r="D91" s="16">
        <v>0</v>
      </c>
      <c r="E91" s="11">
        <v>0</v>
      </c>
      <c r="F91" s="10">
        <v>1</v>
      </c>
      <c r="G91" s="11">
        <v>0.1111111111111111</v>
      </c>
      <c r="H91" s="10">
        <v>0</v>
      </c>
      <c r="I91" s="11">
        <v>0</v>
      </c>
      <c r="J91" s="10">
        <v>1</v>
      </c>
      <c r="K91" s="11">
        <v>1.6393442622950821E-2</v>
      </c>
      <c r="L91" s="10">
        <v>2</v>
      </c>
      <c r="M91" s="17">
        <v>1.4598540145985401E-2</v>
      </c>
    </row>
    <row r="92" spans="2:13" x14ac:dyDescent="0.35">
      <c r="B92" s="57"/>
      <c r="C92" s="5" t="s">
        <v>92</v>
      </c>
      <c r="D92" s="16">
        <v>0</v>
      </c>
      <c r="E92" s="11">
        <v>0</v>
      </c>
      <c r="F92" s="10">
        <v>0</v>
      </c>
      <c r="G92" s="11">
        <v>0</v>
      </c>
      <c r="H92" s="10">
        <v>0</v>
      </c>
      <c r="I92" s="11">
        <v>0</v>
      </c>
      <c r="J92" s="10">
        <v>0</v>
      </c>
      <c r="K92" s="11">
        <v>0</v>
      </c>
      <c r="L92" s="10">
        <v>0</v>
      </c>
      <c r="M92" s="17">
        <v>0</v>
      </c>
    </row>
    <row r="93" spans="2:13" ht="15" thickBot="1" x14ac:dyDescent="0.4">
      <c r="B93" s="57"/>
      <c r="C93" s="6" t="s">
        <v>93</v>
      </c>
      <c r="D93" s="16">
        <v>0</v>
      </c>
      <c r="E93" s="11">
        <v>0</v>
      </c>
      <c r="F93" s="10">
        <v>0</v>
      </c>
      <c r="G93" s="11">
        <v>0</v>
      </c>
      <c r="H93" s="10">
        <v>0</v>
      </c>
      <c r="I93" s="11">
        <v>0</v>
      </c>
      <c r="J93" s="10">
        <v>0</v>
      </c>
      <c r="K93" s="11">
        <v>0</v>
      </c>
      <c r="L93" s="10">
        <v>0</v>
      </c>
      <c r="M93" s="17">
        <v>0</v>
      </c>
    </row>
    <row r="94" spans="2:13" ht="15" thickBot="1" x14ac:dyDescent="0.4">
      <c r="B94" s="57"/>
      <c r="C94" s="1" t="s">
        <v>2</v>
      </c>
      <c r="D94" s="16">
        <v>1</v>
      </c>
      <c r="E94" s="11">
        <v>1</v>
      </c>
      <c r="F94" s="10">
        <v>0</v>
      </c>
      <c r="G94" s="11">
        <v>0</v>
      </c>
      <c r="H94" s="10">
        <v>0</v>
      </c>
      <c r="I94" s="11">
        <v>0</v>
      </c>
      <c r="J94" s="10">
        <v>2</v>
      </c>
      <c r="K94" s="11">
        <v>3.2786885245901641E-2</v>
      </c>
      <c r="L94" s="10">
        <v>3</v>
      </c>
      <c r="M94" s="21">
        <v>2.1897810218978103E-2</v>
      </c>
    </row>
    <row r="95" spans="2:13" ht="15" thickBot="1" x14ac:dyDescent="0.4">
      <c r="B95" s="57"/>
      <c r="C95" s="51" t="s">
        <v>117</v>
      </c>
      <c r="D95" s="52"/>
      <c r="E95" s="52"/>
      <c r="F95" s="52"/>
      <c r="G95" s="52"/>
      <c r="H95" s="52"/>
      <c r="I95" s="52"/>
      <c r="J95" s="52"/>
      <c r="K95" s="52"/>
      <c r="L95" s="52"/>
      <c r="M95" s="35">
        <f t="shared" ref="M95" si="7">AVERAGE(M88:M94)</f>
        <v>1.0427528675703858E-2</v>
      </c>
    </row>
    <row r="96" spans="2:13" x14ac:dyDescent="0.35">
      <c r="B96" s="44" t="s">
        <v>95</v>
      </c>
      <c r="C96" s="27" t="s">
        <v>23</v>
      </c>
      <c r="D96" s="12">
        <v>1</v>
      </c>
      <c r="E96" s="13">
        <v>1</v>
      </c>
      <c r="F96" s="14">
        <v>8</v>
      </c>
      <c r="G96" s="13">
        <v>0.88888888888888884</v>
      </c>
      <c r="H96" s="14">
        <v>66</v>
      </c>
      <c r="I96" s="13">
        <v>1</v>
      </c>
      <c r="J96" s="14">
        <v>51</v>
      </c>
      <c r="K96" s="13">
        <v>0.83606557377049184</v>
      </c>
      <c r="L96" s="14">
        <v>126</v>
      </c>
      <c r="M96" s="15">
        <v>0.91970802919708039</v>
      </c>
    </row>
    <row r="97" spans="2:13" x14ac:dyDescent="0.35">
      <c r="B97" s="45"/>
      <c r="C97" s="28" t="s">
        <v>24</v>
      </c>
      <c r="D97" s="16">
        <v>1</v>
      </c>
      <c r="E97" s="11">
        <v>1</v>
      </c>
      <c r="F97" s="10">
        <v>9</v>
      </c>
      <c r="G97" s="11">
        <v>1</v>
      </c>
      <c r="H97" s="10">
        <v>66</v>
      </c>
      <c r="I97" s="11">
        <v>1</v>
      </c>
      <c r="J97" s="10">
        <v>61</v>
      </c>
      <c r="K97" s="11">
        <v>1</v>
      </c>
      <c r="L97" s="10">
        <v>137</v>
      </c>
      <c r="M97" s="17">
        <v>1</v>
      </c>
    </row>
    <row r="98" spans="2:13" x14ac:dyDescent="0.35">
      <c r="B98" s="45"/>
      <c r="C98" s="28" t="s">
        <v>96</v>
      </c>
      <c r="D98" s="16">
        <v>1</v>
      </c>
      <c r="E98" s="11">
        <v>1</v>
      </c>
      <c r="F98" s="10">
        <v>9</v>
      </c>
      <c r="G98" s="11">
        <v>1</v>
      </c>
      <c r="H98" s="10">
        <v>66</v>
      </c>
      <c r="I98" s="11">
        <v>1</v>
      </c>
      <c r="J98" s="10">
        <v>61</v>
      </c>
      <c r="K98" s="11">
        <v>1</v>
      </c>
      <c r="L98" s="10">
        <v>137</v>
      </c>
      <c r="M98" s="17">
        <v>1</v>
      </c>
    </row>
    <row r="99" spans="2:13" x14ac:dyDescent="0.35">
      <c r="B99" s="45"/>
      <c r="C99" s="28" t="s">
        <v>97</v>
      </c>
      <c r="D99" s="16">
        <v>1</v>
      </c>
      <c r="E99" s="11">
        <v>1</v>
      </c>
      <c r="F99" s="10">
        <v>9</v>
      </c>
      <c r="G99" s="11">
        <v>1</v>
      </c>
      <c r="H99" s="10">
        <v>40</v>
      </c>
      <c r="I99" s="11">
        <v>0.60606060606060608</v>
      </c>
      <c r="J99" s="10">
        <v>55</v>
      </c>
      <c r="K99" s="11">
        <v>0.90163934426229497</v>
      </c>
      <c r="L99" s="10">
        <v>105</v>
      </c>
      <c r="M99" s="17">
        <v>0.76642335766423353</v>
      </c>
    </row>
    <row r="100" spans="2:13" x14ac:dyDescent="0.35">
      <c r="B100" s="45"/>
      <c r="C100" s="28" t="s">
        <v>12</v>
      </c>
      <c r="D100" s="16">
        <v>1</v>
      </c>
      <c r="E100" s="11">
        <v>1</v>
      </c>
      <c r="F100" s="10">
        <v>4</v>
      </c>
      <c r="G100" s="11">
        <v>0.44444444444444442</v>
      </c>
      <c r="H100" s="10">
        <v>65</v>
      </c>
      <c r="I100" s="11">
        <v>0.98484848484848486</v>
      </c>
      <c r="J100" s="10">
        <v>15</v>
      </c>
      <c r="K100" s="11">
        <v>0.24590163934426229</v>
      </c>
      <c r="L100" s="10">
        <v>85</v>
      </c>
      <c r="M100" s="17">
        <v>0.62043795620437958</v>
      </c>
    </row>
    <row r="101" spans="2:13" ht="15" thickBot="1" x14ac:dyDescent="0.4">
      <c r="B101" s="45"/>
      <c r="C101" s="29" t="s">
        <v>98</v>
      </c>
      <c r="D101" s="18">
        <v>1</v>
      </c>
      <c r="E101" s="19">
        <v>1</v>
      </c>
      <c r="F101" s="20">
        <v>9</v>
      </c>
      <c r="G101" s="19">
        <v>1</v>
      </c>
      <c r="H101" s="20">
        <v>66</v>
      </c>
      <c r="I101" s="19">
        <v>1</v>
      </c>
      <c r="J101" s="20">
        <v>61</v>
      </c>
      <c r="K101" s="19">
        <v>1</v>
      </c>
      <c r="L101" s="20">
        <v>137</v>
      </c>
      <c r="M101" s="21">
        <v>1</v>
      </c>
    </row>
    <row r="102" spans="2:13" ht="15" thickBot="1" x14ac:dyDescent="0.4">
      <c r="B102" s="46"/>
      <c r="C102" s="47" t="s">
        <v>117</v>
      </c>
      <c r="D102" s="47"/>
      <c r="E102" s="47"/>
      <c r="F102" s="47"/>
      <c r="G102" s="47"/>
      <c r="H102" s="47"/>
      <c r="I102" s="47"/>
      <c r="J102" s="47"/>
      <c r="K102" s="47"/>
      <c r="L102" s="47"/>
      <c r="M102" s="35">
        <f t="shared" ref="M102" si="8">AVERAGE(M96:M101)</f>
        <v>0.8844282238442821</v>
      </c>
    </row>
    <row r="103" spans="2:13" ht="15" thickBot="1" x14ac:dyDescent="0.4">
      <c r="B103" s="48" t="s">
        <v>114</v>
      </c>
      <c r="C103" s="49"/>
      <c r="D103" s="49"/>
      <c r="E103" s="49"/>
      <c r="F103" s="49"/>
      <c r="G103" s="49"/>
      <c r="H103" s="49"/>
      <c r="I103" s="49"/>
      <c r="J103" s="49"/>
      <c r="K103" s="49"/>
      <c r="L103" s="49"/>
      <c r="M103" s="50"/>
    </row>
    <row r="104" spans="2:13" ht="14.25" customHeight="1" x14ac:dyDescent="0.35">
      <c r="B104" s="56" t="s">
        <v>114</v>
      </c>
      <c r="C104" s="31" t="s">
        <v>25</v>
      </c>
      <c r="D104" s="12">
        <v>0</v>
      </c>
      <c r="E104" s="13">
        <v>0</v>
      </c>
      <c r="F104" s="14">
        <v>1</v>
      </c>
      <c r="G104" s="13">
        <v>0.1111111111111111</v>
      </c>
      <c r="H104" s="14">
        <v>49</v>
      </c>
      <c r="I104" s="13">
        <v>0.74242424242424254</v>
      </c>
      <c r="J104" s="14">
        <v>2</v>
      </c>
      <c r="K104" s="13">
        <v>3.2786885245901641E-2</v>
      </c>
      <c r="L104" s="14">
        <v>52</v>
      </c>
      <c r="M104" s="15">
        <v>0.37956204379562036</v>
      </c>
    </row>
    <row r="105" spans="2:13" x14ac:dyDescent="0.35">
      <c r="B105" s="57"/>
      <c r="C105" s="26" t="s">
        <v>6</v>
      </c>
      <c r="D105" s="16">
        <v>0</v>
      </c>
      <c r="E105" s="11">
        <v>0</v>
      </c>
      <c r="F105" s="10">
        <v>1</v>
      </c>
      <c r="G105" s="11">
        <v>0.1111111111111111</v>
      </c>
      <c r="H105" s="10">
        <v>49</v>
      </c>
      <c r="I105" s="11">
        <v>0.74242424242424254</v>
      </c>
      <c r="J105" s="10">
        <v>1</v>
      </c>
      <c r="K105" s="11">
        <v>1.6393442622950821E-2</v>
      </c>
      <c r="L105" s="10">
        <v>51</v>
      </c>
      <c r="M105" s="17">
        <v>0.37226277372262773</v>
      </c>
    </row>
    <row r="106" spans="2:13" x14ac:dyDescent="0.35">
      <c r="B106" s="57"/>
      <c r="C106" s="28" t="s">
        <v>5</v>
      </c>
      <c r="D106" s="10">
        <v>0</v>
      </c>
      <c r="E106" s="11">
        <v>0</v>
      </c>
      <c r="F106" s="10">
        <v>47</v>
      </c>
      <c r="G106" s="11">
        <v>0.71212121212121215</v>
      </c>
      <c r="H106" s="10">
        <v>0</v>
      </c>
      <c r="I106" s="11">
        <v>0</v>
      </c>
      <c r="J106" s="10">
        <v>1</v>
      </c>
      <c r="K106" s="11">
        <v>0.1111111111111111</v>
      </c>
      <c r="L106" s="10">
        <v>48</v>
      </c>
      <c r="M106" s="17">
        <v>0.35036496350364965</v>
      </c>
    </row>
    <row r="107" spans="2:13" x14ac:dyDescent="0.35">
      <c r="B107" s="57"/>
      <c r="C107" s="26" t="s">
        <v>99</v>
      </c>
      <c r="D107" s="10">
        <v>0</v>
      </c>
      <c r="E107" s="11">
        <v>0</v>
      </c>
      <c r="F107" s="10">
        <v>44</v>
      </c>
      <c r="G107" s="11">
        <v>0.66666666666666652</v>
      </c>
      <c r="H107" s="10">
        <v>7</v>
      </c>
      <c r="I107" s="11">
        <v>0.11475409836065573</v>
      </c>
      <c r="J107" s="10">
        <v>1</v>
      </c>
      <c r="K107" s="11">
        <v>0.1111111111111111</v>
      </c>
      <c r="L107" s="10">
        <v>52</v>
      </c>
      <c r="M107" s="17">
        <v>0.37956204379562036</v>
      </c>
    </row>
    <row r="108" spans="2:13" x14ac:dyDescent="0.35">
      <c r="B108" s="57"/>
      <c r="C108" s="28" t="s">
        <v>100</v>
      </c>
      <c r="D108" s="10">
        <v>0</v>
      </c>
      <c r="E108" s="11">
        <v>0</v>
      </c>
      <c r="F108" s="10">
        <v>45</v>
      </c>
      <c r="G108" s="11">
        <v>0.68181818181818177</v>
      </c>
      <c r="H108" s="10">
        <v>25</v>
      </c>
      <c r="I108" s="11">
        <v>0.4098360655737705</v>
      </c>
      <c r="J108" s="10">
        <v>2</v>
      </c>
      <c r="K108" s="11">
        <v>0.22222222222222221</v>
      </c>
      <c r="L108" s="10">
        <v>72</v>
      </c>
      <c r="M108" s="17">
        <v>0.52554744525547448</v>
      </c>
    </row>
    <row r="109" spans="2:13" x14ac:dyDescent="0.35">
      <c r="B109" s="57"/>
      <c r="C109" s="28" t="s">
        <v>101</v>
      </c>
      <c r="D109" s="10">
        <v>0</v>
      </c>
      <c r="E109" s="11">
        <v>0</v>
      </c>
      <c r="F109" s="10">
        <v>63</v>
      </c>
      <c r="G109" s="11">
        <v>0.95454545454545459</v>
      </c>
      <c r="H109" s="10">
        <v>57</v>
      </c>
      <c r="I109" s="11">
        <v>0.93442622950819687</v>
      </c>
      <c r="J109" s="10">
        <v>7</v>
      </c>
      <c r="K109" s="11">
        <v>0.7777777777777779</v>
      </c>
      <c r="L109" s="10">
        <v>127</v>
      </c>
      <c r="M109" s="17">
        <v>0.92700729927007297</v>
      </c>
    </row>
    <row r="110" spans="2:13" x14ac:dyDescent="0.35">
      <c r="B110" s="57"/>
      <c r="C110" s="28" t="s">
        <v>102</v>
      </c>
      <c r="D110" s="10">
        <v>0</v>
      </c>
      <c r="E110" s="11">
        <v>0</v>
      </c>
      <c r="F110" s="10">
        <v>43</v>
      </c>
      <c r="G110" s="11">
        <v>0.6515151515151516</v>
      </c>
      <c r="H110" s="10">
        <v>44</v>
      </c>
      <c r="I110" s="11">
        <v>0.72131147540983609</v>
      </c>
      <c r="J110" s="10">
        <v>6</v>
      </c>
      <c r="K110" s="11">
        <v>0.66666666666666652</v>
      </c>
      <c r="L110" s="10">
        <v>93</v>
      </c>
      <c r="M110" s="17">
        <v>0.67883211678832112</v>
      </c>
    </row>
    <row r="111" spans="2:13" x14ac:dyDescent="0.35">
      <c r="B111" s="57"/>
      <c r="C111" s="26" t="s">
        <v>4</v>
      </c>
      <c r="D111" s="10">
        <v>0</v>
      </c>
      <c r="E111" s="11">
        <v>0</v>
      </c>
      <c r="F111" s="10">
        <v>9</v>
      </c>
      <c r="G111" s="11">
        <v>0.13636363636363635</v>
      </c>
      <c r="H111" s="10">
        <v>28</v>
      </c>
      <c r="I111" s="11">
        <v>0.45901639344262291</v>
      </c>
      <c r="J111" s="10">
        <v>3</v>
      </c>
      <c r="K111" s="11">
        <v>0.33333333333333326</v>
      </c>
      <c r="L111" s="10">
        <v>40</v>
      </c>
      <c r="M111" s="21">
        <v>0.29197080291970801</v>
      </c>
    </row>
    <row r="112" spans="2:13" ht="15" thickBot="1" x14ac:dyDescent="0.4">
      <c r="B112" s="57"/>
      <c r="C112" s="30" t="s">
        <v>103</v>
      </c>
      <c r="D112" s="10">
        <v>0</v>
      </c>
      <c r="E112" s="11">
        <v>0</v>
      </c>
      <c r="F112" s="10">
        <v>38</v>
      </c>
      <c r="G112" s="11">
        <v>0.5757575757575758</v>
      </c>
      <c r="H112" s="10">
        <v>28</v>
      </c>
      <c r="I112" s="11">
        <v>0.45901639344262291</v>
      </c>
      <c r="J112" s="10">
        <v>6</v>
      </c>
      <c r="K112" s="11">
        <v>0.66666666666666652</v>
      </c>
      <c r="L112" s="10">
        <v>72</v>
      </c>
      <c r="M112" s="25">
        <v>0.52554744525547448</v>
      </c>
    </row>
    <row r="113" spans="2:13" x14ac:dyDescent="0.35">
      <c r="B113" s="57"/>
      <c r="C113" s="31" t="s">
        <v>104</v>
      </c>
      <c r="D113" s="10">
        <v>0</v>
      </c>
      <c r="E113" s="11">
        <v>0</v>
      </c>
      <c r="F113" s="10">
        <v>1</v>
      </c>
      <c r="G113" s="11">
        <v>1.5151515151515152E-2</v>
      </c>
      <c r="H113" s="10">
        <v>0</v>
      </c>
      <c r="I113" s="11">
        <v>0</v>
      </c>
      <c r="J113" s="10">
        <v>1</v>
      </c>
      <c r="K113" s="11">
        <v>0.1111111111111111</v>
      </c>
      <c r="L113" s="10">
        <v>2</v>
      </c>
      <c r="M113" s="17">
        <v>1.4598540145985401E-2</v>
      </c>
    </row>
    <row r="114" spans="2:13" ht="15" thickBot="1" x14ac:dyDescent="0.4">
      <c r="B114" s="57"/>
      <c r="C114" s="30" t="s">
        <v>26</v>
      </c>
      <c r="D114" s="10">
        <v>0</v>
      </c>
      <c r="E114" s="11">
        <v>0</v>
      </c>
      <c r="F114" s="10">
        <v>0</v>
      </c>
      <c r="G114" s="11">
        <v>0</v>
      </c>
      <c r="H114" s="10">
        <v>0</v>
      </c>
      <c r="I114" s="11">
        <v>0</v>
      </c>
      <c r="J114" s="10">
        <v>1</v>
      </c>
      <c r="K114" s="11">
        <v>0.1111111111111111</v>
      </c>
      <c r="L114" s="10">
        <v>1</v>
      </c>
      <c r="M114" s="17">
        <v>7.2992700729927005E-3</v>
      </c>
    </row>
    <row r="115" spans="2:13" x14ac:dyDescent="0.35">
      <c r="B115" s="57"/>
      <c r="C115" s="31" t="s">
        <v>23</v>
      </c>
      <c r="D115" s="10">
        <v>0</v>
      </c>
      <c r="E115" s="11">
        <v>0</v>
      </c>
      <c r="F115" s="10">
        <v>59</v>
      </c>
      <c r="G115" s="11">
        <v>0.89393939393939392</v>
      </c>
      <c r="H115" s="10">
        <v>60</v>
      </c>
      <c r="I115" s="11">
        <v>0.98360655737704916</v>
      </c>
      <c r="J115" s="10">
        <v>8</v>
      </c>
      <c r="K115" s="11">
        <v>0.88888888888888884</v>
      </c>
      <c r="L115" s="10">
        <v>127</v>
      </c>
      <c r="M115" s="17">
        <v>0.92700729927007297</v>
      </c>
    </row>
    <row r="116" spans="2:13" x14ac:dyDescent="0.35">
      <c r="B116" s="57"/>
      <c r="C116" s="26" t="s">
        <v>24</v>
      </c>
      <c r="D116" s="10">
        <v>0</v>
      </c>
      <c r="E116" s="11">
        <v>0</v>
      </c>
      <c r="F116" s="10">
        <v>59</v>
      </c>
      <c r="G116" s="11">
        <v>0.89393939393939392</v>
      </c>
      <c r="H116" s="10">
        <v>60</v>
      </c>
      <c r="I116" s="11">
        <v>0.98360655737704916</v>
      </c>
      <c r="J116" s="10">
        <v>8</v>
      </c>
      <c r="K116" s="11">
        <v>0.88888888888888884</v>
      </c>
      <c r="L116" s="10">
        <v>127</v>
      </c>
      <c r="M116" s="17">
        <v>0.92700729927007297</v>
      </c>
    </row>
    <row r="117" spans="2:13" x14ac:dyDescent="0.35">
      <c r="B117" s="57"/>
      <c r="C117" s="28" t="s">
        <v>105</v>
      </c>
      <c r="D117" s="10">
        <v>0</v>
      </c>
      <c r="E117" s="11">
        <v>0</v>
      </c>
      <c r="F117" s="10">
        <v>58</v>
      </c>
      <c r="G117" s="11">
        <v>0.87878787878787878</v>
      </c>
      <c r="H117" s="10">
        <v>31</v>
      </c>
      <c r="I117" s="11">
        <v>0.50819672131147542</v>
      </c>
      <c r="J117" s="10">
        <v>4</v>
      </c>
      <c r="K117" s="11">
        <v>0.44444444444444442</v>
      </c>
      <c r="L117" s="10">
        <v>93</v>
      </c>
      <c r="M117" s="17">
        <v>0.67883211678832112</v>
      </c>
    </row>
    <row r="118" spans="2:13" x14ac:dyDescent="0.35">
      <c r="B118" s="57"/>
      <c r="C118" s="28" t="s">
        <v>106</v>
      </c>
      <c r="D118" s="10">
        <v>0</v>
      </c>
      <c r="E118" s="11">
        <v>0</v>
      </c>
      <c r="F118" s="10">
        <v>17</v>
      </c>
      <c r="G118" s="11">
        <v>0.25757575757575757</v>
      </c>
      <c r="H118" s="10">
        <v>26</v>
      </c>
      <c r="I118" s="11">
        <v>0.42622950819672129</v>
      </c>
      <c r="J118" s="10">
        <v>4</v>
      </c>
      <c r="K118" s="11">
        <v>0.44444444444444442</v>
      </c>
      <c r="L118" s="10">
        <v>47</v>
      </c>
      <c r="M118" s="17">
        <v>0.34306569343065696</v>
      </c>
    </row>
    <row r="119" spans="2:13" x14ac:dyDescent="0.35">
      <c r="B119" s="57"/>
      <c r="C119" s="28" t="s">
        <v>12</v>
      </c>
      <c r="D119" s="10">
        <v>0</v>
      </c>
      <c r="E119" s="11">
        <v>0</v>
      </c>
      <c r="F119" s="10">
        <v>59</v>
      </c>
      <c r="G119" s="11">
        <v>0.89393939393939392</v>
      </c>
      <c r="H119" s="10">
        <v>59</v>
      </c>
      <c r="I119" s="11">
        <v>0.96721311475409832</v>
      </c>
      <c r="J119" s="10">
        <v>8</v>
      </c>
      <c r="K119" s="11">
        <v>0.88888888888888884</v>
      </c>
      <c r="L119" s="10">
        <v>126</v>
      </c>
      <c r="M119" s="17">
        <v>0.91970802919708039</v>
      </c>
    </row>
    <row r="120" spans="2:13" ht="15" thickBot="1" x14ac:dyDescent="0.4">
      <c r="B120" s="57"/>
      <c r="C120" s="32" t="s">
        <v>98</v>
      </c>
      <c r="D120" s="10">
        <v>0</v>
      </c>
      <c r="E120" s="11">
        <v>0</v>
      </c>
      <c r="F120" s="10">
        <v>59</v>
      </c>
      <c r="G120" s="11">
        <v>0.89393939393939392</v>
      </c>
      <c r="H120" s="10">
        <v>59</v>
      </c>
      <c r="I120" s="11">
        <v>0.96721311475409832</v>
      </c>
      <c r="J120" s="10">
        <v>8</v>
      </c>
      <c r="K120" s="11">
        <v>0.88888888888888884</v>
      </c>
      <c r="L120" s="10">
        <v>126</v>
      </c>
      <c r="M120" s="33">
        <v>0.91970802919708039</v>
      </c>
    </row>
    <row r="121" spans="2:13" ht="15" thickBot="1" x14ac:dyDescent="0.4">
      <c r="B121" s="62"/>
      <c r="C121" s="63" t="s">
        <v>117</v>
      </c>
      <c r="D121" s="63"/>
      <c r="E121" s="63"/>
      <c r="F121" s="63"/>
      <c r="G121" s="63"/>
      <c r="H121" s="63"/>
      <c r="I121" s="63"/>
      <c r="J121" s="63"/>
      <c r="K121" s="63"/>
      <c r="L121" s="63"/>
      <c r="M121" s="35">
        <f t="shared" ref="M121" si="9">AVERAGE(M104:M120)</f>
        <v>0.53928724774581371</v>
      </c>
    </row>
    <row r="125" spans="2:13" x14ac:dyDescent="0.35">
      <c r="B125" s="37" t="s">
        <v>119</v>
      </c>
      <c r="C125" s="37" t="s">
        <v>123</v>
      </c>
    </row>
    <row r="126" spans="2:13" x14ac:dyDescent="0.35">
      <c r="C126" s="36" t="s">
        <v>120</v>
      </c>
    </row>
    <row r="127" spans="2:13" x14ac:dyDescent="0.35">
      <c r="C127" s="36" t="s">
        <v>121</v>
      </c>
    </row>
    <row r="128" spans="2:13" x14ac:dyDescent="0.35">
      <c r="C128" s="34" t="s">
        <v>124</v>
      </c>
    </row>
    <row r="129" spans="3:16" x14ac:dyDescent="0.35">
      <c r="C129" s="43" t="s">
        <v>126</v>
      </c>
      <c r="D129" s="43"/>
      <c r="E129" s="43"/>
      <c r="F129" s="43"/>
      <c r="G129" s="43"/>
      <c r="H129" s="43"/>
      <c r="I129" s="43"/>
      <c r="J129" s="43"/>
      <c r="K129" s="43"/>
      <c r="L129" s="43"/>
      <c r="M129" s="43"/>
      <c r="N129" s="43"/>
      <c r="O129" s="43"/>
      <c r="P129" s="43"/>
    </row>
    <row r="130" spans="3:16" x14ac:dyDescent="0.35">
      <c r="C130" s="43"/>
      <c r="D130" s="43"/>
      <c r="E130" s="43"/>
      <c r="F130" s="43"/>
      <c r="G130" s="43"/>
      <c r="H130" s="43"/>
      <c r="I130" s="43"/>
      <c r="J130" s="43"/>
      <c r="K130" s="43"/>
      <c r="L130" s="43"/>
      <c r="M130" s="43"/>
      <c r="N130" s="43"/>
      <c r="O130" s="43"/>
      <c r="P130" s="43"/>
    </row>
    <row r="131" spans="3:16" x14ac:dyDescent="0.35">
      <c r="C131" s="42" t="s">
        <v>125</v>
      </c>
      <c r="D131" s="42"/>
      <c r="E131" s="42"/>
      <c r="F131" s="42"/>
      <c r="G131" s="42"/>
      <c r="H131" s="42"/>
      <c r="I131" s="42"/>
      <c r="J131" s="42"/>
      <c r="K131" s="42"/>
      <c r="L131" s="42"/>
      <c r="M131" s="42"/>
      <c r="N131" s="42"/>
      <c r="O131" s="42"/>
      <c r="P131" s="42"/>
    </row>
    <row r="132" spans="3:16" x14ac:dyDescent="0.35">
      <c r="C132" s="42" t="s">
        <v>127</v>
      </c>
      <c r="D132" s="42"/>
      <c r="E132" s="42"/>
      <c r="F132" s="42"/>
      <c r="G132" s="42"/>
      <c r="H132" s="42"/>
      <c r="I132" s="42"/>
      <c r="J132" s="42"/>
      <c r="K132" s="42"/>
      <c r="L132" s="42"/>
      <c r="M132" s="42"/>
      <c r="N132" s="42"/>
      <c r="O132" s="42"/>
      <c r="P132" s="42"/>
    </row>
    <row r="133" spans="3:16" x14ac:dyDescent="0.35">
      <c r="C133" s="42" t="s">
        <v>128</v>
      </c>
      <c r="D133" s="42"/>
      <c r="E133" s="42"/>
      <c r="F133" s="42"/>
      <c r="G133" s="42"/>
      <c r="H133" s="42"/>
      <c r="I133" s="42"/>
      <c r="J133" s="42"/>
      <c r="K133" s="42"/>
      <c r="L133" s="42"/>
      <c r="M133" s="42"/>
      <c r="N133" s="42"/>
      <c r="O133" s="42"/>
      <c r="P133" s="42"/>
    </row>
    <row r="134" spans="3:16" x14ac:dyDescent="0.35">
      <c r="C134" s="43" t="s">
        <v>129</v>
      </c>
      <c r="D134" s="43"/>
      <c r="E134" s="43"/>
      <c r="F134" s="43"/>
      <c r="G134" s="43"/>
      <c r="H134" s="43"/>
      <c r="I134" s="43"/>
      <c r="J134" s="43"/>
      <c r="K134" s="43"/>
      <c r="L134" s="43"/>
      <c r="M134" s="43"/>
      <c r="N134" s="43"/>
      <c r="O134" s="43"/>
      <c r="P134" s="43"/>
    </row>
    <row r="135" spans="3:16" x14ac:dyDescent="0.35">
      <c r="C135" s="43"/>
      <c r="D135" s="43"/>
      <c r="E135" s="43"/>
      <c r="F135" s="43"/>
      <c r="G135" s="43"/>
      <c r="H135" s="43"/>
      <c r="I135" s="43"/>
      <c r="J135" s="43"/>
      <c r="K135" s="43"/>
      <c r="L135" s="43"/>
      <c r="M135" s="43"/>
      <c r="N135" s="43"/>
      <c r="O135" s="43"/>
      <c r="P135" s="43"/>
    </row>
    <row r="136" spans="3:16" x14ac:dyDescent="0.35">
      <c r="C136" s="43"/>
      <c r="D136" s="43"/>
      <c r="E136" s="43"/>
      <c r="F136" s="43"/>
      <c r="G136" s="43"/>
      <c r="H136" s="43"/>
      <c r="I136" s="43"/>
      <c r="J136" s="43"/>
      <c r="K136" s="43"/>
      <c r="L136" s="43"/>
      <c r="M136" s="43"/>
      <c r="N136" s="43"/>
      <c r="O136" s="43"/>
      <c r="P136" s="43"/>
    </row>
  </sheetData>
  <mergeCells count="36">
    <mergeCell ref="B103:M103"/>
    <mergeCell ref="B104:B121"/>
    <mergeCell ref="C121:L121"/>
    <mergeCell ref="B3:C6"/>
    <mergeCell ref="D3:K3"/>
    <mergeCell ref="L3:M5"/>
    <mergeCell ref="D4:G4"/>
    <mergeCell ref="H4:K4"/>
    <mergeCell ref="D5:E5"/>
    <mergeCell ref="F5:G5"/>
    <mergeCell ref="H5:I5"/>
    <mergeCell ref="J5:K5"/>
    <mergeCell ref="B32:B52"/>
    <mergeCell ref="C16:L16"/>
    <mergeCell ref="C31:L31"/>
    <mergeCell ref="B17:B31"/>
    <mergeCell ref="C52:L52"/>
    <mergeCell ref="B7:B16"/>
    <mergeCell ref="B53:B60"/>
    <mergeCell ref="C60:L60"/>
    <mergeCell ref="B61:B65"/>
    <mergeCell ref="C65:L65"/>
    <mergeCell ref="B96:B102"/>
    <mergeCell ref="C102:L102"/>
    <mergeCell ref="B87:M87"/>
    <mergeCell ref="B66:B77"/>
    <mergeCell ref="C77:L77"/>
    <mergeCell ref="B78:B86"/>
    <mergeCell ref="C86:L86"/>
    <mergeCell ref="B88:B95"/>
    <mergeCell ref="C95:L95"/>
    <mergeCell ref="C131:P131"/>
    <mergeCell ref="C132:P132"/>
    <mergeCell ref="C133:P133"/>
    <mergeCell ref="C134:P136"/>
    <mergeCell ref="C129:P13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ANC,Delivery,PNC referral form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Zam Zam Kalume</cp:lastModifiedBy>
  <dcterms:created xsi:type="dcterms:W3CDTF">2021-10-15T13:07:27Z</dcterms:created>
  <dcterms:modified xsi:type="dcterms:W3CDTF">2022-09-25T22:15:27Z</dcterms:modified>
</cp:coreProperties>
</file>