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38" documentId="8_{9721BC0B-1658-441E-8D6C-7718DFDF21DB}" xr6:coauthVersionLast="47" xr6:coauthVersionMax="47" xr10:uidLastSave="{ED4E759C-C5C8-46D9-A168-2BB91CF473A2}"/>
  <bookViews>
    <workbookView xWindow="-110" yWindow="-110" windowWidth="22780" windowHeight="14660" xr2:uid="{6515976D-116C-46D3-87C5-C77A91772064}"/>
  </bookViews>
  <sheets>
    <sheet name="Referral_counter referral form"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4" i="6" l="1"/>
  <c r="Q25" i="6"/>
  <c r="Q22" i="6"/>
  <c r="Q17" i="6"/>
</calcChain>
</file>

<file path=xl/sharedStrings.xml><?xml version="1.0" encoding="utf-8"?>
<sst xmlns="http://schemas.openxmlformats.org/spreadsheetml/2006/main" count="69" uniqueCount="52">
  <si>
    <t>Count</t>
  </si>
  <si>
    <t>% within Facility</t>
  </si>
  <si>
    <t>Outcome</t>
  </si>
  <si>
    <t>Sex</t>
  </si>
  <si>
    <t>District</t>
  </si>
  <si>
    <t>Sector</t>
  </si>
  <si>
    <t>Cell</t>
  </si>
  <si>
    <t>Village</t>
  </si>
  <si>
    <t>Name</t>
  </si>
  <si>
    <t>Health Falicity</t>
  </si>
  <si>
    <t>Patient Identification</t>
  </si>
  <si>
    <t>Health Centers</t>
  </si>
  <si>
    <t>Referral Hospitals</t>
  </si>
  <si>
    <t>Date of admission</t>
  </si>
  <si>
    <t>Reason for transfer</t>
  </si>
  <si>
    <t>Date of discharge</t>
  </si>
  <si>
    <t>Final diagnosis</t>
  </si>
  <si>
    <t>Date</t>
  </si>
  <si>
    <t>Age</t>
  </si>
  <si>
    <t>Contre Reference</t>
  </si>
  <si>
    <t>Dictrict Hospitals</t>
  </si>
  <si>
    <t>Total N=840</t>
  </si>
  <si>
    <t>RH1 N=202</t>
  </si>
  <si>
    <t>RH2 N= 90</t>
  </si>
  <si>
    <t>DH1 N=160</t>
  </si>
  <si>
    <t>DH3 N=240</t>
  </si>
  <si>
    <t>HC3 N=114</t>
  </si>
  <si>
    <t>HC1 N= 32</t>
  </si>
  <si>
    <t>Clinical Information</t>
  </si>
  <si>
    <t>Referring Healthcare provider details</t>
  </si>
  <si>
    <t>Sub-total</t>
  </si>
  <si>
    <t>Legend</t>
  </si>
  <si>
    <t>RH = Referral Hospital</t>
  </si>
  <si>
    <t>DH = District Hospital</t>
  </si>
  <si>
    <t>HC = Health center</t>
  </si>
  <si>
    <t>Abbreviation</t>
  </si>
  <si>
    <t>Description</t>
  </si>
  <si>
    <t>The above table describe the Fiche de référence / Contre référence completeness assessment whereby column B and C are variables/contents of the Fiche de référence / Contre référence.</t>
  </si>
  <si>
    <t>Row 6 is comprised of number of referral letter assessed per hospital.</t>
  </si>
  <si>
    <t>Column D, F, H, J, L, and N caracterise the number or count of YES which determine a completed variable per hospital.</t>
  </si>
  <si>
    <t>Column E, G, I, K, M, and O caracterise the percentage of completed variables per hospital.</t>
  </si>
  <si>
    <t>Column P represent the total number of completed variables while column Q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(table 3)as summary of the entire table.</t>
  </si>
  <si>
    <t>REFERRAL FORM/ COUNTER REFERRAL</t>
  </si>
  <si>
    <t>Surname</t>
  </si>
  <si>
    <t>patient file number</t>
  </si>
  <si>
    <t>Clinical examination</t>
  </si>
  <si>
    <t>Supplementary exams</t>
  </si>
  <si>
    <t>Treatment received</t>
  </si>
  <si>
    <t>Name and signature of the referring provider</t>
  </si>
  <si>
    <t>Recommendations / follow up care</t>
  </si>
  <si>
    <t>Name and signature of counter referring provider</t>
  </si>
  <si>
    <t>Additional file 3 Referral / Counter referral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</si>
</sst>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2" x14ac:knownFonts="1">
    <font>
      <sz val="11"/>
      <color theme="1"/>
      <name val="Calibri"/>
      <family val="2"/>
      <scheme val="minor"/>
    </font>
    <font>
      <sz val="10"/>
      <name val="Arial"/>
      <family val="2"/>
    </font>
    <font>
      <b/>
      <sz val="11"/>
      <color theme="1"/>
      <name val="Calibri"/>
      <family val="2"/>
      <scheme val="minor"/>
    </font>
    <font>
      <sz val="9"/>
      <name val="Arial"/>
      <family val="2"/>
    </font>
    <font>
      <sz val="11"/>
      <color theme="1"/>
      <name val="Calibri Light"/>
      <family val="2"/>
      <scheme val="major"/>
    </font>
    <font>
      <sz val="9"/>
      <name val="Arial"/>
      <family val="2"/>
    </font>
    <font>
      <b/>
      <sz val="14"/>
      <color theme="1"/>
      <name val="Calibri"/>
      <family val="2"/>
      <scheme val="minor"/>
    </font>
    <font>
      <b/>
      <sz val="12"/>
      <color theme="1"/>
      <name val="Calibri"/>
      <family val="2"/>
      <scheme val="minor"/>
    </font>
    <font>
      <b/>
      <sz val="18"/>
      <color theme="1"/>
      <name val="Calibri"/>
      <family val="2"/>
      <scheme val="minor"/>
    </font>
    <font>
      <sz val="10"/>
      <name val="Arial"/>
      <family val="2"/>
    </font>
    <font>
      <sz val="11"/>
      <name val="Calibri Light"/>
      <family val="2"/>
      <scheme val="major"/>
    </font>
    <font>
      <b/>
      <sz val="12"/>
      <color theme="1"/>
      <name val="Calibri Light"/>
      <family val="2"/>
      <scheme val="major"/>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0" borderId="0"/>
    <xf numFmtId="0" fontId="9" fillId="0" borderId="0"/>
    <xf numFmtId="0" fontId="9" fillId="0" borderId="0"/>
  </cellStyleXfs>
  <cellXfs count="56">
    <xf numFmtId="0" fontId="0" fillId="0" borderId="0" xfId="0"/>
    <xf numFmtId="0" fontId="4" fillId="0" borderId="19" xfId="0" applyFont="1" applyBorder="1" applyAlignment="1">
      <alignment wrapText="1"/>
    </xf>
    <xf numFmtId="0" fontId="4" fillId="0" borderId="29" xfId="0" applyFont="1" applyBorder="1" applyAlignment="1">
      <alignment wrapText="1"/>
    </xf>
    <xf numFmtId="0" fontId="4" fillId="0" borderId="30" xfId="0" applyFont="1" applyBorder="1" applyAlignment="1">
      <alignment wrapText="1"/>
    </xf>
    <xf numFmtId="0" fontId="4" fillId="0" borderId="29" xfId="0" applyFont="1" applyBorder="1" applyAlignment="1">
      <alignment vertical="top" wrapText="1"/>
    </xf>
    <xf numFmtId="0" fontId="4" fillId="0" borderId="3" xfId="0" applyFont="1" applyBorder="1" applyAlignment="1">
      <alignment wrapText="1"/>
    </xf>
    <xf numFmtId="164" fontId="5" fillId="2" borderId="23" xfId="3" applyNumberFormat="1" applyFont="1" applyFill="1" applyBorder="1" applyAlignment="1">
      <alignment horizontal="right" vertical="top"/>
    </xf>
    <xf numFmtId="165" fontId="5" fillId="2" borderId="24" xfId="3" applyNumberFormat="1" applyFont="1" applyFill="1" applyBorder="1" applyAlignment="1">
      <alignment horizontal="right" vertical="top"/>
    </xf>
    <xf numFmtId="164" fontId="5" fillId="2" borderId="24" xfId="3" applyNumberFormat="1" applyFont="1" applyFill="1" applyBorder="1" applyAlignment="1">
      <alignment horizontal="right" vertical="top"/>
    </xf>
    <xf numFmtId="164" fontId="5" fillId="2" borderId="26" xfId="3" applyNumberFormat="1" applyFont="1" applyFill="1" applyBorder="1" applyAlignment="1">
      <alignment horizontal="right" vertical="top"/>
    </xf>
    <xf numFmtId="165" fontId="5" fillId="2" borderId="1" xfId="3" applyNumberFormat="1" applyFont="1" applyFill="1" applyBorder="1" applyAlignment="1">
      <alignment horizontal="right" vertical="top"/>
    </xf>
    <xf numFmtId="164" fontId="5" fillId="2" borderId="1" xfId="3" applyNumberFormat="1" applyFont="1" applyFill="1" applyBorder="1" applyAlignment="1">
      <alignment horizontal="right" vertical="top"/>
    </xf>
    <xf numFmtId="164" fontId="5" fillId="2" borderId="27" xfId="3" applyNumberFormat="1" applyFont="1" applyFill="1" applyBorder="1" applyAlignment="1">
      <alignment horizontal="right" vertical="top"/>
    </xf>
    <xf numFmtId="165" fontId="5" fillId="2" borderId="15" xfId="3" applyNumberFormat="1" applyFont="1" applyFill="1" applyBorder="1" applyAlignment="1">
      <alignment horizontal="right" vertical="top"/>
    </xf>
    <xf numFmtId="164" fontId="5" fillId="2" borderId="15" xfId="3" applyNumberFormat="1" applyFont="1" applyFill="1" applyBorder="1" applyAlignment="1">
      <alignment horizontal="right" vertical="top"/>
    </xf>
    <xf numFmtId="165" fontId="5" fillId="2" borderId="25" xfId="3" applyNumberFormat="1" applyFont="1" applyFill="1" applyBorder="1" applyAlignment="1">
      <alignment horizontal="right" vertical="top"/>
    </xf>
    <xf numFmtId="165" fontId="5" fillId="2" borderId="16" xfId="3" applyNumberFormat="1" applyFont="1" applyFill="1" applyBorder="1" applyAlignment="1">
      <alignment horizontal="right" vertical="top"/>
    </xf>
    <xf numFmtId="0" fontId="2" fillId="0" borderId="0" xfId="0" applyFont="1"/>
    <xf numFmtId="165" fontId="5" fillId="0" borderId="10" xfId="2" applyNumberFormat="1" applyFont="1" applyFill="1" applyBorder="1" applyAlignment="1">
      <alignment horizontal="right" vertical="top"/>
    </xf>
    <xf numFmtId="0" fontId="10" fillId="0" borderId="0" xfId="0" applyFont="1" applyBorder="1" applyAlignment="1">
      <alignment horizontal="left" vertical="top"/>
    </xf>
    <xf numFmtId="0" fontId="2" fillId="0" borderId="0" xfId="0" applyFont="1" applyFill="1" applyBorder="1"/>
    <xf numFmtId="0" fontId="3" fillId="0" borderId="21" xfId="1" applyFont="1" applyFill="1" applyBorder="1" applyAlignment="1">
      <alignment horizontal="left" vertical="top" wrapText="1"/>
    </xf>
    <xf numFmtId="0" fontId="3" fillId="0" borderId="22" xfId="1" applyFont="1" applyFill="1" applyBorder="1" applyAlignment="1">
      <alignment horizontal="left" vertical="top" wrapText="1"/>
    </xf>
    <xf numFmtId="0" fontId="11" fillId="0" borderId="0" xfId="0" applyFont="1"/>
    <xf numFmtId="0" fontId="10" fillId="0" borderId="0" xfId="0" applyFont="1" applyBorder="1" applyAlignment="1">
      <alignment horizontal="left" vertical="top"/>
    </xf>
    <xf numFmtId="0" fontId="10" fillId="0" borderId="0" xfId="0" applyFont="1" applyBorder="1" applyAlignment="1">
      <alignment horizontal="left" vertical="top" wrapText="1"/>
    </xf>
    <xf numFmtId="165" fontId="5" fillId="0" borderId="20" xfId="2" applyNumberFormat="1" applyFont="1" applyFill="1" applyBorder="1" applyAlignment="1">
      <alignment horizontal="center" vertical="top"/>
    </xf>
    <xf numFmtId="165" fontId="5" fillId="0" borderId="30" xfId="2" applyNumberFormat="1" applyFont="1" applyFill="1" applyBorder="1" applyAlignment="1">
      <alignment horizontal="center" vertical="top"/>
    </xf>
    <xf numFmtId="165" fontId="5" fillId="0" borderId="28" xfId="2" applyNumberFormat="1" applyFont="1" applyFill="1" applyBorder="1" applyAlignment="1">
      <alignment horizontal="center" vertical="top"/>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8" fillId="0" borderId="2"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4" xfId="0" applyFont="1" applyFill="1" applyBorder="1" applyAlignment="1">
      <alignment horizontal="center" vertical="top" wrapText="1"/>
    </xf>
    <xf numFmtId="0" fontId="7" fillId="0" borderId="5"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17" xfId="0" applyFont="1" applyFill="1" applyBorder="1" applyAlignment="1">
      <alignment horizontal="center" vertical="top" wrapText="1"/>
    </xf>
    <xf numFmtId="0" fontId="6" fillId="0" borderId="18" xfId="0" applyFont="1" applyFill="1" applyBorder="1" applyAlignment="1">
      <alignment horizontal="center" vertical="top" wrapText="1"/>
    </xf>
    <xf numFmtId="0" fontId="6" fillId="0" borderId="5"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4" xfId="0" applyFont="1" applyFill="1" applyBorder="1" applyAlignment="1">
      <alignment horizontal="center" vertical="center"/>
    </xf>
  </cellXfs>
  <cellStyles count="4">
    <cellStyle name="Normal" xfId="0" builtinId="0"/>
    <cellStyle name="Normal_ANC raw data" xfId="2" xr:uid="{F16D0B89-8F71-4761-8900-16B8116E6508}"/>
    <cellStyle name="Normal_Fiche de reference raw data" xfId="3" xr:uid="{47B87728-FE9C-43F6-A0C8-F9D7DEBF1B63}"/>
    <cellStyle name="Normal_Sheet1" xfId="1" xr:uid="{AA48632B-5B76-4E59-BED2-F6777CEBBD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9DC3F-8F1A-402C-8004-DB33270DF49A}">
  <dimension ref="B2:Q64"/>
  <sheetViews>
    <sheetView tabSelected="1" workbookViewId="0">
      <selection activeCell="K19" sqref="K19"/>
    </sheetView>
  </sheetViews>
  <sheetFormatPr defaultRowHeight="14.5" x14ac:dyDescent="0.35"/>
  <cols>
    <col min="1" max="1" width="4.1796875" customWidth="1"/>
    <col min="2" max="2" width="11.7265625" customWidth="1"/>
    <col min="3" max="3" width="33.90625" customWidth="1"/>
    <col min="4" max="4" width="5.1796875" bestFit="1" customWidth="1"/>
    <col min="5" max="5" width="6.90625" bestFit="1" customWidth="1"/>
    <col min="6" max="6" width="5.1796875" bestFit="1" customWidth="1"/>
    <col min="7" max="7" width="6.90625" bestFit="1" customWidth="1"/>
    <col min="8" max="8" width="5.1796875" bestFit="1" customWidth="1"/>
    <col min="9" max="9" width="6.90625" bestFit="1" customWidth="1"/>
    <col min="10" max="10" width="5.1796875" bestFit="1" customWidth="1"/>
    <col min="11" max="11" width="6.90625" bestFit="1" customWidth="1"/>
    <col min="12" max="12" width="5.1796875" bestFit="1" customWidth="1"/>
    <col min="13" max="13" width="6.90625" bestFit="1" customWidth="1"/>
    <col min="14" max="14" width="5.1796875" bestFit="1" customWidth="1"/>
    <col min="15" max="15" width="6.90625" bestFit="1" customWidth="1"/>
    <col min="16" max="16" width="5.1796875" bestFit="1" customWidth="1"/>
    <col min="17" max="17" width="6.90625" bestFit="1" customWidth="1"/>
    <col min="18" max="18" width="3.1796875" customWidth="1"/>
    <col min="19" max="19" width="9.6328125" customWidth="1"/>
  </cols>
  <sheetData>
    <row r="2" spans="2:17" ht="15.5" x14ac:dyDescent="0.35">
      <c r="C2" s="23" t="s">
        <v>51</v>
      </c>
    </row>
    <row r="3" spans="2:17" ht="15" thickBot="1" x14ac:dyDescent="0.4"/>
    <row r="4" spans="2:17" ht="23.65" customHeight="1" thickBot="1" x14ac:dyDescent="0.4">
      <c r="B4" s="50" t="s">
        <v>42</v>
      </c>
      <c r="C4" s="51"/>
      <c r="D4" s="36" t="s">
        <v>9</v>
      </c>
      <c r="E4" s="37"/>
      <c r="F4" s="37"/>
      <c r="G4" s="37"/>
      <c r="H4" s="37"/>
      <c r="I4" s="37"/>
      <c r="J4" s="37"/>
      <c r="K4" s="37"/>
      <c r="L4" s="37"/>
      <c r="M4" s="37"/>
      <c r="N4" s="37"/>
      <c r="O4" s="38"/>
      <c r="P4" s="39" t="s">
        <v>21</v>
      </c>
      <c r="Q4" s="40"/>
    </row>
    <row r="5" spans="2:17" ht="19" thickBot="1" x14ac:dyDescent="0.4">
      <c r="B5" s="52"/>
      <c r="C5" s="53"/>
      <c r="D5" s="45" t="s">
        <v>12</v>
      </c>
      <c r="E5" s="46"/>
      <c r="F5" s="46"/>
      <c r="G5" s="47"/>
      <c r="H5" s="45" t="s">
        <v>20</v>
      </c>
      <c r="I5" s="46"/>
      <c r="J5" s="46"/>
      <c r="K5" s="48"/>
      <c r="L5" s="49" t="s">
        <v>11</v>
      </c>
      <c r="M5" s="46"/>
      <c r="N5" s="46"/>
      <c r="O5" s="47"/>
      <c r="P5" s="41"/>
      <c r="Q5" s="42"/>
    </row>
    <row r="6" spans="2:17" ht="14.65" customHeight="1" thickBot="1" x14ac:dyDescent="0.4">
      <c r="B6" s="52"/>
      <c r="C6" s="53"/>
      <c r="D6" s="32" t="s">
        <v>22</v>
      </c>
      <c r="E6" s="33"/>
      <c r="F6" s="32" t="s">
        <v>23</v>
      </c>
      <c r="G6" s="33"/>
      <c r="H6" s="32" t="s">
        <v>24</v>
      </c>
      <c r="I6" s="33"/>
      <c r="J6" s="32" t="s">
        <v>25</v>
      </c>
      <c r="K6" s="33"/>
      <c r="L6" s="32" t="s">
        <v>26</v>
      </c>
      <c r="M6" s="33"/>
      <c r="N6" s="32" t="s">
        <v>27</v>
      </c>
      <c r="O6" s="33"/>
      <c r="P6" s="43"/>
      <c r="Q6" s="44"/>
    </row>
    <row r="7" spans="2:17" ht="23.5" thickBot="1" x14ac:dyDescent="0.4">
      <c r="B7" s="54"/>
      <c r="C7" s="55"/>
      <c r="D7" s="21" t="s">
        <v>0</v>
      </c>
      <c r="E7" s="22" t="s">
        <v>1</v>
      </c>
      <c r="F7" s="21" t="s">
        <v>0</v>
      </c>
      <c r="G7" s="22" t="s">
        <v>1</v>
      </c>
      <c r="H7" s="21" t="s">
        <v>0</v>
      </c>
      <c r="I7" s="22" t="s">
        <v>1</v>
      </c>
      <c r="J7" s="21" t="s">
        <v>0</v>
      </c>
      <c r="K7" s="22" t="s">
        <v>1</v>
      </c>
      <c r="L7" s="21" t="s">
        <v>0</v>
      </c>
      <c r="M7" s="22" t="s">
        <v>1</v>
      </c>
      <c r="N7" s="21" t="s">
        <v>0</v>
      </c>
      <c r="O7" s="22" t="s">
        <v>1</v>
      </c>
      <c r="P7" s="21" t="s">
        <v>0</v>
      </c>
      <c r="Q7" s="22" t="s">
        <v>1</v>
      </c>
    </row>
    <row r="8" spans="2:17" ht="15" thickBot="1" x14ac:dyDescent="0.4">
      <c r="B8" s="29" t="s">
        <v>10</v>
      </c>
      <c r="C8" s="1" t="s">
        <v>8</v>
      </c>
      <c r="D8" s="6">
        <v>202</v>
      </c>
      <c r="E8" s="7">
        <v>1</v>
      </c>
      <c r="F8" s="8">
        <v>90</v>
      </c>
      <c r="G8" s="7">
        <v>1</v>
      </c>
      <c r="H8" s="8">
        <v>160</v>
      </c>
      <c r="I8" s="7">
        <v>1</v>
      </c>
      <c r="J8" s="8">
        <v>240</v>
      </c>
      <c r="K8" s="7">
        <v>0.99173553719008267</v>
      </c>
      <c r="L8" s="8">
        <v>114</v>
      </c>
      <c r="M8" s="7">
        <v>1</v>
      </c>
      <c r="N8" s="8">
        <v>32</v>
      </c>
      <c r="O8" s="7">
        <v>1</v>
      </c>
      <c r="P8" s="8">
        <v>838</v>
      </c>
      <c r="Q8" s="15">
        <v>0.99761904761904763</v>
      </c>
    </row>
    <row r="9" spans="2:17" ht="15" thickBot="1" x14ac:dyDescent="0.4">
      <c r="B9" s="30"/>
      <c r="C9" s="1" t="s">
        <v>43</v>
      </c>
      <c r="D9" s="9">
        <v>202</v>
      </c>
      <c r="E9" s="10">
        <v>1</v>
      </c>
      <c r="F9" s="11">
        <v>90</v>
      </c>
      <c r="G9" s="10">
        <v>1</v>
      </c>
      <c r="H9" s="11">
        <v>160</v>
      </c>
      <c r="I9" s="10">
        <v>1</v>
      </c>
      <c r="J9" s="11">
        <v>237</v>
      </c>
      <c r="K9" s="10">
        <v>0.97933884297520668</v>
      </c>
      <c r="L9" s="11">
        <v>114</v>
      </c>
      <c r="M9" s="10">
        <v>1</v>
      </c>
      <c r="N9" s="11">
        <v>32</v>
      </c>
      <c r="O9" s="10">
        <v>1</v>
      </c>
      <c r="P9" s="11">
        <v>835</v>
      </c>
      <c r="Q9" s="15">
        <v>0.99404761904761907</v>
      </c>
    </row>
    <row r="10" spans="2:17" ht="15" thickBot="1" x14ac:dyDescent="0.4">
      <c r="B10" s="30"/>
      <c r="C10" s="1" t="s">
        <v>18</v>
      </c>
      <c r="D10" s="9">
        <v>201</v>
      </c>
      <c r="E10" s="10">
        <v>0.99504950495049505</v>
      </c>
      <c r="F10" s="11">
        <v>89</v>
      </c>
      <c r="G10" s="10">
        <v>0.98888888888888882</v>
      </c>
      <c r="H10" s="11">
        <v>153</v>
      </c>
      <c r="I10" s="10">
        <v>0.95625000000000004</v>
      </c>
      <c r="J10" s="11">
        <v>231</v>
      </c>
      <c r="K10" s="10">
        <v>0.95454545454545459</v>
      </c>
      <c r="L10" s="11">
        <v>114</v>
      </c>
      <c r="M10" s="10">
        <v>1</v>
      </c>
      <c r="N10" s="11">
        <v>32</v>
      </c>
      <c r="O10" s="10">
        <v>1</v>
      </c>
      <c r="P10" s="11">
        <v>820</v>
      </c>
      <c r="Q10" s="15">
        <v>0.97619047619047616</v>
      </c>
    </row>
    <row r="11" spans="2:17" ht="15" thickBot="1" x14ac:dyDescent="0.4">
      <c r="B11" s="30"/>
      <c r="C11" s="1" t="s">
        <v>3</v>
      </c>
      <c r="D11" s="9">
        <v>200</v>
      </c>
      <c r="E11" s="10">
        <v>0.99009900990099009</v>
      </c>
      <c r="F11" s="11">
        <v>88</v>
      </c>
      <c r="G11" s="10">
        <v>0.97777777777777775</v>
      </c>
      <c r="H11" s="11">
        <v>155</v>
      </c>
      <c r="I11" s="10">
        <v>0.96875</v>
      </c>
      <c r="J11" s="11">
        <v>234</v>
      </c>
      <c r="K11" s="10">
        <v>0.96694214876033058</v>
      </c>
      <c r="L11" s="11">
        <v>113</v>
      </c>
      <c r="M11" s="10">
        <v>0.99122807017543868</v>
      </c>
      <c r="N11" s="11">
        <v>32</v>
      </c>
      <c r="O11" s="10">
        <v>1</v>
      </c>
      <c r="P11" s="11">
        <v>822</v>
      </c>
      <c r="Q11" s="15">
        <v>0.97857142857142843</v>
      </c>
    </row>
    <row r="12" spans="2:17" ht="15" thickBot="1" x14ac:dyDescent="0.4">
      <c r="B12" s="30"/>
      <c r="C12" s="1" t="s">
        <v>44</v>
      </c>
      <c r="D12" s="9">
        <v>105</v>
      </c>
      <c r="E12" s="10">
        <v>0.51980198019801982</v>
      </c>
      <c r="F12" s="11">
        <v>11</v>
      </c>
      <c r="G12" s="10">
        <v>0.12222222222222222</v>
      </c>
      <c r="H12" s="11">
        <v>0</v>
      </c>
      <c r="I12" s="10">
        <v>0</v>
      </c>
      <c r="J12" s="11">
        <v>0</v>
      </c>
      <c r="K12" s="10">
        <v>0</v>
      </c>
      <c r="L12" s="11">
        <v>7</v>
      </c>
      <c r="M12" s="10">
        <v>6.1403508771929821E-2</v>
      </c>
      <c r="N12" s="11">
        <v>0</v>
      </c>
      <c r="O12" s="10">
        <v>0</v>
      </c>
      <c r="P12" s="11">
        <v>123</v>
      </c>
      <c r="Q12" s="15">
        <v>0.14642857142857144</v>
      </c>
    </row>
    <row r="13" spans="2:17" ht="15" thickBot="1" x14ac:dyDescent="0.4">
      <c r="B13" s="30"/>
      <c r="C13" s="1" t="s">
        <v>4</v>
      </c>
      <c r="D13" s="9">
        <v>74</v>
      </c>
      <c r="E13" s="10">
        <v>0.36633663366336633</v>
      </c>
      <c r="F13" s="11">
        <v>44</v>
      </c>
      <c r="G13" s="10">
        <v>0.48888888888888887</v>
      </c>
      <c r="H13" s="11">
        <v>49</v>
      </c>
      <c r="I13" s="10">
        <v>0.30625000000000002</v>
      </c>
      <c r="J13" s="11">
        <v>131</v>
      </c>
      <c r="K13" s="10">
        <v>0.54132231404958675</v>
      </c>
      <c r="L13" s="11">
        <v>113</v>
      </c>
      <c r="M13" s="10">
        <v>0.99122807017543868</v>
      </c>
      <c r="N13" s="11">
        <v>31</v>
      </c>
      <c r="O13" s="10">
        <v>0.96875</v>
      </c>
      <c r="P13" s="11">
        <v>442</v>
      </c>
      <c r="Q13" s="15">
        <v>0.52619047619047621</v>
      </c>
    </row>
    <row r="14" spans="2:17" ht="15" thickBot="1" x14ac:dyDescent="0.4">
      <c r="B14" s="30"/>
      <c r="C14" s="1" t="s">
        <v>5</v>
      </c>
      <c r="D14" s="9">
        <v>73</v>
      </c>
      <c r="E14" s="10">
        <v>0.36138613861386143</v>
      </c>
      <c r="F14" s="11">
        <v>33</v>
      </c>
      <c r="G14" s="10">
        <v>0.36666666666666664</v>
      </c>
      <c r="H14" s="11">
        <v>47</v>
      </c>
      <c r="I14" s="10">
        <v>0.29375000000000001</v>
      </c>
      <c r="J14" s="11">
        <v>108</v>
      </c>
      <c r="K14" s="10">
        <v>0.4462809917355372</v>
      </c>
      <c r="L14" s="11">
        <v>113</v>
      </c>
      <c r="M14" s="10">
        <v>0.99122807017543868</v>
      </c>
      <c r="N14" s="11">
        <v>32</v>
      </c>
      <c r="O14" s="10">
        <v>1</v>
      </c>
      <c r="P14" s="11">
        <v>406</v>
      </c>
      <c r="Q14" s="15">
        <v>0.48333333333333334</v>
      </c>
    </row>
    <row r="15" spans="2:17" ht="15" thickBot="1" x14ac:dyDescent="0.4">
      <c r="B15" s="30"/>
      <c r="C15" s="1" t="s">
        <v>6</v>
      </c>
      <c r="D15" s="9">
        <v>62</v>
      </c>
      <c r="E15" s="10">
        <v>0.30693069306930693</v>
      </c>
      <c r="F15" s="11">
        <v>18</v>
      </c>
      <c r="G15" s="10">
        <v>0.2</v>
      </c>
      <c r="H15" s="11">
        <v>45</v>
      </c>
      <c r="I15" s="10">
        <v>0.28125</v>
      </c>
      <c r="J15" s="11">
        <v>101</v>
      </c>
      <c r="K15" s="10">
        <v>0.41735537190082644</v>
      </c>
      <c r="L15" s="11">
        <v>111</v>
      </c>
      <c r="M15" s="10">
        <v>0.97368421052631571</v>
      </c>
      <c r="N15" s="11">
        <v>32</v>
      </c>
      <c r="O15" s="10">
        <v>1</v>
      </c>
      <c r="P15" s="11">
        <v>369</v>
      </c>
      <c r="Q15" s="15">
        <v>0.43928571428571428</v>
      </c>
    </row>
    <row r="16" spans="2:17" ht="15" thickBot="1" x14ac:dyDescent="0.4">
      <c r="B16" s="30"/>
      <c r="C16" s="1" t="s">
        <v>7</v>
      </c>
      <c r="D16" s="9">
        <v>59</v>
      </c>
      <c r="E16" s="10">
        <v>0.29207920792079206</v>
      </c>
      <c r="F16" s="11">
        <v>15</v>
      </c>
      <c r="G16" s="10">
        <v>0.16666666666666663</v>
      </c>
      <c r="H16" s="11">
        <v>45</v>
      </c>
      <c r="I16" s="10">
        <v>0.28125</v>
      </c>
      <c r="J16" s="11">
        <v>101</v>
      </c>
      <c r="K16" s="10">
        <v>0.41735537190082644</v>
      </c>
      <c r="L16" s="11">
        <v>101</v>
      </c>
      <c r="M16" s="10">
        <v>0.88596491228070173</v>
      </c>
      <c r="N16" s="11">
        <v>32</v>
      </c>
      <c r="O16" s="10">
        <v>1</v>
      </c>
      <c r="P16" s="11">
        <v>353</v>
      </c>
      <c r="Q16" s="15">
        <v>0.42023809523809524</v>
      </c>
    </row>
    <row r="17" spans="2:17" ht="15" thickBot="1" x14ac:dyDescent="0.4">
      <c r="B17" s="31"/>
      <c r="C17" s="26" t="s">
        <v>30</v>
      </c>
      <c r="D17" s="27"/>
      <c r="E17" s="27"/>
      <c r="F17" s="27"/>
      <c r="G17" s="27"/>
      <c r="H17" s="27"/>
      <c r="I17" s="27"/>
      <c r="J17" s="27"/>
      <c r="K17" s="27"/>
      <c r="L17" s="27"/>
      <c r="M17" s="27"/>
      <c r="N17" s="27"/>
      <c r="O17" s="27"/>
      <c r="P17" s="28"/>
      <c r="Q17" s="18">
        <f>AVERAGE(Q8:Q16)</f>
        <v>0.66243386243386237</v>
      </c>
    </row>
    <row r="18" spans="2:17" ht="14.65" customHeight="1" thickBot="1" x14ac:dyDescent="0.4">
      <c r="B18" s="29" t="s">
        <v>28</v>
      </c>
      <c r="C18" s="1" t="s">
        <v>45</v>
      </c>
      <c r="D18" s="9">
        <v>198</v>
      </c>
      <c r="E18" s="10">
        <v>0.98019801980198029</v>
      </c>
      <c r="F18" s="11">
        <v>90</v>
      </c>
      <c r="G18" s="10">
        <v>1</v>
      </c>
      <c r="H18" s="11">
        <v>160</v>
      </c>
      <c r="I18" s="10">
        <v>1</v>
      </c>
      <c r="J18" s="11">
        <v>242</v>
      </c>
      <c r="K18" s="10">
        <v>1</v>
      </c>
      <c r="L18" s="11">
        <v>111</v>
      </c>
      <c r="M18" s="10">
        <v>0.97368421052631571</v>
      </c>
      <c r="N18" s="11">
        <v>32</v>
      </c>
      <c r="O18" s="10">
        <v>1</v>
      </c>
      <c r="P18" s="11">
        <v>833</v>
      </c>
      <c r="Q18" s="15">
        <v>0.9916666666666667</v>
      </c>
    </row>
    <row r="19" spans="2:17" ht="15" thickBot="1" x14ac:dyDescent="0.4">
      <c r="B19" s="30"/>
      <c r="C19" s="1" t="s">
        <v>46</v>
      </c>
      <c r="D19" s="9">
        <v>126</v>
      </c>
      <c r="E19" s="10">
        <v>0.62376237623762376</v>
      </c>
      <c r="F19" s="11">
        <v>50</v>
      </c>
      <c r="G19" s="10">
        <v>0.55555555555555558</v>
      </c>
      <c r="H19" s="11">
        <v>128</v>
      </c>
      <c r="I19" s="10">
        <v>0.8</v>
      </c>
      <c r="J19" s="11">
        <v>115</v>
      </c>
      <c r="K19" s="10">
        <v>0.47520661157024796</v>
      </c>
      <c r="L19" s="11">
        <v>70</v>
      </c>
      <c r="M19" s="10">
        <v>0.61403508771929827</v>
      </c>
      <c r="N19" s="11">
        <v>12</v>
      </c>
      <c r="O19" s="10">
        <v>0.375</v>
      </c>
      <c r="P19" s="11">
        <v>501</v>
      </c>
      <c r="Q19" s="15">
        <v>0.59642857142857142</v>
      </c>
    </row>
    <row r="20" spans="2:17" ht="15" thickBot="1" x14ac:dyDescent="0.4">
      <c r="B20" s="30"/>
      <c r="C20" s="1" t="s">
        <v>47</v>
      </c>
      <c r="D20" s="9">
        <v>95</v>
      </c>
      <c r="E20" s="10">
        <v>0.47029702970297022</v>
      </c>
      <c r="F20" s="11">
        <v>35</v>
      </c>
      <c r="G20" s="10">
        <v>0.38888888888888895</v>
      </c>
      <c r="H20" s="11">
        <v>118</v>
      </c>
      <c r="I20" s="10">
        <v>0.73750000000000004</v>
      </c>
      <c r="J20" s="11">
        <v>88</v>
      </c>
      <c r="K20" s="10">
        <v>0.36363636363636365</v>
      </c>
      <c r="L20" s="11">
        <v>60</v>
      </c>
      <c r="M20" s="10">
        <v>0.52631578947368418</v>
      </c>
      <c r="N20" s="11">
        <v>11</v>
      </c>
      <c r="O20" s="10">
        <v>0.34375</v>
      </c>
      <c r="P20" s="11">
        <v>407</v>
      </c>
      <c r="Q20" s="15">
        <v>0.48452380952380947</v>
      </c>
    </row>
    <row r="21" spans="2:17" ht="15" thickBot="1" x14ac:dyDescent="0.4">
      <c r="B21" s="30"/>
      <c r="C21" s="1" t="s">
        <v>14</v>
      </c>
      <c r="D21" s="9">
        <v>202</v>
      </c>
      <c r="E21" s="10">
        <v>1</v>
      </c>
      <c r="F21" s="11">
        <v>90</v>
      </c>
      <c r="G21" s="10">
        <v>1</v>
      </c>
      <c r="H21" s="11">
        <v>160</v>
      </c>
      <c r="I21" s="10">
        <v>1</v>
      </c>
      <c r="J21" s="11">
        <v>242</v>
      </c>
      <c r="K21" s="10">
        <v>1</v>
      </c>
      <c r="L21" s="11">
        <v>114</v>
      </c>
      <c r="M21" s="10">
        <v>1</v>
      </c>
      <c r="N21" s="11">
        <v>29</v>
      </c>
      <c r="O21" s="10">
        <v>0.90625</v>
      </c>
      <c r="P21" s="11">
        <v>837</v>
      </c>
      <c r="Q21" s="15">
        <v>0.99642857142857144</v>
      </c>
    </row>
    <row r="22" spans="2:17" ht="15" thickBot="1" x14ac:dyDescent="0.4">
      <c r="B22" s="31"/>
      <c r="C22" s="26" t="s">
        <v>30</v>
      </c>
      <c r="D22" s="27"/>
      <c r="E22" s="27"/>
      <c r="F22" s="27"/>
      <c r="G22" s="27"/>
      <c r="H22" s="27"/>
      <c r="I22" s="27"/>
      <c r="J22" s="27"/>
      <c r="K22" s="27"/>
      <c r="L22" s="27"/>
      <c r="M22" s="27"/>
      <c r="N22" s="27"/>
      <c r="O22" s="27"/>
      <c r="P22" s="28"/>
      <c r="Q22" s="18">
        <f>AVERAGE(Q18:Q21)</f>
        <v>0.76726190476190481</v>
      </c>
    </row>
    <row r="23" spans="2:17" ht="26.5" customHeight="1" thickBot="1" x14ac:dyDescent="0.4">
      <c r="B23" s="29" t="s">
        <v>29</v>
      </c>
      <c r="C23" s="2" t="s">
        <v>48</v>
      </c>
      <c r="D23" s="9">
        <v>202</v>
      </c>
      <c r="E23" s="10">
        <v>1</v>
      </c>
      <c r="F23" s="11">
        <v>90</v>
      </c>
      <c r="G23" s="10">
        <v>1</v>
      </c>
      <c r="H23" s="11">
        <v>160</v>
      </c>
      <c r="I23" s="10">
        <v>1</v>
      </c>
      <c r="J23" s="11">
        <v>242</v>
      </c>
      <c r="K23" s="10">
        <v>1</v>
      </c>
      <c r="L23" s="11">
        <v>114</v>
      </c>
      <c r="M23" s="10">
        <v>1</v>
      </c>
      <c r="N23" s="11">
        <v>32</v>
      </c>
      <c r="O23" s="10">
        <v>1</v>
      </c>
      <c r="P23" s="11">
        <v>840</v>
      </c>
      <c r="Q23" s="15">
        <v>1</v>
      </c>
    </row>
    <row r="24" spans="2:17" ht="17" customHeight="1" thickBot="1" x14ac:dyDescent="0.4">
      <c r="B24" s="30"/>
      <c r="C24" s="3" t="s">
        <v>17</v>
      </c>
      <c r="D24" s="12">
        <v>202</v>
      </c>
      <c r="E24" s="13">
        <v>1</v>
      </c>
      <c r="F24" s="14">
        <v>90</v>
      </c>
      <c r="G24" s="13">
        <v>1</v>
      </c>
      <c r="H24" s="14">
        <v>160</v>
      </c>
      <c r="I24" s="13">
        <v>1</v>
      </c>
      <c r="J24" s="14">
        <v>242</v>
      </c>
      <c r="K24" s="13">
        <v>1</v>
      </c>
      <c r="L24" s="14">
        <v>114</v>
      </c>
      <c r="M24" s="13">
        <v>1</v>
      </c>
      <c r="N24" s="14">
        <v>32</v>
      </c>
      <c r="O24" s="13">
        <v>1</v>
      </c>
      <c r="P24" s="14">
        <v>840</v>
      </c>
      <c r="Q24" s="16">
        <v>1</v>
      </c>
    </row>
    <row r="25" spans="2:17" ht="20.5" customHeight="1" thickBot="1" x14ac:dyDescent="0.4">
      <c r="B25" s="31"/>
      <c r="C25" s="26" t="s">
        <v>30</v>
      </c>
      <c r="D25" s="27"/>
      <c r="E25" s="27"/>
      <c r="F25" s="27"/>
      <c r="G25" s="27"/>
      <c r="H25" s="27"/>
      <c r="I25" s="27"/>
      <c r="J25" s="27"/>
      <c r="K25" s="27"/>
      <c r="L25" s="27"/>
      <c r="M25" s="27"/>
      <c r="N25" s="27"/>
      <c r="O25" s="27"/>
      <c r="P25" s="28"/>
      <c r="Q25" s="18">
        <f>AVERAGE(Q23:Q24)</f>
        <v>1</v>
      </c>
    </row>
    <row r="26" spans="2:17" ht="15" thickBot="1" x14ac:dyDescent="0.4">
      <c r="B26" s="29" t="s">
        <v>19</v>
      </c>
      <c r="C26" s="34" t="s">
        <v>19</v>
      </c>
      <c r="D26" s="34"/>
      <c r="E26" s="34"/>
      <c r="F26" s="34"/>
      <c r="G26" s="34"/>
      <c r="H26" s="34"/>
      <c r="I26" s="34"/>
      <c r="J26" s="34"/>
      <c r="K26" s="34"/>
      <c r="L26" s="34"/>
      <c r="M26" s="34"/>
      <c r="N26" s="34"/>
      <c r="O26" s="34"/>
      <c r="P26" s="34"/>
      <c r="Q26" s="35"/>
    </row>
    <row r="27" spans="2:17" ht="15" thickBot="1" x14ac:dyDescent="0.4">
      <c r="B27" s="30"/>
      <c r="C27" s="2" t="s">
        <v>13</v>
      </c>
      <c r="D27" s="6">
        <v>14</v>
      </c>
      <c r="E27" s="7">
        <v>6.9306930693069313E-2</v>
      </c>
      <c r="F27" s="8">
        <v>0</v>
      </c>
      <c r="G27" s="7">
        <v>0</v>
      </c>
      <c r="H27" s="8">
        <v>4</v>
      </c>
      <c r="I27" s="7">
        <v>2.5000000000000001E-2</v>
      </c>
      <c r="J27" s="8">
        <v>0</v>
      </c>
      <c r="K27" s="7">
        <v>0</v>
      </c>
      <c r="L27" s="8">
        <v>0</v>
      </c>
      <c r="M27" s="7">
        <v>0</v>
      </c>
      <c r="N27" s="8">
        <v>4</v>
      </c>
      <c r="O27" s="7">
        <v>0.125</v>
      </c>
      <c r="P27" s="8">
        <v>22</v>
      </c>
      <c r="Q27" s="15">
        <v>2.6190476190476191E-2</v>
      </c>
    </row>
    <row r="28" spans="2:17" ht="15" thickBot="1" x14ac:dyDescent="0.4">
      <c r="B28" s="30"/>
      <c r="C28" s="2" t="s">
        <v>15</v>
      </c>
      <c r="D28" s="9">
        <v>13</v>
      </c>
      <c r="E28" s="10">
        <v>6.4356435643564358E-2</v>
      </c>
      <c r="F28" s="11">
        <v>0</v>
      </c>
      <c r="G28" s="10">
        <v>0</v>
      </c>
      <c r="H28" s="11">
        <v>3</v>
      </c>
      <c r="I28" s="10">
        <v>1.8749999999999999E-2</v>
      </c>
      <c r="J28" s="11">
        <v>0</v>
      </c>
      <c r="K28" s="10">
        <v>0</v>
      </c>
      <c r="L28" s="11">
        <v>0</v>
      </c>
      <c r="M28" s="10">
        <v>0</v>
      </c>
      <c r="N28" s="11">
        <v>3</v>
      </c>
      <c r="O28" s="10">
        <v>9.375E-2</v>
      </c>
      <c r="P28" s="11">
        <v>19</v>
      </c>
      <c r="Q28" s="15">
        <v>2.2619047619047618E-2</v>
      </c>
    </row>
    <row r="29" spans="2:17" ht="15" thickBot="1" x14ac:dyDescent="0.4">
      <c r="B29" s="30"/>
      <c r="C29" s="2" t="s">
        <v>2</v>
      </c>
      <c r="D29" s="9">
        <v>14</v>
      </c>
      <c r="E29" s="10">
        <v>6.9306930693069313E-2</v>
      </c>
      <c r="F29" s="11">
        <v>1</v>
      </c>
      <c r="G29" s="10">
        <v>1.1111111111111112E-2</v>
      </c>
      <c r="H29" s="11">
        <v>1</v>
      </c>
      <c r="I29" s="10">
        <v>6.2500000000000003E-3</v>
      </c>
      <c r="J29" s="11">
        <v>0</v>
      </c>
      <c r="K29" s="10">
        <v>0</v>
      </c>
      <c r="L29" s="11">
        <v>0</v>
      </c>
      <c r="M29" s="10">
        <v>0</v>
      </c>
      <c r="N29" s="11">
        <v>5</v>
      </c>
      <c r="O29" s="10">
        <v>0.15625</v>
      </c>
      <c r="P29" s="11">
        <v>21</v>
      </c>
      <c r="Q29" s="15">
        <v>2.5000000000000001E-2</v>
      </c>
    </row>
    <row r="30" spans="2:17" ht="15" thickBot="1" x14ac:dyDescent="0.4">
      <c r="B30" s="30"/>
      <c r="C30" s="2" t="s">
        <v>16</v>
      </c>
      <c r="D30" s="9">
        <v>12</v>
      </c>
      <c r="E30" s="10">
        <v>5.9405940594059403E-2</v>
      </c>
      <c r="F30" s="11">
        <v>1</v>
      </c>
      <c r="G30" s="10">
        <v>1.1111111111111112E-2</v>
      </c>
      <c r="H30" s="11">
        <v>6</v>
      </c>
      <c r="I30" s="10">
        <v>3.7499999999999999E-2</v>
      </c>
      <c r="J30" s="11">
        <v>0</v>
      </c>
      <c r="K30" s="10">
        <v>0</v>
      </c>
      <c r="L30" s="11">
        <v>0</v>
      </c>
      <c r="M30" s="10">
        <v>0</v>
      </c>
      <c r="N30" s="11">
        <v>26</v>
      </c>
      <c r="O30" s="10">
        <v>0.8125</v>
      </c>
      <c r="P30" s="11">
        <v>45</v>
      </c>
      <c r="Q30" s="15">
        <v>5.3571428571428568E-2</v>
      </c>
    </row>
    <row r="31" spans="2:17" ht="15" thickBot="1" x14ac:dyDescent="0.4">
      <c r="B31" s="30"/>
      <c r="C31" s="4" t="s">
        <v>47</v>
      </c>
      <c r="D31" s="9">
        <v>12</v>
      </c>
      <c r="E31" s="10">
        <v>5.9405940594059403E-2</v>
      </c>
      <c r="F31" s="11">
        <v>1</v>
      </c>
      <c r="G31" s="10">
        <v>1.1111111111111112E-2</v>
      </c>
      <c r="H31" s="11">
        <v>4</v>
      </c>
      <c r="I31" s="10">
        <v>2.5000000000000001E-2</v>
      </c>
      <c r="J31" s="11">
        <v>0</v>
      </c>
      <c r="K31" s="10">
        <v>0</v>
      </c>
      <c r="L31" s="11">
        <v>0</v>
      </c>
      <c r="M31" s="10">
        <v>0</v>
      </c>
      <c r="N31" s="11">
        <v>17</v>
      </c>
      <c r="O31" s="10">
        <v>0.53125</v>
      </c>
      <c r="P31" s="11">
        <v>34</v>
      </c>
      <c r="Q31" s="15">
        <v>4.0476190476190471E-2</v>
      </c>
    </row>
    <row r="32" spans="2:17" ht="15" thickBot="1" x14ac:dyDescent="0.4">
      <c r="B32" s="30"/>
      <c r="C32" s="2" t="s">
        <v>49</v>
      </c>
      <c r="D32" s="9">
        <v>13</v>
      </c>
      <c r="E32" s="10">
        <v>6.4356435643564358E-2</v>
      </c>
      <c r="F32" s="11">
        <v>1</v>
      </c>
      <c r="G32" s="10">
        <v>1.1111111111111112E-2</v>
      </c>
      <c r="H32" s="11">
        <v>4</v>
      </c>
      <c r="I32" s="10">
        <v>2.5000000000000001E-2</v>
      </c>
      <c r="J32" s="11">
        <v>0</v>
      </c>
      <c r="K32" s="10">
        <v>0</v>
      </c>
      <c r="L32" s="11">
        <v>0</v>
      </c>
      <c r="M32" s="10">
        <v>0</v>
      </c>
      <c r="N32" s="11">
        <v>19</v>
      </c>
      <c r="O32" s="10">
        <v>0.59375</v>
      </c>
      <c r="P32" s="11">
        <v>37</v>
      </c>
      <c r="Q32" s="15">
        <v>4.4047619047619051E-2</v>
      </c>
    </row>
    <row r="33" spans="2:17" ht="29.5" thickBot="1" x14ac:dyDescent="0.4">
      <c r="B33" s="30"/>
      <c r="C33" s="5" t="s">
        <v>50</v>
      </c>
      <c r="D33" s="12">
        <v>14</v>
      </c>
      <c r="E33" s="13">
        <v>6.9306930693069313E-2</v>
      </c>
      <c r="F33" s="14">
        <v>1</v>
      </c>
      <c r="G33" s="13">
        <v>1.1111111111111112E-2</v>
      </c>
      <c r="H33" s="14">
        <v>6</v>
      </c>
      <c r="I33" s="13">
        <v>3.7499999999999999E-2</v>
      </c>
      <c r="J33" s="14">
        <v>0</v>
      </c>
      <c r="K33" s="13">
        <v>0</v>
      </c>
      <c r="L33" s="14">
        <v>0</v>
      </c>
      <c r="M33" s="13">
        <v>0</v>
      </c>
      <c r="N33" s="14">
        <v>32</v>
      </c>
      <c r="O33" s="13">
        <v>1</v>
      </c>
      <c r="P33" s="14">
        <v>53</v>
      </c>
      <c r="Q33" s="16">
        <v>6.3095238095238093E-2</v>
      </c>
    </row>
    <row r="34" spans="2:17" ht="15" thickBot="1" x14ac:dyDescent="0.4">
      <c r="B34" s="31"/>
      <c r="C34" s="26" t="s">
        <v>30</v>
      </c>
      <c r="D34" s="27"/>
      <c r="E34" s="27"/>
      <c r="F34" s="27"/>
      <c r="G34" s="27"/>
      <c r="H34" s="27"/>
      <c r="I34" s="27"/>
      <c r="J34" s="27"/>
      <c r="K34" s="27"/>
      <c r="L34" s="27"/>
      <c r="M34" s="27"/>
      <c r="N34" s="27"/>
      <c r="O34" s="27"/>
      <c r="P34" s="28"/>
      <c r="Q34" s="18">
        <f>AVERAGE(Q27:Q33)</f>
        <v>3.9285714285714292E-2</v>
      </c>
    </row>
    <row r="36" spans="2:17" x14ac:dyDescent="0.35">
      <c r="B36" s="20" t="s">
        <v>31</v>
      </c>
      <c r="C36" s="20" t="s">
        <v>35</v>
      </c>
    </row>
    <row r="37" spans="2:17" x14ac:dyDescent="0.35">
      <c r="C37" s="19" t="s">
        <v>32</v>
      </c>
    </row>
    <row r="38" spans="2:17" x14ac:dyDescent="0.35">
      <c r="C38" s="19" t="s">
        <v>33</v>
      </c>
    </row>
    <row r="39" spans="2:17" x14ac:dyDescent="0.35">
      <c r="C39" s="19" t="s">
        <v>34</v>
      </c>
    </row>
    <row r="40" spans="2:17" x14ac:dyDescent="0.35">
      <c r="C40" s="17" t="s">
        <v>36</v>
      </c>
    </row>
    <row r="41" spans="2:17" x14ac:dyDescent="0.35">
      <c r="C41" s="24" t="s">
        <v>37</v>
      </c>
      <c r="D41" s="24"/>
      <c r="E41" s="24"/>
      <c r="F41" s="24"/>
      <c r="G41" s="24"/>
      <c r="H41" s="24"/>
      <c r="I41" s="24"/>
      <c r="J41" s="24"/>
      <c r="K41" s="24"/>
      <c r="L41" s="24"/>
      <c r="M41" s="24"/>
      <c r="N41" s="24"/>
      <c r="O41" s="24"/>
      <c r="P41" s="24"/>
      <c r="Q41" s="24"/>
    </row>
    <row r="42" spans="2:17" x14ac:dyDescent="0.35">
      <c r="C42" s="24" t="s">
        <v>38</v>
      </c>
      <c r="D42" s="24"/>
      <c r="E42" s="24"/>
      <c r="F42" s="24"/>
      <c r="G42" s="24"/>
      <c r="H42" s="24"/>
      <c r="I42" s="24"/>
      <c r="J42" s="24"/>
      <c r="K42" s="24"/>
      <c r="L42" s="24"/>
      <c r="M42" s="24"/>
      <c r="N42" s="24"/>
      <c r="O42" s="24"/>
      <c r="P42" s="24"/>
      <c r="Q42" s="24"/>
    </row>
    <row r="43" spans="2:17" x14ac:dyDescent="0.35">
      <c r="C43" s="24" t="s">
        <v>39</v>
      </c>
      <c r="D43" s="24"/>
      <c r="E43" s="24"/>
      <c r="F43" s="24"/>
      <c r="G43" s="24"/>
      <c r="H43" s="24"/>
      <c r="I43" s="24"/>
      <c r="J43" s="24"/>
      <c r="K43" s="24"/>
      <c r="L43" s="24"/>
      <c r="M43" s="24"/>
      <c r="N43" s="24"/>
      <c r="O43" s="24"/>
      <c r="P43" s="24"/>
      <c r="Q43" s="24"/>
    </row>
    <row r="44" spans="2:17" x14ac:dyDescent="0.35">
      <c r="C44" s="24" t="s">
        <v>40</v>
      </c>
      <c r="D44" s="24"/>
      <c r="E44" s="24"/>
      <c r="F44" s="24"/>
      <c r="G44" s="24"/>
      <c r="H44" s="24"/>
      <c r="I44" s="24"/>
      <c r="J44" s="24"/>
      <c r="K44" s="24"/>
      <c r="L44" s="24"/>
      <c r="M44" s="24"/>
      <c r="N44" s="24"/>
      <c r="O44" s="24"/>
      <c r="P44" s="24"/>
      <c r="Q44" s="24"/>
    </row>
    <row r="45" spans="2:17" x14ac:dyDescent="0.35">
      <c r="C45" s="25" t="s">
        <v>41</v>
      </c>
      <c r="D45" s="25"/>
      <c r="E45" s="25"/>
      <c r="F45" s="25"/>
      <c r="G45" s="25"/>
      <c r="H45" s="25"/>
      <c r="I45" s="25"/>
      <c r="J45" s="25"/>
      <c r="K45" s="25"/>
      <c r="L45" s="25"/>
      <c r="M45" s="25"/>
      <c r="N45" s="25"/>
      <c r="O45" s="25"/>
      <c r="P45" s="25"/>
      <c r="Q45" s="25"/>
    </row>
    <row r="46" spans="2:17" x14ac:dyDescent="0.35">
      <c r="C46" s="25"/>
      <c r="D46" s="25"/>
      <c r="E46" s="25"/>
      <c r="F46" s="25"/>
      <c r="G46" s="25"/>
      <c r="H46" s="25"/>
      <c r="I46" s="25"/>
      <c r="J46" s="25"/>
      <c r="K46" s="25"/>
      <c r="L46" s="25"/>
      <c r="M46" s="25"/>
      <c r="N46" s="25"/>
      <c r="O46" s="25"/>
      <c r="P46" s="25"/>
      <c r="Q46" s="25"/>
    </row>
    <row r="47" spans="2:17" x14ac:dyDescent="0.35">
      <c r="C47" s="25"/>
      <c r="D47" s="25"/>
      <c r="E47" s="25"/>
      <c r="F47" s="25"/>
      <c r="G47" s="25"/>
      <c r="H47" s="25"/>
      <c r="I47" s="25"/>
      <c r="J47" s="25"/>
      <c r="K47" s="25"/>
      <c r="L47" s="25"/>
      <c r="M47" s="25"/>
      <c r="N47" s="25"/>
      <c r="O47" s="25"/>
      <c r="P47" s="25"/>
      <c r="Q47" s="25"/>
    </row>
    <row r="57" ht="59.5" customHeight="1" x14ac:dyDescent="0.35"/>
    <row r="58" ht="23" customHeight="1" x14ac:dyDescent="0.35"/>
    <row r="59" ht="23" customHeight="1" x14ac:dyDescent="0.35"/>
    <row r="60" ht="23" customHeight="1" x14ac:dyDescent="0.35"/>
    <row r="61" ht="23" customHeight="1" x14ac:dyDescent="0.35"/>
    <row r="62" ht="23" customHeight="1" x14ac:dyDescent="0.35"/>
    <row r="63" ht="23" customHeight="1" x14ac:dyDescent="0.35"/>
    <row r="64" ht="15.5" customHeight="1" x14ac:dyDescent="0.35"/>
  </sheetData>
  <mergeCells count="26">
    <mergeCell ref="N6:O6"/>
    <mergeCell ref="C26:Q26"/>
    <mergeCell ref="D4:O4"/>
    <mergeCell ref="P4:Q6"/>
    <mergeCell ref="D5:G5"/>
    <mergeCell ref="H5:K5"/>
    <mergeCell ref="L5:O5"/>
    <mergeCell ref="D6:E6"/>
    <mergeCell ref="F6:G6"/>
    <mergeCell ref="H6:I6"/>
    <mergeCell ref="J6:K6"/>
    <mergeCell ref="L6:M6"/>
    <mergeCell ref="B4:C7"/>
    <mergeCell ref="B23:B25"/>
    <mergeCell ref="B26:B34"/>
    <mergeCell ref="B18:B22"/>
    <mergeCell ref="C17:P17"/>
    <mergeCell ref="C22:P22"/>
    <mergeCell ref="C25:P25"/>
    <mergeCell ref="C34:P34"/>
    <mergeCell ref="B8:B17"/>
    <mergeCell ref="C41:Q41"/>
    <mergeCell ref="C42:Q42"/>
    <mergeCell ref="C43:Q43"/>
    <mergeCell ref="C44:Q44"/>
    <mergeCell ref="C45:Q47"/>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Referral_counter referral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2022-09-25T22:14:40Z</dcterms:modified>
</cp:coreProperties>
</file>