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5440" windowHeight="15270"/>
  </bookViews>
  <sheets>
    <sheet name="SM4 Funding Mechanisms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9" l="1"/>
  <c r="D32" i="29"/>
  <c r="C32" i="29"/>
  <c r="B32" i="29"/>
  <c r="E31" i="29"/>
  <c r="E30" i="29"/>
  <c r="Q25" i="29"/>
  <c r="Q26" i="29" s="1"/>
  <c r="P25" i="29"/>
  <c r="P26" i="29" s="1"/>
  <c r="N25" i="29"/>
  <c r="N26" i="29" s="1"/>
  <c r="M25" i="29"/>
  <c r="M26" i="29" s="1"/>
  <c r="L25" i="29"/>
  <c r="L26" i="29" s="1"/>
  <c r="K25" i="29"/>
  <c r="K26" i="29" s="1"/>
  <c r="J25" i="29"/>
  <c r="J26" i="29" s="1"/>
  <c r="I25" i="29"/>
  <c r="H25" i="29"/>
  <c r="H26" i="29" s="1"/>
  <c r="G25" i="29"/>
  <c r="G26" i="29" s="1"/>
  <c r="E25" i="29"/>
  <c r="C25" i="29" s="1"/>
  <c r="C26" i="29" s="1"/>
  <c r="D25" i="29"/>
  <c r="D26" i="29" s="1"/>
  <c r="B25" i="29"/>
  <c r="B26" i="29" s="1"/>
  <c r="O24" i="29"/>
  <c r="I24" i="29"/>
  <c r="F24" i="29"/>
  <c r="C24" i="29"/>
  <c r="O23" i="29"/>
  <c r="I23" i="29"/>
  <c r="F23" i="29"/>
  <c r="C23" i="29"/>
  <c r="O22" i="29"/>
  <c r="I22" i="29"/>
  <c r="F22" i="29"/>
  <c r="C22" i="29"/>
  <c r="O21" i="29"/>
  <c r="I21" i="29"/>
  <c r="F21" i="29"/>
  <c r="C21" i="29"/>
  <c r="O20" i="29"/>
  <c r="I20" i="29"/>
  <c r="F20" i="29"/>
  <c r="C20" i="29"/>
  <c r="O19" i="29"/>
  <c r="I19" i="29"/>
  <c r="F19" i="29"/>
  <c r="C19" i="29"/>
  <c r="O18" i="29"/>
  <c r="I18" i="29"/>
  <c r="F18" i="29"/>
  <c r="C18" i="29"/>
  <c r="O17" i="29"/>
  <c r="I17" i="29"/>
  <c r="F17" i="29"/>
  <c r="C17" i="29"/>
  <c r="O16" i="29"/>
  <c r="I16" i="29"/>
  <c r="F16" i="29"/>
  <c r="C16" i="29"/>
  <c r="O15" i="29"/>
  <c r="I15" i="29"/>
  <c r="F15" i="29"/>
  <c r="C15" i="29"/>
  <c r="O14" i="29"/>
  <c r="I14" i="29"/>
  <c r="F14" i="29"/>
  <c r="C14" i="29"/>
  <c r="O13" i="29"/>
  <c r="I13" i="29"/>
  <c r="F13" i="29"/>
  <c r="C13" i="29"/>
  <c r="O12" i="29"/>
  <c r="O25" i="29" s="1"/>
  <c r="O26" i="29" s="1"/>
  <c r="I12" i="29"/>
  <c r="F12" i="29"/>
  <c r="F25" i="29" s="1"/>
  <c r="F26" i="29" s="1"/>
  <c r="C12" i="29"/>
  <c r="K9" i="29"/>
  <c r="I9" i="29" s="1"/>
  <c r="J9" i="29"/>
  <c r="H9" i="29"/>
  <c r="G9" i="29"/>
  <c r="F9" i="29" s="1"/>
  <c r="B9" i="29"/>
  <c r="I8" i="29"/>
  <c r="F8" i="29"/>
  <c r="C8" i="29"/>
  <c r="I7" i="29"/>
  <c r="F7" i="29"/>
  <c r="C7" i="29"/>
  <c r="I6" i="29"/>
  <c r="F6" i="29"/>
  <c r="C6" i="29"/>
  <c r="I5" i="29"/>
  <c r="F5" i="29"/>
  <c r="C5" i="29"/>
  <c r="C9" i="29" s="1"/>
  <c r="I26" i="29" l="1"/>
  <c r="E26" i="29"/>
</calcChain>
</file>

<file path=xl/comments1.xml><?xml version="1.0" encoding="utf-8"?>
<comments xmlns="http://schemas.openxmlformats.org/spreadsheetml/2006/main">
  <authors>
    <author>tc={49234427-0B3A-417F-9F87-5EF93ADD7211}</author>
  </authors>
  <commentList>
    <comment ref="E32" authorId="0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Excludes 37 where mechanism not stated or missing + 3 other. </t>
        </r>
      </text>
    </comment>
  </commentList>
</comments>
</file>

<file path=xl/sharedStrings.xml><?xml version="1.0" encoding="utf-8"?>
<sst xmlns="http://schemas.openxmlformats.org/spreadsheetml/2006/main" count="57" uniqueCount="39">
  <si>
    <t>Category 1</t>
  </si>
  <si>
    <t xml:space="preserve">Total </t>
  </si>
  <si>
    <t>Total</t>
  </si>
  <si>
    <t>Snoring surgery (in the absence of obstructive sleep apnoea)</t>
  </si>
  <si>
    <t>Dilation &amp; curettage for heavy menstrual bleeding</t>
  </si>
  <si>
    <t>Knee arthroscopy for patients with osteoarthritis</t>
  </si>
  <si>
    <t>Injection for non-specific lower back pain without sciatica</t>
  </si>
  <si>
    <t>Breast reduction</t>
  </si>
  <si>
    <t>Removal of benign skin lesions</t>
  </si>
  <si>
    <t xml:space="preserve">Grommets for glue ear in children </t>
  </si>
  <si>
    <t>Tonsillectomy for recurrent tonsillitis</t>
  </si>
  <si>
    <t xml:space="preserve">Haemorrhoid surgery </t>
  </si>
  <si>
    <t xml:space="preserve">Hysterectomy for heavy menstrual bleeding </t>
  </si>
  <si>
    <t>Chalazia removal</t>
  </si>
  <si>
    <t xml:space="preserve">Arthroscopic shoulder decompression for subacromial pain </t>
  </si>
  <si>
    <t>Carpal tunnel syndrome release</t>
  </si>
  <si>
    <t>Dupuytren’s contracture release in adults</t>
  </si>
  <si>
    <t xml:space="preserve">Ganglion excision </t>
  </si>
  <si>
    <t>Trigger finger release in adults</t>
  </si>
  <si>
    <t>Varicose vein interventions</t>
  </si>
  <si>
    <t>Category 2 Totals</t>
  </si>
  <si>
    <t>Number of policies analysed</t>
  </si>
  <si>
    <t>TOTAL Category 1 &amp; 2 Procedures</t>
  </si>
  <si>
    <t xml:space="preserve">‘Most activity reduction' group  </t>
  </si>
  <si>
    <t xml:space="preserve">‘Least activity reduction' group  </t>
  </si>
  <si>
    <t>Supplementary Material 4: Commissioning Organisation use of Funding Approval Mechanisms per Surgical Procedure and grouped by 'Most activity reduction' group and 'Least activity reduction group'</t>
  </si>
  <si>
    <t xml:space="preserve">Surgical Procedures </t>
  </si>
  <si>
    <t>Number of policies stating Criteria Based Access (CBA)</t>
  </si>
  <si>
    <t xml:space="preserve"> Grouped by commissioning organisation</t>
  </si>
  <si>
    <t>Number of policies stating Prior Approval (PA)</t>
  </si>
  <si>
    <t>Number of policies stating Independent Funding Request (IFR)</t>
  </si>
  <si>
    <t>Number of policies stating a mix of PA &amp; CBA funding mechanisms</t>
  </si>
  <si>
    <t>No. of policies where mechanism not stated / unclear</t>
  </si>
  <si>
    <t xml:space="preserve">Category 2 </t>
  </si>
  <si>
    <t>Category 2 surgical procedures</t>
  </si>
  <si>
    <t>Criteria Based Access</t>
  </si>
  <si>
    <t>Prior Approval</t>
  </si>
  <si>
    <t>Independent Funding Request</t>
  </si>
  <si>
    <t xml:space="preserve">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</si>
</sst>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2" fillId="2" borderId="1" xfId="1" applyBorder="1"/>
    <xf numFmtId="0" fontId="5" fillId="0" borderId="1" xfId="0" applyFont="1" applyBorder="1"/>
    <xf numFmtId="0" fontId="1" fillId="2" borderId="1" xfId="1" applyFont="1" applyBorder="1" applyAlignment="1">
      <alignment wrapText="1"/>
    </xf>
    <xf numFmtId="0" fontId="1" fillId="2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1" applyFont="1" applyFill="1" applyBorder="1" applyAlignment="1">
      <alignment wrapText="1"/>
    </xf>
    <xf numFmtId="0" fontId="3" fillId="0" borderId="0" xfId="0" applyFont="1"/>
    <xf numFmtId="0" fontId="0" fillId="3" borderId="1" xfId="0" applyFill="1" applyBorder="1"/>
    <xf numFmtId="0" fontId="6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7" fillId="2" borderId="1" xfId="1" applyFont="1" applyBorder="1"/>
    <xf numFmtId="0" fontId="5" fillId="3" borderId="1" xfId="0" applyFont="1" applyFill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2">
    <cellStyle name="20% - Accent3" xfId="1" builtinId="3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mel Conefrey" id="{1522B7FF-6E3D-463A-857F-4DB3F251349A}" userId="S::cc14543@bristol.ac.uk::6a563e2e-1896-4bbc-a500-deb321861084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2" dT="2023-12-04T10:17:25.40" personId="{1522B7FF-6E3D-463A-857F-4DB3F251349A}" id="{49234427-0B3A-417F-9F87-5EF93ADD7211}">
    <text xml:space="preserve">Excludes 37 where mechanism not stated or missing + 3 other.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A12" sqref="A12"/>
    </sheetView>
  </sheetViews>
  <sheetFormatPr defaultRowHeight="15" x14ac:dyDescent="0.25"/>
  <cols>
    <col min="1" max="1" width="54.85546875" bestFit="1" customWidth="1"/>
    <col min="12" max="12" width="13.140625" customWidth="1"/>
    <col min="15" max="15" width="12" customWidth="1"/>
    <col min="17" max="17" width="12" customWidth="1"/>
  </cols>
  <sheetData>
    <row r="1" spans="1:17" x14ac:dyDescent="0.25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35" x14ac:dyDescent="0.25">
      <c r="A2" s="4" t="s">
        <v>26</v>
      </c>
      <c r="B2" s="6" t="s">
        <v>21</v>
      </c>
      <c r="C2" s="10" t="s">
        <v>27</v>
      </c>
      <c r="D2" s="22" t="s">
        <v>28</v>
      </c>
      <c r="E2" s="22"/>
      <c r="F2" s="10" t="s">
        <v>29</v>
      </c>
      <c r="G2" s="22" t="s">
        <v>28</v>
      </c>
      <c r="H2" s="22"/>
      <c r="I2" s="10" t="s">
        <v>30</v>
      </c>
      <c r="J2" s="22" t="s">
        <v>28</v>
      </c>
      <c r="K2" s="22"/>
      <c r="L2" s="11" t="s">
        <v>31</v>
      </c>
      <c r="M2" s="22" t="s">
        <v>28</v>
      </c>
      <c r="N2" s="22"/>
      <c r="O2" s="10" t="s">
        <v>32</v>
      </c>
      <c r="P2" s="24" t="s">
        <v>28</v>
      </c>
      <c r="Q2" s="25"/>
    </row>
    <row r="3" spans="1:17" ht="51.75" x14ac:dyDescent="0.25">
      <c r="A3" s="2"/>
      <c r="B3" s="2"/>
      <c r="C3" s="9" t="s">
        <v>1</v>
      </c>
      <c r="D3" s="5" t="s">
        <v>23</v>
      </c>
      <c r="E3" s="5" t="s">
        <v>24</v>
      </c>
      <c r="F3" s="9" t="s">
        <v>1</v>
      </c>
      <c r="G3" s="5" t="s">
        <v>23</v>
      </c>
      <c r="H3" s="5" t="s">
        <v>24</v>
      </c>
      <c r="I3" s="9" t="s">
        <v>1</v>
      </c>
      <c r="J3" s="5" t="s">
        <v>23</v>
      </c>
      <c r="K3" s="5" t="s">
        <v>24</v>
      </c>
      <c r="L3" s="12" t="s">
        <v>1</v>
      </c>
      <c r="M3" s="5" t="s">
        <v>23</v>
      </c>
      <c r="N3" s="5" t="s">
        <v>24</v>
      </c>
      <c r="O3" s="9" t="s">
        <v>1</v>
      </c>
      <c r="P3" s="5" t="s">
        <v>23</v>
      </c>
      <c r="Q3" s="5" t="s">
        <v>24</v>
      </c>
    </row>
    <row r="4" spans="1:17" x14ac:dyDescent="0.25">
      <c r="A4" s="2" t="s">
        <v>0</v>
      </c>
      <c r="B4" s="2"/>
      <c r="C4" s="9"/>
      <c r="D4" s="5"/>
      <c r="E4" s="5"/>
      <c r="F4" s="9"/>
      <c r="G4" s="5"/>
      <c r="H4" s="5"/>
      <c r="I4" s="9"/>
      <c r="J4" s="5"/>
      <c r="K4" s="5"/>
      <c r="L4" s="12"/>
      <c r="M4" s="5"/>
      <c r="N4" s="5"/>
      <c r="O4" s="9"/>
      <c r="P4" s="5"/>
      <c r="Q4" s="5"/>
    </row>
    <row r="5" spans="1:17" x14ac:dyDescent="0.25">
      <c r="A5" s="13" t="s">
        <v>3</v>
      </c>
      <c r="B5" s="1">
        <v>19</v>
      </c>
      <c r="C5" s="9">
        <f>D5+E5</f>
        <v>0</v>
      </c>
      <c r="D5" s="3">
        <v>0</v>
      </c>
      <c r="E5" s="3">
        <v>0</v>
      </c>
      <c r="F5" s="9">
        <f>G5+H5</f>
        <v>0</v>
      </c>
      <c r="G5" s="1">
        <v>0</v>
      </c>
      <c r="H5" s="1">
        <v>0</v>
      </c>
      <c r="I5" s="9">
        <f>J5+K5</f>
        <v>17</v>
      </c>
      <c r="J5" s="1">
        <v>8</v>
      </c>
      <c r="K5" s="1">
        <v>9</v>
      </c>
      <c r="L5" s="14">
        <v>0</v>
      </c>
      <c r="M5" s="1">
        <v>0</v>
      </c>
      <c r="N5" s="1">
        <v>0</v>
      </c>
      <c r="O5" s="9">
        <v>2</v>
      </c>
      <c r="P5" s="1">
        <v>2</v>
      </c>
      <c r="Q5" s="1">
        <v>0</v>
      </c>
    </row>
    <row r="6" spans="1:17" x14ac:dyDescent="0.25">
      <c r="A6" s="3" t="s">
        <v>4</v>
      </c>
      <c r="B6" s="1">
        <v>14</v>
      </c>
      <c r="C6" s="9">
        <f t="shared" ref="C6:C8" si="0">D6+E6</f>
        <v>0</v>
      </c>
      <c r="D6" s="3">
        <v>0</v>
      </c>
      <c r="E6" s="3">
        <v>0</v>
      </c>
      <c r="F6" s="9">
        <f t="shared" ref="F6:F9" si="1">G6+H6</f>
        <v>1</v>
      </c>
      <c r="G6" s="1">
        <v>0</v>
      </c>
      <c r="H6" s="1">
        <v>1</v>
      </c>
      <c r="I6" s="9">
        <f t="shared" ref="I6:I9" si="2">J6+K6</f>
        <v>12</v>
      </c>
      <c r="J6" s="1">
        <v>6</v>
      </c>
      <c r="K6" s="1">
        <v>6</v>
      </c>
      <c r="L6" s="14">
        <v>0</v>
      </c>
      <c r="M6" s="1">
        <v>0</v>
      </c>
      <c r="N6" s="1">
        <v>0</v>
      </c>
      <c r="O6" s="9">
        <v>1</v>
      </c>
      <c r="P6" s="1">
        <v>1</v>
      </c>
      <c r="Q6" s="1">
        <v>0</v>
      </c>
    </row>
    <row r="7" spans="1:17" x14ac:dyDescent="0.25">
      <c r="A7" s="3" t="s">
        <v>5</v>
      </c>
      <c r="B7" s="1">
        <v>15</v>
      </c>
      <c r="C7" s="9">
        <f t="shared" si="0"/>
        <v>4</v>
      </c>
      <c r="D7" s="3">
        <v>2</v>
      </c>
      <c r="E7" s="3">
        <v>2</v>
      </c>
      <c r="F7" s="9">
        <f t="shared" si="1"/>
        <v>2</v>
      </c>
      <c r="G7" s="1">
        <v>2</v>
      </c>
      <c r="H7" s="1">
        <v>0</v>
      </c>
      <c r="I7" s="9">
        <f t="shared" si="2"/>
        <v>8</v>
      </c>
      <c r="J7" s="1">
        <v>5</v>
      </c>
      <c r="K7" s="1">
        <v>3</v>
      </c>
      <c r="L7" s="14">
        <v>0</v>
      </c>
      <c r="M7" s="1">
        <v>0</v>
      </c>
      <c r="N7" s="1">
        <v>0</v>
      </c>
      <c r="O7" s="9">
        <v>2</v>
      </c>
      <c r="P7" s="1">
        <v>1</v>
      </c>
      <c r="Q7" s="1">
        <v>0</v>
      </c>
    </row>
    <row r="8" spans="1:17" x14ac:dyDescent="0.25">
      <c r="A8" s="3" t="s">
        <v>6</v>
      </c>
      <c r="B8" s="1">
        <v>13</v>
      </c>
      <c r="C8" s="9">
        <f t="shared" si="0"/>
        <v>3</v>
      </c>
      <c r="D8" s="3">
        <v>3</v>
      </c>
      <c r="E8" s="3">
        <v>0</v>
      </c>
      <c r="F8" s="9">
        <f t="shared" si="1"/>
        <v>0</v>
      </c>
      <c r="G8" s="1">
        <v>0</v>
      </c>
      <c r="H8" s="1">
        <v>0</v>
      </c>
      <c r="I8" s="9">
        <f t="shared" si="2"/>
        <v>8</v>
      </c>
      <c r="J8" s="1">
        <v>3</v>
      </c>
      <c r="K8" s="1">
        <v>5</v>
      </c>
      <c r="L8" s="14">
        <v>0</v>
      </c>
      <c r="M8" s="1">
        <v>0</v>
      </c>
      <c r="N8" s="1">
        <v>0</v>
      </c>
      <c r="O8" s="9">
        <v>1</v>
      </c>
      <c r="P8" s="1">
        <v>2</v>
      </c>
      <c r="Q8" s="1">
        <v>0</v>
      </c>
    </row>
    <row r="9" spans="1:17" x14ac:dyDescent="0.25">
      <c r="A9" s="3"/>
      <c r="B9" s="1">
        <f>SUM(B5:B8)</f>
        <v>61</v>
      </c>
      <c r="C9" s="9">
        <f>C5+C6+C7+C8</f>
        <v>7</v>
      </c>
      <c r="D9" s="5">
        <v>0</v>
      </c>
      <c r="E9" s="5">
        <v>0</v>
      </c>
      <c r="F9" s="9">
        <f t="shared" si="1"/>
        <v>3</v>
      </c>
      <c r="G9" s="1">
        <f t="shared" ref="G9:H9" si="3">SUM(G5:G8)</f>
        <v>2</v>
      </c>
      <c r="H9" s="1">
        <f t="shared" si="3"/>
        <v>1</v>
      </c>
      <c r="I9" s="9">
        <f t="shared" si="2"/>
        <v>45</v>
      </c>
      <c r="J9" s="1">
        <f t="shared" ref="J9:K9" si="4">SUM(J5:J8)</f>
        <v>22</v>
      </c>
      <c r="K9" s="1">
        <f t="shared" si="4"/>
        <v>23</v>
      </c>
      <c r="L9" s="14">
        <v>0</v>
      </c>
      <c r="M9" s="1">
        <v>0</v>
      </c>
      <c r="N9" s="1">
        <v>0</v>
      </c>
      <c r="O9" s="9">
        <v>6</v>
      </c>
      <c r="P9" s="5">
        <v>6</v>
      </c>
      <c r="Q9" s="5">
        <v>0</v>
      </c>
    </row>
    <row r="10" spans="1:17" x14ac:dyDescent="0.25">
      <c r="A10" s="2"/>
      <c r="B10" s="2"/>
      <c r="C10" s="9"/>
      <c r="D10" s="5"/>
      <c r="E10" s="5"/>
      <c r="F10" s="9"/>
      <c r="G10" s="5"/>
      <c r="H10" s="5"/>
      <c r="I10" s="9"/>
      <c r="J10" s="5"/>
      <c r="K10" s="5"/>
      <c r="L10" s="15"/>
      <c r="M10" s="5"/>
      <c r="N10" s="5"/>
      <c r="O10" s="9"/>
      <c r="P10" s="5"/>
      <c r="Q10" s="5"/>
    </row>
    <row r="11" spans="1:17" x14ac:dyDescent="0.25">
      <c r="A11" s="2" t="s">
        <v>33</v>
      </c>
      <c r="B11" s="2"/>
      <c r="C11" s="9"/>
      <c r="D11" s="5"/>
      <c r="E11" s="5"/>
      <c r="F11" s="9"/>
      <c r="G11" s="5"/>
      <c r="H11" s="5"/>
      <c r="I11" s="9"/>
      <c r="J11" s="5"/>
      <c r="K11" s="5"/>
      <c r="L11" s="15"/>
      <c r="M11" s="5"/>
      <c r="N11" s="5"/>
      <c r="O11" s="9"/>
      <c r="P11" s="5"/>
      <c r="Q11" s="5"/>
    </row>
    <row r="12" spans="1:17" x14ac:dyDescent="0.25">
      <c r="A12" s="3" t="s">
        <v>11</v>
      </c>
      <c r="B12" s="3">
        <v>16</v>
      </c>
      <c r="C12" s="7">
        <f>D12+E12</f>
        <v>9</v>
      </c>
      <c r="D12" s="3">
        <v>3</v>
      </c>
      <c r="E12" s="3">
        <v>6</v>
      </c>
      <c r="F12" s="7">
        <f>G12+H12</f>
        <v>4</v>
      </c>
      <c r="G12" s="3">
        <v>2</v>
      </c>
      <c r="H12" s="3">
        <v>2</v>
      </c>
      <c r="I12" s="7">
        <f>J12+K12</f>
        <v>0</v>
      </c>
      <c r="J12" s="3">
        <v>0</v>
      </c>
      <c r="K12" s="3">
        <v>0</v>
      </c>
      <c r="L12" s="16">
        <v>0</v>
      </c>
      <c r="M12" s="3">
        <v>0</v>
      </c>
      <c r="N12" s="3">
        <v>0</v>
      </c>
      <c r="O12" s="7">
        <f>P12+Q12</f>
        <v>2</v>
      </c>
      <c r="P12" s="3">
        <v>2</v>
      </c>
      <c r="Q12" s="3">
        <v>0</v>
      </c>
    </row>
    <row r="13" spans="1:17" x14ac:dyDescent="0.25">
      <c r="A13" s="3" t="s">
        <v>10</v>
      </c>
      <c r="B13" s="3">
        <v>20</v>
      </c>
      <c r="C13" s="7">
        <f t="shared" ref="C13:C25" si="5">D13+E13</f>
        <v>7</v>
      </c>
      <c r="D13" s="3">
        <v>2</v>
      </c>
      <c r="E13" s="3">
        <v>5</v>
      </c>
      <c r="F13" s="7">
        <f t="shared" ref="F13:F24" si="6">G13+H13</f>
        <v>9</v>
      </c>
      <c r="G13" s="3">
        <v>3</v>
      </c>
      <c r="H13" s="3">
        <v>6</v>
      </c>
      <c r="I13" s="7">
        <f t="shared" ref="I13:I25" si="7">J13+K13</f>
        <v>0</v>
      </c>
      <c r="J13" s="3">
        <v>0</v>
      </c>
      <c r="K13" s="3">
        <v>0</v>
      </c>
      <c r="L13" s="16">
        <v>1</v>
      </c>
      <c r="M13" s="3">
        <v>1</v>
      </c>
      <c r="N13" s="3">
        <v>0</v>
      </c>
      <c r="O13" s="7">
        <f t="shared" ref="O13:O24" si="8">P13+Q13</f>
        <v>3</v>
      </c>
      <c r="P13" s="3">
        <v>3</v>
      </c>
      <c r="Q13" s="3">
        <v>0</v>
      </c>
    </row>
    <row r="14" spans="1:17" x14ac:dyDescent="0.25">
      <c r="A14" s="3" t="s">
        <v>17</v>
      </c>
      <c r="B14" s="3">
        <v>19</v>
      </c>
      <c r="C14" s="7">
        <f t="shared" si="5"/>
        <v>14</v>
      </c>
      <c r="D14" s="3">
        <v>8</v>
      </c>
      <c r="E14" s="3">
        <v>6</v>
      </c>
      <c r="F14" s="7">
        <f t="shared" si="6"/>
        <v>5</v>
      </c>
      <c r="G14" s="3">
        <v>4</v>
      </c>
      <c r="H14" s="3">
        <v>1</v>
      </c>
      <c r="I14" s="7">
        <f t="shared" si="7"/>
        <v>0</v>
      </c>
      <c r="J14" s="3">
        <v>0</v>
      </c>
      <c r="K14" s="3">
        <v>0</v>
      </c>
      <c r="L14" s="16">
        <v>0</v>
      </c>
      <c r="M14" s="3">
        <v>0</v>
      </c>
      <c r="N14" s="3">
        <v>0</v>
      </c>
      <c r="O14" s="7">
        <f t="shared" si="8"/>
        <v>0</v>
      </c>
      <c r="P14" s="3">
        <v>0</v>
      </c>
      <c r="Q14" s="3">
        <v>0</v>
      </c>
    </row>
    <row r="15" spans="1:17" x14ac:dyDescent="0.25">
      <c r="A15" s="3" t="s">
        <v>12</v>
      </c>
      <c r="B15" s="3">
        <v>15</v>
      </c>
      <c r="C15" s="7">
        <f t="shared" si="5"/>
        <v>7</v>
      </c>
      <c r="D15" s="3">
        <v>1</v>
      </c>
      <c r="E15" s="3">
        <v>6</v>
      </c>
      <c r="F15" s="7">
        <f t="shared" si="6"/>
        <v>6</v>
      </c>
      <c r="G15" s="3">
        <v>6</v>
      </c>
      <c r="H15" s="3">
        <v>0</v>
      </c>
      <c r="I15" s="7">
        <f t="shared" si="7"/>
        <v>0</v>
      </c>
      <c r="J15" s="3">
        <v>0</v>
      </c>
      <c r="K15" s="3">
        <v>0</v>
      </c>
      <c r="L15" s="16">
        <v>1</v>
      </c>
      <c r="M15" s="3">
        <v>1</v>
      </c>
      <c r="N15" s="3">
        <v>0</v>
      </c>
      <c r="O15" s="7">
        <f t="shared" si="8"/>
        <v>2</v>
      </c>
      <c r="P15" s="3">
        <v>1</v>
      </c>
      <c r="Q15" s="3">
        <v>1</v>
      </c>
    </row>
    <row r="16" spans="1:17" x14ac:dyDescent="0.25">
      <c r="A16" s="3" t="s">
        <v>9</v>
      </c>
      <c r="B16" s="3">
        <v>20</v>
      </c>
      <c r="C16" s="7">
        <f t="shared" si="5"/>
        <v>10</v>
      </c>
      <c r="D16" s="3">
        <v>3</v>
      </c>
      <c r="E16" s="3">
        <v>7</v>
      </c>
      <c r="F16" s="7">
        <f t="shared" si="6"/>
        <v>3</v>
      </c>
      <c r="G16" s="3">
        <v>2</v>
      </c>
      <c r="H16" s="3">
        <v>1</v>
      </c>
      <c r="I16" s="7">
        <f t="shared" si="7"/>
        <v>0</v>
      </c>
      <c r="J16" s="3">
        <v>0</v>
      </c>
      <c r="K16" s="3">
        <v>0</v>
      </c>
      <c r="L16" s="16">
        <v>1</v>
      </c>
      <c r="M16" s="3">
        <v>1</v>
      </c>
      <c r="N16" s="3">
        <v>0</v>
      </c>
      <c r="O16" s="7">
        <f t="shared" si="8"/>
        <v>6</v>
      </c>
      <c r="P16" s="3">
        <v>5</v>
      </c>
      <c r="Q16" s="3">
        <v>1</v>
      </c>
    </row>
    <row r="17" spans="1:17" x14ac:dyDescent="0.25">
      <c r="A17" s="3" t="s">
        <v>16</v>
      </c>
      <c r="B17" s="3">
        <v>20</v>
      </c>
      <c r="C17" s="7">
        <f t="shared" si="5"/>
        <v>9</v>
      </c>
      <c r="D17" s="3">
        <v>4</v>
      </c>
      <c r="E17" s="3">
        <v>5</v>
      </c>
      <c r="F17" s="7">
        <f t="shared" si="6"/>
        <v>5</v>
      </c>
      <c r="G17" s="3">
        <v>0</v>
      </c>
      <c r="H17" s="3">
        <v>5</v>
      </c>
      <c r="I17" s="7">
        <f t="shared" si="7"/>
        <v>0</v>
      </c>
      <c r="J17" s="3">
        <v>0</v>
      </c>
      <c r="K17" s="3">
        <v>0</v>
      </c>
      <c r="L17" s="16">
        <v>0</v>
      </c>
      <c r="M17" s="3">
        <v>0</v>
      </c>
      <c r="N17" s="3">
        <v>0</v>
      </c>
      <c r="O17" s="7">
        <f t="shared" si="8"/>
        <v>6</v>
      </c>
      <c r="P17" s="3">
        <v>5</v>
      </c>
      <c r="Q17" s="3">
        <v>1</v>
      </c>
    </row>
    <row r="18" spans="1:17" x14ac:dyDescent="0.25">
      <c r="A18" s="3" t="s">
        <v>18</v>
      </c>
      <c r="B18" s="3">
        <v>18</v>
      </c>
      <c r="C18" s="7">
        <f t="shared" si="5"/>
        <v>10</v>
      </c>
      <c r="D18" s="3">
        <v>7</v>
      </c>
      <c r="E18" s="3">
        <v>3</v>
      </c>
      <c r="F18" s="7">
        <f t="shared" si="6"/>
        <v>6</v>
      </c>
      <c r="G18" s="3">
        <v>2</v>
      </c>
      <c r="H18" s="3">
        <v>4</v>
      </c>
      <c r="I18" s="7">
        <f t="shared" si="7"/>
        <v>0</v>
      </c>
      <c r="J18" s="3">
        <v>0</v>
      </c>
      <c r="K18" s="3">
        <v>0</v>
      </c>
      <c r="L18" s="16">
        <v>0</v>
      </c>
      <c r="M18" s="3">
        <v>0</v>
      </c>
      <c r="N18" s="3">
        <v>0</v>
      </c>
      <c r="O18" s="7">
        <f t="shared" si="8"/>
        <v>2</v>
      </c>
      <c r="P18" s="3">
        <v>1</v>
      </c>
      <c r="Q18" s="3">
        <v>1</v>
      </c>
    </row>
    <row r="19" spans="1:17" x14ac:dyDescent="0.25">
      <c r="A19" s="3" t="s">
        <v>13</v>
      </c>
      <c r="B19" s="3">
        <v>23</v>
      </c>
      <c r="C19" s="7">
        <f t="shared" si="5"/>
        <v>14</v>
      </c>
      <c r="D19" s="3">
        <v>9</v>
      </c>
      <c r="E19" s="3">
        <v>5</v>
      </c>
      <c r="F19" s="7">
        <f t="shared" si="6"/>
        <v>7</v>
      </c>
      <c r="G19" s="3">
        <v>3</v>
      </c>
      <c r="H19" s="3">
        <v>4</v>
      </c>
      <c r="I19" s="7">
        <f t="shared" si="7"/>
        <v>0</v>
      </c>
      <c r="J19" s="3">
        <v>0</v>
      </c>
      <c r="K19" s="3">
        <v>0</v>
      </c>
      <c r="L19" s="16">
        <v>0</v>
      </c>
      <c r="M19" s="3">
        <v>0</v>
      </c>
      <c r="N19" s="3">
        <v>0</v>
      </c>
      <c r="O19" s="7">
        <f t="shared" si="8"/>
        <v>2</v>
      </c>
      <c r="P19" s="3">
        <v>2</v>
      </c>
      <c r="Q19" s="3">
        <v>0</v>
      </c>
    </row>
    <row r="20" spans="1:17" x14ac:dyDescent="0.25">
      <c r="A20" s="3" t="s">
        <v>14</v>
      </c>
      <c r="B20" s="3">
        <v>18</v>
      </c>
      <c r="C20" s="7">
        <f t="shared" si="5"/>
        <v>4</v>
      </c>
      <c r="D20" s="3">
        <v>3</v>
      </c>
      <c r="E20" s="3">
        <v>1</v>
      </c>
      <c r="F20" s="7">
        <f t="shared" si="6"/>
        <v>7</v>
      </c>
      <c r="G20" s="3">
        <v>2</v>
      </c>
      <c r="H20" s="3">
        <v>5</v>
      </c>
      <c r="I20" s="7">
        <f t="shared" si="7"/>
        <v>3</v>
      </c>
      <c r="J20" s="3">
        <v>2</v>
      </c>
      <c r="K20" s="3">
        <v>1</v>
      </c>
      <c r="L20" s="16">
        <v>0</v>
      </c>
      <c r="M20" s="3">
        <v>0</v>
      </c>
      <c r="N20" s="3">
        <v>0</v>
      </c>
      <c r="O20" s="7">
        <f t="shared" si="8"/>
        <v>4</v>
      </c>
      <c r="P20" s="3">
        <v>1</v>
      </c>
      <c r="Q20" s="3">
        <v>3</v>
      </c>
    </row>
    <row r="21" spans="1:17" x14ac:dyDescent="0.25">
      <c r="A21" s="3" t="s">
        <v>15</v>
      </c>
      <c r="B21" s="3">
        <v>18</v>
      </c>
      <c r="C21" s="7">
        <f t="shared" si="5"/>
        <v>13</v>
      </c>
      <c r="D21" s="3">
        <v>8</v>
      </c>
      <c r="E21" s="3">
        <v>5</v>
      </c>
      <c r="F21" s="7">
        <f t="shared" si="6"/>
        <v>3</v>
      </c>
      <c r="G21" s="3">
        <v>1</v>
      </c>
      <c r="H21" s="3">
        <v>2</v>
      </c>
      <c r="I21" s="7">
        <f t="shared" si="7"/>
        <v>0</v>
      </c>
      <c r="J21" s="3">
        <v>0</v>
      </c>
      <c r="K21" s="3">
        <v>0</v>
      </c>
      <c r="L21" s="16">
        <v>0</v>
      </c>
      <c r="M21" s="3">
        <v>0</v>
      </c>
      <c r="N21" s="3">
        <v>0</v>
      </c>
      <c r="O21" s="7">
        <f t="shared" si="8"/>
        <v>2</v>
      </c>
      <c r="P21" s="3">
        <v>0</v>
      </c>
      <c r="Q21" s="3">
        <v>2</v>
      </c>
    </row>
    <row r="22" spans="1:17" x14ac:dyDescent="0.25">
      <c r="A22" s="3" t="s">
        <v>19</v>
      </c>
      <c r="B22" s="3">
        <v>19</v>
      </c>
      <c r="C22" s="7">
        <f t="shared" si="5"/>
        <v>11</v>
      </c>
      <c r="D22" s="3">
        <v>3</v>
      </c>
      <c r="E22" s="3">
        <v>8</v>
      </c>
      <c r="F22" s="7">
        <f t="shared" si="6"/>
        <v>5</v>
      </c>
      <c r="G22" s="3">
        <v>3</v>
      </c>
      <c r="H22" s="3">
        <v>2</v>
      </c>
      <c r="I22" s="7">
        <f t="shared" si="7"/>
        <v>1</v>
      </c>
      <c r="J22" s="3">
        <v>0</v>
      </c>
      <c r="K22" s="3">
        <v>1</v>
      </c>
      <c r="L22" s="16">
        <v>0</v>
      </c>
      <c r="M22" s="3">
        <v>0</v>
      </c>
      <c r="N22" s="3">
        <v>0</v>
      </c>
      <c r="O22" s="7">
        <f t="shared" si="8"/>
        <v>2</v>
      </c>
      <c r="P22" s="3">
        <v>2</v>
      </c>
      <c r="Q22" s="3">
        <v>0</v>
      </c>
    </row>
    <row r="23" spans="1:17" x14ac:dyDescent="0.25">
      <c r="A23" s="3" t="s">
        <v>8</v>
      </c>
      <c r="B23" s="3">
        <v>20</v>
      </c>
      <c r="C23" s="7">
        <f t="shared" si="5"/>
        <v>7</v>
      </c>
      <c r="D23" s="3">
        <v>7</v>
      </c>
      <c r="E23" s="3">
        <v>0</v>
      </c>
      <c r="F23" s="7">
        <f t="shared" si="6"/>
        <v>10</v>
      </c>
      <c r="G23" s="3">
        <v>2</v>
      </c>
      <c r="H23" s="3">
        <v>8</v>
      </c>
      <c r="I23" s="7">
        <f t="shared" si="7"/>
        <v>0</v>
      </c>
      <c r="J23" s="3">
        <v>0</v>
      </c>
      <c r="K23" s="3">
        <v>0</v>
      </c>
      <c r="L23" s="16">
        <v>0</v>
      </c>
      <c r="M23" s="3">
        <v>0</v>
      </c>
      <c r="N23" s="3">
        <v>0</v>
      </c>
      <c r="O23" s="7">
        <f t="shared" si="8"/>
        <v>3</v>
      </c>
      <c r="P23" s="3">
        <v>2</v>
      </c>
      <c r="Q23" s="3">
        <v>1</v>
      </c>
    </row>
    <row r="24" spans="1:17" x14ac:dyDescent="0.25">
      <c r="A24" s="3" t="s">
        <v>7</v>
      </c>
      <c r="B24" s="3">
        <v>19</v>
      </c>
      <c r="C24" s="7">
        <f t="shared" si="5"/>
        <v>2</v>
      </c>
      <c r="D24" s="3">
        <v>2</v>
      </c>
      <c r="E24" s="3">
        <v>0</v>
      </c>
      <c r="F24" s="7">
        <f t="shared" si="6"/>
        <v>10</v>
      </c>
      <c r="G24" s="3">
        <v>4</v>
      </c>
      <c r="H24" s="3">
        <v>6</v>
      </c>
      <c r="I24" s="7">
        <f t="shared" si="7"/>
        <v>4</v>
      </c>
      <c r="J24" s="3">
        <v>2</v>
      </c>
      <c r="K24" s="3">
        <v>2</v>
      </c>
      <c r="L24" s="16">
        <v>0</v>
      </c>
      <c r="M24" s="3">
        <v>0</v>
      </c>
      <c r="N24" s="3">
        <v>0</v>
      </c>
      <c r="O24" s="7">
        <f t="shared" si="8"/>
        <v>3</v>
      </c>
      <c r="P24" s="3">
        <v>0</v>
      </c>
      <c r="Q24" s="3">
        <v>3</v>
      </c>
    </row>
    <row r="25" spans="1:17" s="19" customFormat="1" x14ac:dyDescent="0.25">
      <c r="A25" s="8" t="s">
        <v>20</v>
      </c>
      <c r="B25" s="8">
        <f t="shared" ref="B25:Q25" si="9">SUM(B12:B24)</f>
        <v>245</v>
      </c>
      <c r="C25" s="17">
        <f t="shared" si="5"/>
        <v>117</v>
      </c>
      <c r="D25" s="8">
        <f t="shared" si="9"/>
        <v>60</v>
      </c>
      <c r="E25" s="8">
        <f t="shared" si="9"/>
        <v>57</v>
      </c>
      <c r="F25" s="17">
        <f>SUM(F12:F24)</f>
        <v>80</v>
      </c>
      <c r="G25" s="8">
        <f t="shared" si="9"/>
        <v>34</v>
      </c>
      <c r="H25" s="8">
        <f t="shared" si="9"/>
        <v>46</v>
      </c>
      <c r="I25" s="17">
        <f t="shared" si="7"/>
        <v>8</v>
      </c>
      <c r="J25" s="8">
        <f t="shared" si="9"/>
        <v>4</v>
      </c>
      <c r="K25" s="8">
        <f t="shared" si="9"/>
        <v>4</v>
      </c>
      <c r="L25" s="18">
        <f>SUM(L12:L24)</f>
        <v>3</v>
      </c>
      <c r="M25" s="8">
        <f>SUM(M12:M24)</f>
        <v>3</v>
      </c>
      <c r="N25" s="8">
        <f>SUM(N12:N24)</f>
        <v>0</v>
      </c>
      <c r="O25" s="17">
        <f>SUM(O12:O24)</f>
        <v>37</v>
      </c>
      <c r="P25" s="8">
        <f t="shared" si="9"/>
        <v>24</v>
      </c>
      <c r="Q25" s="8">
        <f t="shared" si="9"/>
        <v>13</v>
      </c>
    </row>
    <row r="26" spans="1:17" x14ac:dyDescent="0.25">
      <c r="A26" s="4" t="s">
        <v>22</v>
      </c>
      <c r="B26" s="2">
        <f>B25+B9</f>
        <v>306</v>
      </c>
      <c r="C26" s="2">
        <f t="shared" ref="C26:Q26" si="10">C25+C9</f>
        <v>124</v>
      </c>
      <c r="D26" s="2">
        <f t="shared" si="10"/>
        <v>60</v>
      </c>
      <c r="E26" s="2">
        <f t="shared" si="10"/>
        <v>57</v>
      </c>
      <c r="F26" s="2">
        <f t="shared" si="10"/>
        <v>83</v>
      </c>
      <c r="G26" s="2">
        <f t="shared" si="10"/>
        <v>36</v>
      </c>
      <c r="H26" s="2">
        <f t="shared" si="10"/>
        <v>47</v>
      </c>
      <c r="I26" s="2">
        <f t="shared" si="10"/>
        <v>53</v>
      </c>
      <c r="J26" s="2">
        <f t="shared" si="10"/>
        <v>26</v>
      </c>
      <c r="K26" s="2">
        <f t="shared" si="10"/>
        <v>27</v>
      </c>
      <c r="L26" s="2">
        <f t="shared" si="10"/>
        <v>3</v>
      </c>
      <c r="M26" s="2">
        <f t="shared" si="10"/>
        <v>3</v>
      </c>
      <c r="N26" s="2">
        <f t="shared" si="10"/>
        <v>0</v>
      </c>
      <c r="O26" s="2">
        <f t="shared" si="10"/>
        <v>43</v>
      </c>
      <c r="P26" s="2">
        <f t="shared" si="10"/>
        <v>30</v>
      </c>
      <c r="Q26" s="2">
        <f t="shared" si="10"/>
        <v>13</v>
      </c>
    </row>
    <row r="29" spans="1:17" ht="60" x14ac:dyDescent="0.25">
      <c r="A29" s="2" t="s">
        <v>34</v>
      </c>
      <c r="B29" s="21" t="s">
        <v>35</v>
      </c>
      <c r="C29" s="21" t="s">
        <v>36</v>
      </c>
      <c r="D29" s="21" t="s">
        <v>37</v>
      </c>
      <c r="E29" s="2" t="s">
        <v>2</v>
      </c>
    </row>
    <row r="30" spans="1:17" x14ac:dyDescent="0.25">
      <c r="A30" s="20" t="s">
        <v>23</v>
      </c>
      <c r="B30" s="1">
        <v>60</v>
      </c>
      <c r="C30" s="1">
        <v>34</v>
      </c>
      <c r="D30" s="1">
        <v>4</v>
      </c>
      <c r="E30" s="1">
        <f>SUM(B30:D30)</f>
        <v>98</v>
      </c>
    </row>
    <row r="31" spans="1:17" x14ac:dyDescent="0.25">
      <c r="A31" s="20" t="s">
        <v>24</v>
      </c>
      <c r="B31" s="1">
        <v>57</v>
      </c>
      <c r="C31" s="1">
        <v>46</v>
      </c>
      <c r="D31" s="1">
        <v>4</v>
      </c>
      <c r="E31" s="1">
        <f>SUM(B31:D31)</f>
        <v>107</v>
      </c>
    </row>
    <row r="32" spans="1:17" x14ac:dyDescent="0.25">
      <c r="A32" s="2" t="s">
        <v>38</v>
      </c>
      <c r="B32" s="2">
        <f>SUM(B30:B31)</f>
        <v>117</v>
      </c>
      <c r="C32" s="2">
        <f>SUM(C30:C31)</f>
        <v>80</v>
      </c>
      <c r="D32" s="2">
        <f>SUM(D30:D31)</f>
        <v>8</v>
      </c>
      <c r="E32" s="2">
        <f>SUM(B32:D32)</f>
        <v>205</v>
      </c>
    </row>
  </sheetData>
  <mergeCells count="6">
    <mergeCell ref="A1:Q1"/>
    <mergeCell ref="D2:E2"/>
    <mergeCell ref="G2:H2"/>
    <mergeCell ref="J2:K2"/>
    <mergeCell ref="M2:N2"/>
    <mergeCell ref="P2:Q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SM4 Funding Mechanisms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 Conefrey</dc:creator>
  <cp:lastModifiedBy>Maiden Pacang</cp:lastModifiedBy>
  <cp:lastPrinted>2024-04-15T18:09:17Z</cp:lastPrinted>
  <dcterms:created xsi:type="dcterms:W3CDTF">2022-10-20T13:09:16Z</dcterms:created>
  <dcterms:modified xsi:type="dcterms:W3CDTF">2025-06-11T11:17:20Z</dcterms:modified>
</cp:coreProperties>
</file>