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3206"/>
  <workbookPr autoCompressPictures="0"/>
  <bookViews>
    <workbookView xWindow="0" yWindow="0" windowWidth="27240" windowHeight="14920" tabRatio="458" activeTab="1"/>
  </bookViews>
  <sheets>
    <sheet name="ReadMeFirst" sheetId="5" r:id="rId1"/>
    <sheet name="Const Inert" sheetId="1" r:id="rId2"/>
    <sheet name="Const Toxic" sheetId="2" r:id="rId3"/>
    <sheet name="Chemo Inert" sheetId="3" r:id="rId4"/>
    <sheet name="Chemo Toxic" sheetId="4" r:id="rId5"/>
  </sheets>
  <calcPr calcId="140001" iterateDelta="1E-4" concurrentCalc="0"/>
  <extLst>
    <ext xmlns:mx="http://schemas.microsoft.com/office/mac/excel/2008/main" uri="{7523E5D3-25F3-A5E0-1632-64F254C22452}">
      <mx:ArchID Flags="2"/>
    </ext>
  </extLst>
</workbook>
</file>

<file path=xl/calcChain.xml><?xml version="1.0" encoding="utf-8"?>
<calcChain xmlns="http://schemas.openxmlformats.org/spreadsheetml/2006/main">
  <c r="I24" i="5" l="1"/>
  <c r="J24" i="5"/>
  <c r="I23" i="5"/>
  <c r="J23" i="5"/>
  <c r="I21" i="5"/>
  <c r="J21" i="5"/>
  <c r="I20" i="5"/>
  <c r="J20" i="5"/>
  <c r="I18" i="5"/>
  <c r="J18" i="5"/>
  <c r="I17" i="5"/>
  <c r="J17" i="5"/>
  <c r="I16" i="5"/>
  <c r="J16" i="5"/>
  <c r="I15" i="5"/>
  <c r="J15" i="5"/>
  <c r="I14" i="5"/>
  <c r="J14" i="5"/>
  <c r="I57" i="2"/>
  <c r="J57" i="2"/>
  <c r="I56" i="2"/>
  <c r="J56" i="2"/>
  <c r="I42" i="2"/>
  <c r="J42" i="2"/>
  <c r="I41" i="2"/>
  <c r="J41" i="2"/>
  <c r="I27" i="2"/>
  <c r="J27" i="2"/>
  <c r="I26" i="2"/>
  <c r="J26" i="2"/>
  <c r="I12" i="2"/>
  <c r="J12" i="2"/>
  <c r="I67" i="4"/>
  <c r="J67" i="4"/>
  <c r="I66" i="4"/>
  <c r="J66" i="4"/>
  <c r="I64" i="4"/>
  <c r="J64" i="4"/>
  <c r="I63" i="4"/>
  <c r="J63" i="4"/>
  <c r="I62" i="4"/>
  <c r="J62" i="4"/>
  <c r="I61" i="4"/>
  <c r="J61" i="4"/>
  <c r="I57" i="4"/>
  <c r="J57" i="4"/>
  <c r="I56" i="4"/>
  <c r="J56" i="4"/>
  <c r="I55" i="4"/>
  <c r="J55" i="4"/>
  <c r="I53" i="4"/>
  <c r="J53" i="4"/>
  <c r="I52" i="4"/>
  <c r="J52" i="4"/>
  <c r="I51" i="4"/>
  <c r="J51" i="4"/>
  <c r="I50" i="4"/>
  <c r="J50" i="4"/>
  <c r="I49" i="4"/>
  <c r="J49" i="4"/>
  <c r="I48" i="4"/>
  <c r="J48" i="4"/>
  <c r="I47" i="4"/>
  <c r="J47" i="4"/>
  <c r="I46" i="4"/>
  <c r="J46" i="4"/>
  <c r="I38" i="4"/>
  <c r="J38" i="4"/>
  <c r="I37" i="4"/>
  <c r="J37" i="4"/>
  <c r="I36" i="4"/>
  <c r="J36" i="4"/>
  <c r="I35" i="4"/>
  <c r="J35" i="4"/>
  <c r="I34" i="4"/>
  <c r="J34" i="4"/>
  <c r="I33" i="4"/>
  <c r="J33" i="4"/>
  <c r="I32" i="4"/>
  <c r="J32" i="4"/>
  <c r="I31" i="4"/>
  <c r="J31" i="4"/>
  <c r="I40" i="4"/>
  <c r="J40" i="4"/>
  <c r="I41" i="4"/>
  <c r="J41" i="4"/>
  <c r="I42" i="4"/>
  <c r="J42" i="4"/>
  <c r="I27" i="4"/>
  <c r="J27" i="4"/>
  <c r="I26" i="4"/>
  <c r="J26" i="4"/>
  <c r="I25" i="4"/>
  <c r="J25" i="4"/>
  <c r="I23" i="4"/>
  <c r="J23" i="4"/>
  <c r="I22" i="4"/>
  <c r="J22" i="4"/>
  <c r="I21" i="4"/>
  <c r="J21" i="4"/>
  <c r="I20" i="4"/>
  <c r="J20" i="4"/>
  <c r="I19" i="4"/>
  <c r="J19" i="4"/>
  <c r="I18" i="4"/>
  <c r="J18" i="4"/>
  <c r="I17" i="4"/>
  <c r="J17" i="4"/>
  <c r="I16" i="4"/>
  <c r="J16" i="4"/>
  <c r="I12" i="4"/>
  <c r="J12" i="4"/>
  <c r="I11" i="4"/>
  <c r="J11" i="4"/>
  <c r="I9" i="4"/>
  <c r="J9" i="4"/>
  <c r="I8" i="4"/>
  <c r="J8" i="4"/>
  <c r="I7" i="4"/>
  <c r="J7" i="4"/>
  <c r="I6" i="4"/>
  <c r="J6" i="4"/>
  <c r="I5" i="4"/>
  <c r="J5" i="4"/>
  <c r="I100" i="3"/>
  <c r="J100" i="3"/>
  <c r="I82" i="3"/>
  <c r="J82" i="3"/>
  <c r="I65" i="3"/>
  <c r="J65" i="3"/>
  <c r="I48" i="3"/>
  <c r="J48" i="3"/>
  <c r="I103" i="3"/>
  <c r="J103" i="3"/>
  <c r="I102" i="3"/>
  <c r="J102" i="3"/>
  <c r="I98" i="3"/>
  <c r="J98" i="3"/>
  <c r="I99" i="3"/>
  <c r="J99" i="3"/>
  <c r="I68" i="3"/>
  <c r="J68" i="3"/>
  <c r="I67" i="3"/>
  <c r="J67" i="3"/>
  <c r="I64" i="3"/>
  <c r="J64" i="3"/>
  <c r="I51" i="3"/>
  <c r="J51" i="3"/>
  <c r="I29" i="3"/>
  <c r="J29" i="3"/>
  <c r="I28" i="3"/>
  <c r="J28" i="3"/>
  <c r="I33" i="3"/>
  <c r="J33" i="3"/>
  <c r="I81" i="3"/>
  <c r="J81" i="3"/>
  <c r="I50" i="3"/>
  <c r="J50" i="3"/>
  <c r="I47" i="3"/>
  <c r="J47" i="3"/>
  <c r="I46" i="3"/>
  <c r="J46" i="3"/>
  <c r="I96" i="3"/>
  <c r="I95" i="3"/>
  <c r="I94" i="3"/>
  <c r="I93" i="3"/>
  <c r="I92" i="3"/>
  <c r="I91" i="3"/>
  <c r="I90" i="3"/>
  <c r="I89" i="3"/>
  <c r="I79" i="3"/>
  <c r="I78" i="3"/>
  <c r="I77" i="3"/>
  <c r="I76" i="3"/>
  <c r="I75" i="3"/>
  <c r="I74" i="3"/>
  <c r="I73" i="3"/>
  <c r="I72" i="3"/>
  <c r="I62" i="3"/>
  <c r="I61" i="3"/>
  <c r="I60" i="3"/>
  <c r="I59" i="3"/>
  <c r="I58" i="3"/>
  <c r="I57" i="3"/>
  <c r="I56" i="3"/>
  <c r="I55" i="3"/>
  <c r="I44" i="3"/>
  <c r="I43" i="3"/>
  <c r="I42" i="3"/>
  <c r="I41" i="3"/>
  <c r="I37" i="3"/>
  <c r="I38" i="3"/>
  <c r="I39" i="3"/>
  <c r="J96" i="3"/>
  <c r="J95" i="3"/>
  <c r="J94" i="3"/>
  <c r="J93" i="3"/>
  <c r="J92" i="3"/>
  <c r="J91" i="3"/>
  <c r="J90" i="3"/>
  <c r="J89" i="3"/>
  <c r="J79" i="3"/>
  <c r="J78" i="3"/>
  <c r="J77" i="3"/>
  <c r="J76" i="3"/>
  <c r="J75" i="3"/>
  <c r="J74" i="3"/>
  <c r="J73" i="3"/>
  <c r="J72" i="3"/>
  <c r="J62" i="3"/>
  <c r="J61" i="3"/>
  <c r="J60" i="3"/>
  <c r="J59" i="3"/>
  <c r="J58" i="3"/>
  <c r="J57" i="3"/>
  <c r="J56" i="3"/>
  <c r="J55" i="3"/>
  <c r="J44" i="3"/>
  <c r="J43" i="3"/>
  <c r="J42" i="3"/>
  <c r="J41" i="3"/>
  <c r="J39" i="3"/>
  <c r="J38" i="3"/>
  <c r="J37" i="3"/>
  <c r="I40" i="3"/>
  <c r="J40" i="3"/>
  <c r="I32" i="3"/>
  <c r="J32" i="3"/>
  <c r="I31" i="3"/>
  <c r="J31" i="3"/>
  <c r="I15" i="3"/>
  <c r="J15" i="3"/>
  <c r="I14" i="3"/>
  <c r="J14" i="3"/>
  <c r="I12" i="3"/>
  <c r="J12" i="3"/>
  <c r="I11" i="3"/>
  <c r="J11" i="3"/>
  <c r="I9" i="3"/>
  <c r="J9" i="3"/>
  <c r="I8" i="3"/>
  <c r="J8" i="3"/>
  <c r="I7" i="3"/>
  <c r="J7" i="3"/>
  <c r="I6" i="3"/>
  <c r="J6" i="3"/>
  <c r="I5" i="3"/>
  <c r="J5" i="3"/>
  <c r="I19" i="3"/>
  <c r="J19" i="3"/>
  <c r="I26" i="3"/>
  <c r="J26" i="3"/>
  <c r="I25" i="3"/>
  <c r="J25" i="3"/>
  <c r="I24" i="3"/>
  <c r="J24" i="3"/>
  <c r="I23" i="3"/>
  <c r="J23" i="3"/>
  <c r="I22" i="3"/>
  <c r="J22" i="3"/>
  <c r="I21" i="3"/>
  <c r="J21" i="3"/>
  <c r="I20" i="3"/>
  <c r="J20" i="3"/>
  <c r="I125" i="1"/>
  <c r="J125" i="1"/>
  <c r="I124" i="1"/>
  <c r="J124" i="1"/>
  <c r="I123" i="1"/>
  <c r="J123" i="1"/>
  <c r="I101" i="1"/>
  <c r="J101" i="1"/>
  <c r="I100" i="1"/>
  <c r="J100" i="1"/>
  <c r="I99" i="1"/>
  <c r="J99" i="1"/>
  <c r="I78" i="1"/>
  <c r="J78" i="1"/>
  <c r="I77" i="1"/>
  <c r="J77" i="1"/>
  <c r="I57" i="1"/>
  <c r="J57" i="1"/>
  <c r="I56" i="1"/>
  <c r="J56" i="1"/>
  <c r="I18" i="1"/>
  <c r="J18" i="1"/>
  <c r="I17" i="1"/>
  <c r="J17" i="1"/>
  <c r="I16" i="1"/>
  <c r="J16" i="1"/>
  <c r="I14" i="1"/>
  <c r="J14" i="1"/>
  <c r="I15" i="1"/>
  <c r="J15" i="1"/>
  <c r="I35" i="1"/>
  <c r="J35" i="1"/>
  <c r="I34" i="1"/>
  <c r="J34" i="1"/>
  <c r="I33" i="1"/>
  <c r="J33" i="1"/>
  <c r="I32" i="1"/>
  <c r="J32" i="1"/>
  <c r="I31" i="1"/>
  <c r="J31" i="1"/>
  <c r="I105" i="1"/>
  <c r="J105" i="1"/>
  <c r="I104" i="1"/>
  <c r="J104" i="1"/>
  <c r="I103" i="1"/>
  <c r="J103" i="1"/>
  <c r="I102" i="1"/>
  <c r="J102" i="1"/>
  <c r="I82" i="1"/>
  <c r="J82" i="1"/>
  <c r="I81" i="1"/>
  <c r="J81" i="1"/>
  <c r="I80" i="1"/>
  <c r="J80" i="1"/>
  <c r="I79" i="1"/>
  <c r="J79" i="1"/>
  <c r="I59" i="1"/>
  <c r="J59" i="1"/>
  <c r="I58" i="1"/>
  <c r="J58" i="1"/>
  <c r="I54" i="1"/>
  <c r="J54" i="1"/>
  <c r="I55" i="1"/>
  <c r="J55" i="1"/>
  <c r="I126" i="1"/>
  <c r="J126" i="1"/>
  <c r="I98" i="1"/>
  <c r="J98" i="1"/>
  <c r="I76" i="1"/>
  <c r="J76" i="1"/>
  <c r="I75" i="1"/>
  <c r="J75" i="1"/>
  <c r="I53" i="1"/>
  <c r="J53" i="1"/>
  <c r="I52" i="1"/>
  <c r="J52" i="1"/>
  <c r="I130" i="1"/>
  <c r="J130" i="1"/>
  <c r="I129" i="1"/>
  <c r="J129" i="1"/>
  <c r="I128" i="1"/>
  <c r="J128" i="1"/>
  <c r="I127" i="1"/>
  <c r="J127" i="1"/>
  <c r="I122" i="1"/>
  <c r="J122" i="1"/>
  <c r="I121" i="1"/>
  <c r="J121" i="1"/>
  <c r="I80" i="2"/>
  <c r="J80" i="2"/>
  <c r="I78" i="2"/>
  <c r="J78" i="2"/>
  <c r="I77" i="2"/>
  <c r="J77" i="2"/>
  <c r="I76" i="2"/>
  <c r="J76" i="2"/>
  <c r="I75" i="2"/>
  <c r="J75" i="2"/>
  <c r="I74" i="2"/>
  <c r="J74" i="2"/>
  <c r="I68" i="2"/>
  <c r="J68" i="2"/>
  <c r="I66" i="2"/>
  <c r="J66" i="2"/>
  <c r="I65" i="2"/>
  <c r="J65" i="2"/>
  <c r="I64" i="2"/>
  <c r="J64" i="2"/>
  <c r="I63" i="2"/>
  <c r="J63" i="2"/>
  <c r="I62" i="2"/>
  <c r="J62" i="2"/>
  <c r="I61" i="2"/>
  <c r="J61" i="2"/>
  <c r="I55" i="2"/>
  <c r="J55" i="2"/>
  <c r="I53" i="2"/>
  <c r="J53" i="2"/>
  <c r="I52" i="2"/>
  <c r="J52" i="2"/>
  <c r="I51" i="2"/>
  <c r="J51" i="2"/>
  <c r="I50" i="2"/>
  <c r="J50" i="2"/>
  <c r="I49" i="2"/>
  <c r="J49" i="2"/>
  <c r="I48" i="2"/>
  <c r="J48" i="2"/>
  <c r="I47" i="2"/>
  <c r="J47" i="2"/>
  <c r="I46" i="2"/>
  <c r="J46" i="2"/>
  <c r="I40" i="2"/>
  <c r="J40" i="2"/>
  <c r="I38" i="2"/>
  <c r="J38" i="2"/>
  <c r="I37" i="2"/>
  <c r="J37" i="2"/>
  <c r="I36" i="2"/>
  <c r="J36" i="2"/>
  <c r="I35" i="2"/>
  <c r="J35" i="2"/>
  <c r="I34" i="2"/>
  <c r="J34" i="2"/>
  <c r="I33" i="2"/>
  <c r="J33" i="2"/>
  <c r="I32" i="2"/>
  <c r="J32" i="2"/>
  <c r="I31" i="2"/>
  <c r="J31" i="2"/>
  <c r="I25" i="2"/>
  <c r="J25" i="2"/>
  <c r="I23" i="2"/>
  <c r="J23" i="2"/>
  <c r="I22" i="2"/>
  <c r="J22" i="2"/>
  <c r="I21" i="2"/>
  <c r="J21" i="2"/>
  <c r="I20" i="2"/>
  <c r="J20" i="2"/>
  <c r="I19" i="2"/>
  <c r="J19" i="2"/>
  <c r="I18" i="2"/>
  <c r="J18" i="2"/>
  <c r="I17" i="2"/>
  <c r="J17" i="2"/>
  <c r="I16" i="2"/>
  <c r="J16" i="2"/>
  <c r="I11" i="2"/>
  <c r="J11" i="2"/>
  <c r="I9" i="2"/>
  <c r="J9" i="2"/>
  <c r="I8" i="2"/>
  <c r="J8" i="2"/>
  <c r="I7" i="2"/>
  <c r="J7" i="2"/>
  <c r="I6" i="2"/>
  <c r="J6" i="2"/>
  <c r="I5" i="2"/>
  <c r="J5" i="2"/>
  <c r="I119" i="1"/>
  <c r="J119" i="1"/>
  <c r="I118" i="1"/>
  <c r="J118" i="1"/>
  <c r="I116" i="1"/>
  <c r="J116" i="1"/>
  <c r="I115" i="1"/>
  <c r="J115" i="1"/>
  <c r="I114" i="1"/>
  <c r="J114" i="1"/>
  <c r="I113" i="1"/>
  <c r="J113" i="1"/>
  <c r="I112" i="1"/>
  <c r="J112" i="1"/>
  <c r="I111" i="1"/>
  <c r="J111" i="1"/>
  <c r="I110" i="1"/>
  <c r="J110" i="1"/>
  <c r="I109" i="1"/>
  <c r="J109" i="1"/>
  <c r="I96" i="1"/>
  <c r="J96" i="1"/>
  <c r="I95" i="1"/>
  <c r="J95" i="1"/>
  <c r="I93" i="1"/>
  <c r="J93" i="1"/>
  <c r="I92" i="1"/>
  <c r="J92" i="1"/>
  <c r="I91" i="1"/>
  <c r="J91" i="1"/>
  <c r="I90" i="1"/>
  <c r="J90" i="1"/>
  <c r="I89" i="1"/>
  <c r="J89" i="1"/>
  <c r="I88" i="1"/>
  <c r="J88" i="1"/>
  <c r="I87" i="1"/>
  <c r="J87" i="1"/>
  <c r="I86" i="1"/>
  <c r="J86" i="1"/>
  <c r="I73" i="1"/>
  <c r="J73" i="1"/>
  <c r="I72" i="1"/>
  <c r="J72" i="1"/>
  <c r="I70" i="1"/>
  <c r="J70" i="1"/>
  <c r="I69" i="1"/>
  <c r="J69" i="1"/>
  <c r="I68" i="1"/>
  <c r="J68" i="1"/>
  <c r="I67" i="1"/>
  <c r="J67" i="1"/>
  <c r="I66" i="1"/>
  <c r="J66" i="1"/>
  <c r="I65" i="1"/>
  <c r="J65" i="1"/>
  <c r="I64" i="1"/>
  <c r="J64" i="1"/>
  <c r="I63" i="1"/>
  <c r="J63" i="1"/>
  <c r="I50" i="1"/>
  <c r="J50" i="1"/>
  <c r="I49" i="1"/>
  <c r="J49" i="1"/>
  <c r="I47" i="1"/>
  <c r="J47" i="1"/>
  <c r="I46" i="1"/>
  <c r="J46" i="1"/>
  <c r="I45" i="1"/>
  <c r="J45" i="1"/>
  <c r="I44" i="1"/>
  <c r="J44" i="1"/>
  <c r="I43" i="1"/>
  <c r="J43" i="1"/>
  <c r="I42" i="1"/>
  <c r="J42" i="1"/>
  <c r="I41" i="1"/>
  <c r="J41" i="1"/>
  <c r="I40" i="1"/>
  <c r="J40" i="1"/>
  <c r="I29" i="1"/>
  <c r="J29" i="1"/>
  <c r="I28" i="1"/>
  <c r="J28" i="1"/>
  <c r="I26" i="1"/>
  <c r="J26" i="1"/>
  <c r="I25" i="1"/>
  <c r="J25" i="1"/>
  <c r="I24" i="1"/>
  <c r="J24" i="1"/>
  <c r="I23" i="1"/>
  <c r="J23" i="1"/>
  <c r="I22" i="1"/>
  <c r="J22" i="1"/>
  <c r="I12" i="1"/>
  <c r="J12" i="1"/>
  <c r="I11" i="1"/>
  <c r="J11" i="1"/>
  <c r="I9" i="1"/>
  <c r="J9" i="1"/>
  <c r="I8" i="1"/>
  <c r="J8" i="1"/>
  <c r="I7" i="1"/>
  <c r="J7" i="1"/>
  <c r="I6" i="1"/>
  <c r="J6" i="1"/>
  <c r="I5" i="1"/>
  <c r="J5" i="1"/>
</calcChain>
</file>

<file path=xl/sharedStrings.xml><?xml version="1.0" encoding="utf-8"?>
<sst xmlns="http://schemas.openxmlformats.org/spreadsheetml/2006/main" count="977" uniqueCount="109">
  <si>
    <t>Strategy</t>
  </si>
  <si>
    <t>Standard Deviation</t>
  </si>
  <si>
    <t>Competition</t>
  </si>
  <si>
    <t>Sims done</t>
  </si>
  <si>
    <t>Higher washed out</t>
  </si>
  <si>
    <t>Lower washed out</t>
  </si>
  <si>
    <t>Total washed out</t>
  </si>
  <si>
    <r>
      <t>P(H</t>
    </r>
    <r>
      <rPr>
        <b/>
        <vertAlign val="subscript"/>
        <sz val="12"/>
        <color rgb="FF000000"/>
        <rFont val="Calibri"/>
        <family val="2"/>
        <charset val="1"/>
      </rPr>
      <t>0</t>
    </r>
    <r>
      <rPr>
        <b/>
        <sz val="12"/>
        <color rgb="FF000000"/>
        <rFont val="Calibri"/>
        <family val="2"/>
        <charset val="1"/>
      </rPr>
      <t>)</t>
    </r>
  </si>
  <si>
    <t>SN-MN</t>
  </si>
  <si>
    <t>MN-AN</t>
  </si>
  <si>
    <t>AN-SR</t>
  </si>
  <si>
    <t>SR-MR</t>
  </si>
  <si>
    <t>MR-AR</t>
  </si>
  <si>
    <t>SN-AN</t>
  </si>
  <si>
    <t>SR-AR</t>
  </si>
  <si>
    <t>MR-SN</t>
  </si>
  <si>
    <t>SN-AR</t>
  </si>
  <si>
    <t>AR-MN</t>
  </si>
  <si>
    <t>AR-AN</t>
  </si>
  <si>
    <t>SR-SN</t>
  </si>
  <si>
    <t>SN-MR</t>
  </si>
  <si>
    <t>MR-MN</t>
  </si>
  <si>
    <t>AN-MN</t>
  </si>
  <si>
    <t>MN-SN</t>
  </si>
  <si>
    <t>AN-SN</t>
  </si>
  <si>
    <t>AR-MR</t>
  </si>
  <si>
    <t>MR-SR</t>
  </si>
  <si>
    <t>SR-AN</t>
  </si>
  <si>
    <t>AN-MR</t>
  </si>
  <si>
    <t>SR-MN</t>
  </si>
  <si>
    <t>MN-SR</t>
  </si>
  <si>
    <t>SR</t>
  </si>
  <si>
    <t>MR</t>
  </si>
  <si>
    <t>SN</t>
  </si>
  <si>
    <t>MN</t>
  </si>
  <si>
    <t>MN-AR</t>
  </si>
  <si>
    <t>AR</t>
  </si>
  <si>
    <t>AN</t>
  </si>
  <si>
    <t>MR-AN</t>
  </si>
  <si>
    <t>SN-SR</t>
  </si>
  <si>
    <t>MN-MR</t>
  </si>
  <si>
    <t>AR-SN</t>
  </si>
  <si>
    <t>AR-SR</t>
  </si>
  <si>
    <t>Competition results from the Constant Environment, when damage is considered Inert</t>
  </si>
  <si>
    <t>Competition results from the Constant Environment, when damage is considered Toxic</t>
  </si>
  <si>
    <t>Competition results from the Dynamic Environment (Chemostat), when damage is considered Inert</t>
  </si>
  <si>
    <t>Competition results from the Dynamic Environment (Chemostat), when damage is considered Toxic</t>
  </si>
  <si>
    <t>Symmmetric, fixed/optimal repair (SR)</t>
  </si>
  <si>
    <t>Mid-symmmetric, fixed/optimal repair (MR)</t>
  </si>
  <si>
    <t>Asymmmetric, fixed/optimal repair (AR)</t>
  </si>
  <si>
    <t>Asymmmetric, no repair (AN)</t>
  </si>
  <si>
    <t>Mid-symmmetric, no repair (MN)</t>
  </si>
  <si>
    <t>Symmmetric, no repair (SN)</t>
  </si>
  <si>
    <t>Asymmmetric, fixed repair (AR)</t>
  </si>
  <si>
    <t>Mid-symmmetric, fixed repair (MR)</t>
  </si>
  <si>
    <t>Symmmetric, fixed repair (SR)</t>
  </si>
  <si>
    <t>SO-MO</t>
  </si>
  <si>
    <t>MO-AO</t>
  </si>
  <si>
    <t>AO-AR</t>
  </si>
  <si>
    <t>SO-AO</t>
  </si>
  <si>
    <t>AO-MO</t>
  </si>
  <si>
    <t>MO-AR</t>
  </si>
  <si>
    <t>SO</t>
  </si>
  <si>
    <t>MO</t>
  </si>
  <si>
    <t>AO</t>
  </si>
  <si>
    <r>
      <t>Mean specific growth rate (h</t>
    </r>
    <r>
      <rPr>
        <b/>
        <vertAlign val="superscript"/>
        <sz val="12"/>
        <rFont val="Calibri"/>
      </rPr>
      <t>-1</t>
    </r>
    <r>
      <rPr>
        <b/>
        <sz val="12"/>
        <rFont val="Calibri"/>
      </rPr>
      <t>)</t>
    </r>
  </si>
  <si>
    <r>
      <t>Damage accumulation rate: 0.01 h</t>
    </r>
    <r>
      <rPr>
        <b/>
        <vertAlign val="superscript"/>
        <sz val="12"/>
        <rFont val="Calibri"/>
      </rPr>
      <t>-1</t>
    </r>
  </si>
  <si>
    <r>
      <t>Damage accumulation rate: 0.05 h</t>
    </r>
    <r>
      <rPr>
        <b/>
        <vertAlign val="superscript"/>
        <sz val="12"/>
        <rFont val="Calibri"/>
      </rPr>
      <t>-1</t>
    </r>
  </si>
  <si>
    <r>
      <t>Damage accumulation rate: 0.10 h</t>
    </r>
    <r>
      <rPr>
        <b/>
        <vertAlign val="superscript"/>
        <sz val="12"/>
        <rFont val="Calibri"/>
      </rPr>
      <t>-1</t>
    </r>
  </si>
  <si>
    <r>
      <t>Damage accumulation rate: 0.15 h</t>
    </r>
    <r>
      <rPr>
        <b/>
        <vertAlign val="superscript"/>
        <sz val="12"/>
        <rFont val="Calibri"/>
      </rPr>
      <t>-1</t>
    </r>
  </si>
  <si>
    <r>
      <t>Damage accumulation rate: 0.20 h</t>
    </r>
    <r>
      <rPr>
        <b/>
        <vertAlign val="superscript"/>
        <sz val="12"/>
        <rFont val="Calibri"/>
      </rPr>
      <t>-1</t>
    </r>
  </si>
  <si>
    <r>
      <t>Damage accumulation rate: 0.25 h</t>
    </r>
    <r>
      <rPr>
        <b/>
        <vertAlign val="superscript"/>
        <sz val="12"/>
        <rFont val="Calibri"/>
      </rPr>
      <t>-1</t>
    </r>
  </si>
  <si>
    <r>
      <t>Steady glucose concn (mg L</t>
    </r>
    <r>
      <rPr>
        <b/>
        <vertAlign val="superscript"/>
        <sz val="12"/>
        <rFont val="Calibri"/>
      </rPr>
      <t>-1</t>
    </r>
    <r>
      <rPr>
        <b/>
        <sz val="12"/>
        <rFont val="Calibri"/>
      </rPr>
      <t>)</t>
    </r>
  </si>
  <si>
    <t>AO-SR</t>
  </si>
  <si>
    <t>Symmmetric, optimal repair (SO)</t>
  </si>
  <si>
    <t>Mid-symmmetric, optimal repair (MO)</t>
  </si>
  <si>
    <t>Asymmmetric, optimal repair (AO)</t>
  </si>
  <si>
    <t>Final Ranking</t>
  </si>
  <si>
    <t>Symmmetric, no/optimal repair (SR)</t>
  </si>
  <si>
    <t>Mid-symmmetric, no/optimal repair (MR)</t>
  </si>
  <si>
    <t>Asymmmetric, no/optimal repair (AR)</t>
  </si>
  <si>
    <t>MO-SR</t>
  </si>
  <si>
    <t>MN-AO</t>
  </si>
  <si>
    <t>SR-AO</t>
  </si>
  <si>
    <t>MR-AO</t>
  </si>
  <si>
    <t>SN-AO</t>
  </si>
  <si>
    <t>Results are grouped into sheets, according to environment and toxicity of damage:</t>
  </si>
  <si>
    <t>Const Inert -&gt; Constant Environment, Damage is Inert</t>
  </si>
  <si>
    <t>Const Toxic -&gt; Constant Environment, Damage is Toxic</t>
  </si>
  <si>
    <t>Chemo Inert -&gt; Dynamic Environment (Chemostat), Damage is Inert</t>
  </si>
  <si>
    <t>Chemo Toxic -&gt; Dynamic Environment (Chemostat), Damage is Toxic</t>
  </si>
  <si>
    <t>Interpretation of the competition results is best explained through use of an example. Here is the first set of results from the Chemostat, when Damage is Inert:</t>
  </si>
  <si>
    <t>In columns A-C the strategies are ranked according to steady-state glucose concentration (lowest concentration denotes highest fitness).</t>
  </si>
  <si>
    <t xml:space="preserve"> Note that in this case fixed repair and optimal repair are the same; this will not be the case at higher damage accumulation rates</t>
  </si>
  <si>
    <t xml:space="preserve">next (rows 19-20) the asymmetric/symmetric strategies with equivalent repair are competed if they have not already, </t>
  </si>
  <si>
    <t>and listed lastly (rows 22-23) are any remaining competitions caused by inconclusive or overturned competitions above.</t>
  </si>
  <si>
    <t>In column E the competitions are named:</t>
  </si>
  <si>
    <t xml:space="preserve">the first five competitions (rows 13-17) are between immediate fitness neighbors, </t>
  </si>
  <si>
    <t>Column F shows how many simulations were performed for each competition. During each simulation, one of the two competing may be washed out.</t>
  </si>
  <si>
    <t>We count the number of times the higher-ranked (column G) and the lower-ranked (column H) strategy is washed out.</t>
  </si>
  <si>
    <t>These are used to test the null hypothesis that the binomial probability of each being washed out is 0.5 against the alternate hypothesis that it is not (column J).</t>
  </si>
  <si>
    <t>This approach is analogous to the well-known problem of testing whether a tossed coin is biased.</t>
  </si>
  <si>
    <t>The higher ranked-strategy is then competed against the strategy immediately below the lower-ranked strategy, and vice-versa (e.g. AN-SN and AR-MN).</t>
  </si>
  <si>
    <t>If we can reject the null hypothesis in favour of the higher-ranked strategy then we conclude that the fitness ranking is correct (marked in green, e.g. SR-MR)</t>
  </si>
  <si>
    <t>If we can reject the null hypothesis in favour of the lower-ranked strategy then the rankings are switched (marked in red, e.g. MN-SN) and perform further competitions as for the case when we could not reject the null hypothesis (e.g. AR-SN)</t>
  </si>
  <si>
    <t>The final ranking is given on the right (columns L-M). SR, MR, and AR are ranked first, second and third, respectively; SN is joint fourth, MN joint fifth, and AN is both joint fourth and joint fifth.</t>
  </si>
  <si>
    <t>Data File 2: Competitions Spreadsheet</t>
  </si>
  <si>
    <t>If we cannot reject the null hypothesis 95% confidence then we conclude that the difference in fitness is competitively insignificant (marked in yellow, e.g. AN-MN).</t>
  </si>
  <si>
    <t>The competitions presented in this spreadsheet were used to verify the rankings of strategies obtained through measures of population fitness, and to determine whether the differences between strategies had competitive significance.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</si>
</sst>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rgb="FF000000"/>
      <name val="Calibri"/>
      <family val="2"/>
      <charset val="1"/>
    </font>
    <font>
      <b/>
      <sz val="12"/>
      <color rgb="FF000000"/>
      <name val="Calibri"/>
      <family val="2"/>
      <charset val="1"/>
    </font>
    <font>
      <b/>
      <vertAlign val="subscript"/>
      <sz val="12"/>
      <color rgb="FF000000"/>
      <name val="Calibri"/>
      <family val="2"/>
      <charset val="1"/>
    </font>
    <font>
      <sz val="12"/>
      <color rgb="FF000000"/>
      <name val="Calibri"/>
      <family val="2"/>
      <charset val="1"/>
    </font>
    <font>
      <sz val="12"/>
      <color rgb="FF006100"/>
      <name val="Calibri"/>
      <family val="2"/>
      <scheme val="minor"/>
    </font>
    <font>
      <sz val="12"/>
      <color rgb="FF9C0006"/>
      <name val="Calibri"/>
      <family val="2"/>
      <scheme val="minor"/>
    </font>
    <font>
      <u/>
      <sz val="12"/>
      <color theme="10"/>
      <name val="Calibri"/>
      <family val="2"/>
      <charset val="1"/>
    </font>
    <font>
      <u/>
      <sz val="12"/>
      <color theme="11"/>
      <name val="Calibri"/>
      <family val="2"/>
      <charset val="1"/>
    </font>
    <font>
      <sz val="8"/>
      <name val="Calibri"/>
      <family val="2"/>
      <charset val="1"/>
    </font>
    <font>
      <sz val="24"/>
      <color rgb="FF000000"/>
      <name val="Calibri"/>
    </font>
    <font>
      <b/>
      <sz val="12"/>
      <name val="Calibri"/>
    </font>
    <font>
      <b/>
      <vertAlign val="superscript"/>
      <sz val="12"/>
      <name val="Calibri"/>
    </font>
    <font>
      <sz val="12"/>
      <name val="Calibri"/>
    </font>
    <font>
      <sz val="12"/>
      <color rgb="FF006100"/>
      <name val="Calibri"/>
      <family val="2"/>
      <charset val="1"/>
    </font>
  </fonts>
  <fills count="7">
    <fill>
      <patternFill patternType="none"/>
    </fill>
    <fill>
      <patternFill patternType="gray125"/>
    </fill>
    <fill>
      <patternFill patternType="solid">
        <fgColor rgb="FFC6EFCE"/>
      </patternFill>
    </fill>
    <fill>
      <patternFill patternType="solid">
        <fgColor rgb="FFFFC7CE"/>
      </patternFill>
    </fill>
    <fill>
      <patternFill patternType="solid">
        <fgColor theme="0" tint="-0.14999847407452621"/>
        <bgColor indexed="64"/>
      </patternFill>
    </fill>
    <fill>
      <patternFill patternType="solid">
        <fgColor rgb="FFC6EFCE"/>
        <bgColor rgb="FF000000"/>
      </patternFill>
    </fill>
    <fill>
      <patternFill patternType="solid">
        <fgColor theme="0" tint="-0.249977111117893"/>
        <bgColor indexed="64"/>
      </patternFill>
    </fill>
  </fills>
  <borders count="1">
    <border>
      <left/>
      <right/>
      <top/>
      <bottom/>
      <diagonal/>
    </border>
  </borders>
  <cellStyleXfs count="769">
    <xf numFmtId="0" fontId="0" fillId="0" borderId="0"/>
    <xf numFmtId="0" fontId="5" fillId="3" borderId="0" applyNumberFormat="0" applyBorder="0" applyAlignment="0" applyProtection="0"/>
    <xf numFmtId="0" fontId="4" fillId="2" borderId="0" applyNumberFormat="0" applyBorder="0" applyAlignment="0" applyProtection="0"/>
    <xf numFmtId="0" fontId="3"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3"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31">
    <xf numFmtId="0" fontId="0" fillId="0" borderId="0" xfId="0"/>
    <xf numFmtId="0" fontId="1" fillId="0" borderId="0" xfId="0" applyFont="1"/>
    <xf numFmtId="0" fontId="4" fillId="2" borderId="0" xfId="2"/>
    <xf numFmtId="0" fontId="5" fillId="3" borderId="0" xfId="1"/>
    <xf numFmtId="0" fontId="0" fillId="0" borderId="0" xfId="0" applyFill="1"/>
    <xf numFmtId="0" fontId="1" fillId="0" borderId="0" xfId="0" applyFont="1" applyFill="1"/>
    <xf numFmtId="0" fontId="0" fillId="0" borderId="0" xfId="0" applyNumberFormat="1"/>
    <xf numFmtId="0" fontId="1" fillId="0" borderId="0" xfId="0" applyNumberFormat="1" applyFont="1"/>
    <xf numFmtId="0" fontId="0" fillId="0" borderId="0" xfId="0" applyFont="1"/>
    <xf numFmtId="0" fontId="0" fillId="0" borderId="0" xfId="0" applyAlignment="1">
      <alignment horizontal="center"/>
    </xf>
    <xf numFmtId="11" fontId="0" fillId="0" borderId="0" xfId="0" applyNumberFormat="1"/>
    <xf numFmtId="0" fontId="10" fillId="0" borderId="0" xfId="324" applyFont="1" applyAlignment="1">
      <alignment vertical="center"/>
    </xf>
    <xf numFmtId="0" fontId="12" fillId="0" borderId="0" xfId="0" applyFont="1"/>
    <xf numFmtId="0" fontId="10" fillId="0" borderId="0" xfId="0" applyFont="1"/>
    <xf numFmtId="0" fontId="10" fillId="0" borderId="0" xfId="324" applyFont="1" applyAlignment="1"/>
    <xf numFmtId="0" fontId="12" fillId="0" borderId="0" xfId="0" applyNumberFormat="1" applyFont="1"/>
    <xf numFmtId="0" fontId="0" fillId="0" borderId="0" xfId="0" applyAlignment="1">
      <alignment horizontal="center"/>
    </xf>
    <xf numFmtId="0" fontId="0" fillId="0" borderId="0" xfId="0" applyAlignment="1">
      <alignment horizontal="center" vertical="center"/>
    </xf>
    <xf numFmtId="0" fontId="0" fillId="0" borderId="0" xfId="0" applyAlignment="1"/>
    <xf numFmtId="0" fontId="1" fillId="0" borderId="0" xfId="0" applyFont="1" applyAlignment="1"/>
    <xf numFmtId="0" fontId="10" fillId="0" borderId="0" xfId="324" applyFont="1" applyFill="1" applyAlignment="1"/>
    <xf numFmtId="0" fontId="3" fillId="0" borderId="0" xfId="324"/>
    <xf numFmtId="0" fontId="13" fillId="5" borderId="0" xfId="0" applyNumberFormat="1" applyFont="1" applyFill="1"/>
    <xf numFmtId="0" fontId="0" fillId="0" borderId="0" xfId="0" applyFont="1" applyAlignment="1"/>
    <xf numFmtId="0" fontId="1" fillId="0" borderId="0" xfId="0" applyFont="1" applyAlignment="1">
      <alignment horizontal="center"/>
    </xf>
    <xf numFmtId="0" fontId="10" fillId="4" borderId="0" xfId="324" applyFont="1" applyFill="1" applyAlignment="1">
      <alignment horizontal="center"/>
    </xf>
    <xf numFmtId="0" fontId="0" fillId="6" borderId="0" xfId="0" applyFill="1" applyAlignment="1">
      <alignment horizontal="center"/>
    </xf>
    <xf numFmtId="0" fontId="9" fillId="0" borderId="0" xfId="0" applyFont="1" applyAlignment="1">
      <alignment horizontal="center"/>
    </xf>
    <xf numFmtId="0" fontId="0" fillId="0" borderId="0" xfId="0" applyFont="1" applyAlignment="1">
      <alignment horizontal="center"/>
    </xf>
    <xf numFmtId="0" fontId="0" fillId="0" borderId="0" xfId="0" applyAlignment="1">
      <alignment horizontal="center"/>
    </xf>
    <xf numFmtId="0" fontId="0" fillId="0" borderId="0" xfId="0" applyAlignment="1">
      <alignment horizontal="center" vertical="center"/>
    </xf>
  </cellXfs>
  <cellStyles count="769">
    <cellStyle name="Bad" xfId="1" builtinId="27"/>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Good" xfId="2" builtinId="26"/>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Normal" xfId="0" builtinId="0"/>
    <cellStyle name="Normal 2" xfId="324"/>
    <cellStyle name="TableStyleLight1" xfId="3"/>
  </cellStyles>
  <dxfs count="102">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9C0006"/>
      <rgbColor rgb="000061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6EFCE"/>
      <rgbColor rgb="00FFFF99"/>
      <rgbColor rgb="0099CCFF"/>
      <rgbColor rgb="00FF99CC"/>
      <rgbColor rgb="00CC99FF"/>
      <rgbColor rgb="00FFC7CE"/>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selection activeCell="A4" sqref="A4"/>
    </sheetView>
  </sheetViews>
  <sheetFormatPr baseColWidth="10" defaultRowHeight="15" x14ac:dyDescent="0"/>
  <cols>
    <col min="1" max="1" width="37.33203125" customWidth="1"/>
    <col min="2" max="2" width="25.5" customWidth="1"/>
    <col min="3" max="3" width="17.33203125" bestFit="1" customWidth="1"/>
    <col min="4" max="4" width="4.33203125" customWidth="1"/>
    <col min="5" max="5" width="11.6640625" bestFit="1" customWidth="1"/>
    <col min="6" max="6" width="9.83203125" bestFit="1" customWidth="1"/>
    <col min="7" max="7" width="16.83203125" bestFit="1" customWidth="1"/>
    <col min="8" max="8" width="16.5" bestFit="1" customWidth="1"/>
    <col min="9" max="9" width="15.6640625" bestFit="1" customWidth="1"/>
    <col min="10" max="10" width="12.1640625" bestFit="1" customWidth="1"/>
    <col min="11" max="11" width="3.83203125" customWidth="1"/>
  </cols>
  <sheetData>
    <row r="1" spans="1:13" ht="30">
      <c r="A1" s="27" t="s">
        <v>106</v>
      </c>
      <c r="B1" s="27"/>
      <c r="C1" s="27"/>
      <c r="D1" s="27"/>
      <c r="E1" s="27"/>
      <c r="F1" s="27"/>
      <c r="G1" s="27"/>
      <c r="H1" s="27"/>
      <c r="I1" s="27"/>
      <c r="J1" s="27"/>
      <c r="K1" s="27"/>
      <c r="L1" s="27"/>
      <c r="M1" s="27"/>
    </row>
    <row r="2" spans="1:13" s="8" customFormat="1">
      <c r="A2" s="23"/>
      <c r="B2" s="23"/>
      <c r="C2" s="23"/>
    </row>
    <row r="3" spans="1:13">
      <c r="A3" t="s">
        <v>108</v>
      </c>
    </row>
    <row r="4" spans="1:13">
      <c r="A4" t="s">
        <v>86</v>
      </c>
    </row>
    <row r="5" spans="1:13">
      <c r="B5" t="s">
        <v>87</v>
      </c>
    </row>
    <row r="6" spans="1:13">
      <c r="B6" t="s">
        <v>88</v>
      </c>
    </row>
    <row r="7" spans="1:13">
      <c r="B7" t="s">
        <v>89</v>
      </c>
    </row>
    <row r="8" spans="1:13">
      <c r="B8" t="s">
        <v>90</v>
      </c>
    </row>
    <row r="10" spans="1:13">
      <c r="A10" t="s">
        <v>91</v>
      </c>
    </row>
    <row r="12" spans="1:13" ht="16">
      <c r="A12" s="25" t="s">
        <v>66</v>
      </c>
      <c r="B12" s="25"/>
      <c r="C12" s="25"/>
      <c r="D12" s="25"/>
      <c r="E12" s="25"/>
      <c r="F12" s="25"/>
      <c r="G12" s="25"/>
      <c r="H12" s="25"/>
      <c r="I12" s="25"/>
      <c r="J12" s="25"/>
      <c r="K12" s="25"/>
      <c r="L12" s="25"/>
      <c r="M12" s="25"/>
    </row>
    <row r="13" spans="1:13" ht="17">
      <c r="A13" s="13" t="s">
        <v>0</v>
      </c>
      <c r="B13" s="11" t="s">
        <v>72</v>
      </c>
      <c r="C13" s="7" t="s">
        <v>1</v>
      </c>
      <c r="D13" s="1"/>
      <c r="E13" s="5" t="s">
        <v>2</v>
      </c>
      <c r="F13" s="1" t="s">
        <v>3</v>
      </c>
      <c r="G13" s="1" t="s">
        <v>4</v>
      </c>
      <c r="H13" s="1" t="s">
        <v>5</v>
      </c>
      <c r="I13" s="1" t="s">
        <v>6</v>
      </c>
      <c r="J13" s="1" t="s">
        <v>7</v>
      </c>
      <c r="L13" s="24" t="s">
        <v>77</v>
      </c>
      <c r="M13" s="24"/>
    </row>
    <row r="14" spans="1:13">
      <c r="A14" s="12" t="s">
        <v>47</v>
      </c>
      <c r="B14" s="15">
        <v>0.81112944025400002</v>
      </c>
      <c r="C14" s="6">
        <v>2.59262951435E-3</v>
      </c>
      <c r="E14" t="s">
        <v>11</v>
      </c>
      <c r="F14">
        <v>200</v>
      </c>
      <c r="G14">
        <v>38</v>
      </c>
      <c r="H14">
        <v>82</v>
      </c>
      <c r="I14">
        <f>G14+H14</f>
        <v>120</v>
      </c>
      <c r="J14" s="2">
        <f t="shared" ref="J14:J18" si="0">BINOMDIST(MIN(G14,H14),I14,0.5,1)</f>
        <v>3.6457512143567911E-5</v>
      </c>
      <c r="L14" s="28" t="s">
        <v>31</v>
      </c>
      <c r="M14" s="28"/>
    </row>
    <row r="15" spans="1:13">
      <c r="A15" s="12" t="s">
        <v>48</v>
      </c>
      <c r="B15" s="15">
        <v>0.81122386959900006</v>
      </c>
      <c r="C15" s="6">
        <v>2.5907931403E-3</v>
      </c>
      <c r="E15" t="s">
        <v>12</v>
      </c>
      <c r="F15">
        <v>20</v>
      </c>
      <c r="G15">
        <v>2</v>
      </c>
      <c r="H15">
        <v>14</v>
      </c>
      <c r="I15">
        <f>G15+H15</f>
        <v>16</v>
      </c>
      <c r="J15" s="2">
        <f t="shared" si="0"/>
        <v>2.0904541015625009E-3</v>
      </c>
      <c r="L15" s="29" t="s">
        <v>32</v>
      </c>
      <c r="M15" s="29"/>
    </row>
    <row r="16" spans="1:13">
      <c r="A16" s="12" t="s">
        <v>49</v>
      </c>
      <c r="B16" s="15">
        <v>0.81243899867199998</v>
      </c>
      <c r="C16" s="6">
        <v>2.5706053588300001E-3</v>
      </c>
      <c r="E16" t="s">
        <v>18</v>
      </c>
      <c r="F16">
        <v>20</v>
      </c>
      <c r="G16">
        <v>0</v>
      </c>
      <c r="H16">
        <v>20</v>
      </c>
      <c r="I16">
        <f>G16+H16</f>
        <v>20</v>
      </c>
      <c r="J16" s="2">
        <f t="shared" si="0"/>
        <v>9.5367431640625E-7</v>
      </c>
      <c r="L16" s="29" t="s">
        <v>36</v>
      </c>
      <c r="M16" s="29"/>
    </row>
    <row r="17" spans="1:13">
      <c r="A17" s="12" t="s">
        <v>50</v>
      </c>
      <c r="B17" s="15">
        <v>0.81637344041600002</v>
      </c>
      <c r="C17" s="6">
        <v>2.5746185015800001E-3</v>
      </c>
      <c r="E17" t="s">
        <v>22</v>
      </c>
      <c r="F17">
        <v>850</v>
      </c>
      <c r="G17">
        <v>249</v>
      </c>
      <c r="H17">
        <v>251</v>
      </c>
      <c r="I17">
        <f t="shared" ref="I17:I18" si="1">G17+H17</f>
        <v>500</v>
      </c>
      <c r="J17">
        <f t="shared" si="0"/>
        <v>0.48216767722332526</v>
      </c>
      <c r="L17" s="16" t="s">
        <v>33</v>
      </c>
      <c r="M17" s="30" t="s">
        <v>37</v>
      </c>
    </row>
    <row r="18" spans="1:13">
      <c r="A18" s="12" t="s">
        <v>51</v>
      </c>
      <c r="B18" s="15">
        <v>0.81645175586200003</v>
      </c>
      <c r="C18" s="6">
        <v>2.52010215035E-3</v>
      </c>
      <c r="E18" t="s">
        <v>23</v>
      </c>
      <c r="F18">
        <v>900</v>
      </c>
      <c r="G18">
        <v>291</v>
      </c>
      <c r="H18">
        <v>242</v>
      </c>
      <c r="I18">
        <f t="shared" si="1"/>
        <v>533</v>
      </c>
      <c r="J18" s="3">
        <f t="shared" si="0"/>
        <v>1.8753894509633506E-2</v>
      </c>
      <c r="L18" s="16" t="s">
        <v>34</v>
      </c>
      <c r="M18" s="30"/>
    </row>
    <row r="19" spans="1:13">
      <c r="A19" s="12" t="s">
        <v>52</v>
      </c>
      <c r="B19" s="15">
        <v>0.81678034373800001</v>
      </c>
      <c r="C19" s="6">
        <v>2.7588885981399999E-3</v>
      </c>
    </row>
    <row r="20" spans="1:13">
      <c r="A20" s="12"/>
      <c r="B20" s="15"/>
      <c r="C20" s="6"/>
      <c r="E20" t="s">
        <v>24</v>
      </c>
      <c r="F20">
        <v>900</v>
      </c>
      <c r="G20">
        <v>290</v>
      </c>
      <c r="H20">
        <v>265</v>
      </c>
      <c r="I20">
        <f t="shared" ref="I20:I21" si="2">G20+H20</f>
        <v>555</v>
      </c>
      <c r="J20">
        <f t="shared" ref="J20:J21" si="3">BINOMDIST(MIN(G20,H20),I20,0.5,1)</f>
        <v>0.15416114336463904</v>
      </c>
    </row>
    <row r="21" spans="1:13">
      <c r="A21" s="12"/>
      <c r="B21" s="15"/>
      <c r="C21" s="6"/>
      <c r="E21" s="4" t="s">
        <v>14</v>
      </c>
      <c r="F21">
        <v>20</v>
      </c>
      <c r="G21">
        <v>0</v>
      </c>
      <c r="H21">
        <v>18</v>
      </c>
      <c r="I21">
        <f t="shared" si="2"/>
        <v>18</v>
      </c>
      <c r="J21" s="2">
        <f t="shared" si="3"/>
        <v>3.8146972656250008E-6</v>
      </c>
    </row>
    <row r="22" spans="1:13">
      <c r="A22" s="12"/>
      <c r="B22" s="15"/>
      <c r="C22" s="6"/>
    </row>
    <row r="23" spans="1:13">
      <c r="A23" s="12"/>
      <c r="B23" s="15"/>
      <c r="C23" s="6"/>
      <c r="E23" t="s">
        <v>17</v>
      </c>
      <c r="F23">
        <v>20</v>
      </c>
      <c r="G23">
        <v>0</v>
      </c>
      <c r="H23">
        <v>20</v>
      </c>
      <c r="I23">
        <f t="shared" ref="I23:I24" si="4">G23+H23</f>
        <v>20</v>
      </c>
      <c r="J23" s="2">
        <f t="shared" ref="J23:J24" si="5">BINOMDIST(MIN(G23,H23),I23,0.5,1)</f>
        <v>9.5367431640625E-7</v>
      </c>
    </row>
    <row r="24" spans="1:13">
      <c r="A24" s="12"/>
      <c r="B24" s="15"/>
      <c r="C24" s="6"/>
      <c r="E24" t="s">
        <v>41</v>
      </c>
      <c r="F24">
        <v>20</v>
      </c>
      <c r="G24">
        <v>0</v>
      </c>
      <c r="H24">
        <v>20</v>
      </c>
      <c r="I24">
        <f t="shared" si="4"/>
        <v>20</v>
      </c>
      <c r="J24" s="2">
        <f t="shared" si="5"/>
        <v>9.5367431640625E-7</v>
      </c>
    </row>
    <row r="26" spans="1:13">
      <c r="A26" s="26"/>
      <c r="B26" s="26"/>
      <c r="C26" s="26"/>
      <c r="D26" s="26"/>
      <c r="E26" s="26"/>
      <c r="F26" s="26"/>
      <c r="G26" s="26"/>
      <c r="H26" s="26"/>
      <c r="I26" s="26"/>
      <c r="J26" s="26"/>
      <c r="K26" s="26"/>
      <c r="L26" s="26"/>
      <c r="M26" s="26"/>
    </row>
    <row r="28" spans="1:13">
      <c r="A28" t="s">
        <v>92</v>
      </c>
    </row>
    <row r="29" spans="1:13">
      <c r="A29" t="s">
        <v>93</v>
      </c>
    </row>
    <row r="31" spans="1:13">
      <c r="A31" t="s">
        <v>96</v>
      </c>
    </row>
    <row r="32" spans="1:13">
      <c r="B32" t="s">
        <v>97</v>
      </c>
    </row>
    <row r="33" spans="1:2">
      <c r="B33" t="s">
        <v>94</v>
      </c>
    </row>
    <row r="34" spans="1:2">
      <c r="B34" t="s">
        <v>95</v>
      </c>
    </row>
    <row r="36" spans="1:2">
      <c r="A36" t="s">
        <v>98</v>
      </c>
    </row>
    <row r="37" spans="1:2">
      <c r="A37" t="s">
        <v>99</v>
      </c>
    </row>
    <row r="38" spans="1:2">
      <c r="A38" t="s">
        <v>100</v>
      </c>
    </row>
    <row r="39" spans="1:2">
      <c r="A39" t="s">
        <v>101</v>
      </c>
    </row>
    <row r="41" spans="1:2">
      <c r="A41" t="s">
        <v>107</v>
      </c>
    </row>
    <row r="42" spans="1:2">
      <c r="A42" t="s">
        <v>102</v>
      </c>
    </row>
    <row r="43" spans="1:2">
      <c r="A43" t="s">
        <v>103</v>
      </c>
    </row>
    <row r="44" spans="1:2">
      <c r="A44" t="s">
        <v>104</v>
      </c>
    </row>
    <row r="46" spans="1:2">
      <c r="A46" t="s">
        <v>105</v>
      </c>
    </row>
  </sheetData>
  <mergeCells count="8">
    <mergeCell ref="L13:M13"/>
    <mergeCell ref="A12:M12"/>
    <mergeCell ref="A26:M26"/>
    <mergeCell ref="A1:M1"/>
    <mergeCell ref="L14:M14"/>
    <mergeCell ref="L15:M15"/>
    <mergeCell ref="L16:M16"/>
    <mergeCell ref="M17:M18"/>
  </mergeCells>
  <conditionalFormatting sqref="J14:J18">
    <cfRule type="cellIs" dxfId="101" priority="3" operator="greaterThan">
      <formula>0.025</formula>
    </cfRule>
  </conditionalFormatting>
  <conditionalFormatting sqref="J20:J21">
    <cfRule type="cellIs" dxfId="100" priority="2" operator="greaterThan">
      <formula>0.025</formula>
    </cfRule>
  </conditionalFormatting>
  <conditionalFormatting sqref="J23:J24">
    <cfRule type="cellIs" dxfId="99" priority="1" operator="greaterThan">
      <formula>0.025</formula>
    </cfRule>
  </conditionalFormatting>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0"/>
  <sheetViews>
    <sheetView tabSelected="1" topLeftCell="A58" workbookViewId="0">
      <selection activeCell="D70" sqref="D70"/>
    </sheetView>
  </sheetViews>
  <sheetFormatPr baseColWidth="10" defaultRowHeight="15" customHeight="1" x14ac:dyDescent="0"/>
  <cols>
    <col min="1" max="1" width="36.5" style="12" customWidth="1"/>
    <col min="2" max="2" width="27.33203125" style="12" bestFit="1" customWidth="1"/>
    <col min="3" max="3" width="17.33203125" style="12" customWidth="1"/>
    <col min="5" max="5" width="11.6640625" style="4" bestFit="1" customWidth="1"/>
    <col min="6" max="6" width="9.83203125" bestFit="1" customWidth="1"/>
    <col min="7" max="7" width="16.83203125" bestFit="1" customWidth="1"/>
    <col min="8" max="8" width="16.5" bestFit="1" customWidth="1"/>
    <col min="9" max="9" width="15.6640625" bestFit="1" customWidth="1"/>
    <col min="10" max="10" width="12.1640625" bestFit="1" customWidth="1"/>
  </cols>
  <sheetData>
    <row r="1" spans="1:14" ht="30">
      <c r="A1" s="27" t="s">
        <v>43</v>
      </c>
      <c r="B1" s="27"/>
      <c r="C1" s="27"/>
      <c r="D1" s="27"/>
      <c r="E1" s="27"/>
      <c r="F1" s="27"/>
      <c r="G1" s="27"/>
      <c r="H1" s="27"/>
      <c r="I1" s="27"/>
      <c r="J1" s="27"/>
      <c r="K1" s="27"/>
      <c r="L1" s="27"/>
      <c r="M1" s="27"/>
      <c r="N1" s="27"/>
    </row>
    <row r="3" spans="1:14" ht="16">
      <c r="A3" s="25" t="s">
        <v>66</v>
      </c>
      <c r="B3" s="25"/>
      <c r="C3" s="25"/>
      <c r="D3" s="25"/>
      <c r="E3" s="25"/>
      <c r="F3" s="25"/>
      <c r="G3" s="25"/>
      <c r="H3" s="25"/>
      <c r="I3" s="25"/>
      <c r="J3" s="25"/>
      <c r="K3" s="25"/>
      <c r="L3" s="25"/>
      <c r="M3" s="25"/>
      <c r="N3" s="25"/>
    </row>
    <row r="4" spans="1:14" ht="17">
      <c r="A4" s="13" t="s">
        <v>0</v>
      </c>
      <c r="B4" s="11" t="s">
        <v>65</v>
      </c>
      <c r="C4" s="13" t="s">
        <v>1</v>
      </c>
      <c r="D4" s="1"/>
      <c r="E4" s="5" t="s">
        <v>2</v>
      </c>
      <c r="F4" s="1" t="s">
        <v>3</v>
      </c>
      <c r="G4" s="1" t="s">
        <v>4</v>
      </c>
      <c r="H4" s="1" t="s">
        <v>5</v>
      </c>
      <c r="I4" s="1" t="s">
        <v>6</v>
      </c>
      <c r="J4" s="1" t="s">
        <v>7</v>
      </c>
      <c r="L4" s="24" t="s">
        <v>77</v>
      </c>
      <c r="M4" s="24"/>
      <c r="N4" s="24"/>
    </row>
    <row r="5" spans="1:14" ht="15" customHeight="1">
      <c r="A5" s="12" t="s">
        <v>78</v>
      </c>
      <c r="B5" s="12">
        <v>0.58660071266299996</v>
      </c>
      <c r="C5" s="12">
        <v>1.7043189930699998E-5</v>
      </c>
      <c r="E5" s="4" t="s">
        <v>8</v>
      </c>
      <c r="F5">
        <v>500</v>
      </c>
      <c r="G5">
        <v>241</v>
      </c>
      <c r="H5">
        <v>259</v>
      </c>
      <c r="I5">
        <f>G5+H5</f>
        <v>500</v>
      </c>
      <c r="J5">
        <f>BINOMDIST(MIN(G5,H5),I5,0.5,1)</f>
        <v>0.22356475076240712</v>
      </c>
      <c r="L5" s="9" t="s">
        <v>33</v>
      </c>
      <c r="M5" s="9" t="s">
        <v>34</v>
      </c>
      <c r="N5" s="9" t="s">
        <v>37</v>
      </c>
    </row>
    <row r="6" spans="1:14" ht="15" customHeight="1">
      <c r="A6" s="12" t="s">
        <v>79</v>
      </c>
      <c r="B6" s="12">
        <v>0.58658931174200002</v>
      </c>
      <c r="C6" s="12">
        <v>9.9575796482799997E-5</v>
      </c>
      <c r="E6" s="4" t="s">
        <v>9</v>
      </c>
      <c r="F6">
        <v>500</v>
      </c>
      <c r="G6">
        <v>258</v>
      </c>
      <c r="H6">
        <v>242</v>
      </c>
      <c r="I6">
        <f>G6+H6</f>
        <v>500</v>
      </c>
      <c r="J6">
        <f>BINOMDIST(MIN(G6,H6),I6,0.5,1)</f>
        <v>0.25118717037666</v>
      </c>
      <c r="L6" s="9" t="s">
        <v>31</v>
      </c>
      <c r="N6" s="9" t="s">
        <v>32</v>
      </c>
    </row>
    <row r="7" spans="1:14" ht="15" customHeight="1">
      <c r="A7" s="12" t="s">
        <v>80</v>
      </c>
      <c r="B7" s="12">
        <v>0.58657296453100005</v>
      </c>
      <c r="C7" s="12">
        <v>2.2540203610299999E-4</v>
      </c>
      <c r="E7" s="4" t="s">
        <v>10</v>
      </c>
      <c r="F7">
        <v>20</v>
      </c>
      <c r="G7">
        <v>0</v>
      </c>
      <c r="H7">
        <v>20</v>
      </c>
      <c r="I7">
        <f>G7+H7</f>
        <v>20</v>
      </c>
      <c r="J7" s="2">
        <f>BINOMDIST(MIN(G7,H7),I7,0.5,1)</f>
        <v>9.5367431640625E-7</v>
      </c>
      <c r="M7" s="9" t="s">
        <v>36</v>
      </c>
      <c r="N7" s="9"/>
    </row>
    <row r="8" spans="1:14" ht="15" customHeight="1">
      <c r="A8" s="12" t="s">
        <v>55</v>
      </c>
      <c r="B8" s="12">
        <v>0.58440910732999996</v>
      </c>
      <c r="C8" s="12">
        <v>2.03178977148E-5</v>
      </c>
      <c r="E8" s="4" t="s">
        <v>11</v>
      </c>
      <c r="F8">
        <v>500</v>
      </c>
      <c r="G8">
        <v>241</v>
      </c>
      <c r="H8">
        <v>259</v>
      </c>
      <c r="I8">
        <f>G8+H8</f>
        <v>500</v>
      </c>
      <c r="J8">
        <f>BINOMDIST(MIN(G8,H8),I8,0.5,1)</f>
        <v>0.22356475076240712</v>
      </c>
    </row>
    <row r="9" spans="1:14" ht="15" customHeight="1">
      <c r="A9" s="12" t="s">
        <v>54</v>
      </c>
      <c r="B9" s="12">
        <v>0.58432728208700002</v>
      </c>
      <c r="C9" s="12">
        <v>4.7584117743100003E-5</v>
      </c>
      <c r="E9" s="4" t="s">
        <v>12</v>
      </c>
      <c r="F9">
        <v>200</v>
      </c>
      <c r="G9">
        <v>81</v>
      </c>
      <c r="H9">
        <v>119</v>
      </c>
      <c r="I9">
        <f>G9+H9</f>
        <v>200</v>
      </c>
      <c r="J9" s="2">
        <f>BINOMDIST(MIN(G9,H9),I9,0.5,1)</f>
        <v>4.3612506237235707E-3</v>
      </c>
    </row>
    <row r="10" spans="1:14" ht="15" customHeight="1">
      <c r="A10" s="12" t="s">
        <v>53</v>
      </c>
      <c r="B10" s="12">
        <v>0.58404190223700003</v>
      </c>
      <c r="C10" s="12">
        <v>9.3790766878399997E-5</v>
      </c>
    </row>
    <row r="11" spans="1:14" ht="15" customHeight="1">
      <c r="E11" s="4" t="s">
        <v>13</v>
      </c>
      <c r="F11">
        <v>500</v>
      </c>
      <c r="G11">
        <v>244</v>
      </c>
      <c r="H11">
        <v>256</v>
      </c>
      <c r="I11">
        <f>G11+H11</f>
        <v>500</v>
      </c>
      <c r="J11">
        <f>BINOMDIST(MIN(G11,H11),I11,0.5,1)</f>
        <v>0.31140471598988162</v>
      </c>
    </row>
    <row r="12" spans="1:14" ht="15" customHeight="1">
      <c r="E12" s="4" t="s">
        <v>14</v>
      </c>
      <c r="F12">
        <v>200</v>
      </c>
      <c r="G12">
        <v>70</v>
      </c>
      <c r="H12">
        <v>129</v>
      </c>
      <c r="I12">
        <f>G12+H12</f>
        <v>199</v>
      </c>
      <c r="J12" s="2">
        <f>BINOMDIST(MIN(G12,H12),I12,0.5,1)</f>
        <v>1.7382551605078129E-5</v>
      </c>
    </row>
    <row r="14" spans="1:14" ht="15" customHeight="1">
      <c r="E14" s="4" t="s">
        <v>30</v>
      </c>
      <c r="F14">
        <v>20</v>
      </c>
      <c r="G14">
        <v>0</v>
      </c>
      <c r="H14">
        <v>20</v>
      </c>
      <c r="I14">
        <f>G14+H14</f>
        <v>20</v>
      </c>
      <c r="J14" s="2">
        <f>BINOMDIST(MIN(G14,H14),I14,0.5,1)</f>
        <v>9.5367431640625E-7</v>
      </c>
    </row>
    <row r="15" spans="1:14" ht="15" customHeight="1">
      <c r="E15" s="4" t="s">
        <v>39</v>
      </c>
      <c r="F15">
        <v>20</v>
      </c>
      <c r="G15">
        <v>0</v>
      </c>
      <c r="H15">
        <v>20</v>
      </c>
      <c r="I15">
        <f>G15+H15</f>
        <v>20</v>
      </c>
      <c r="J15" s="2">
        <f>BINOMDIST(MIN(G15,H15),I15,0.5,1)</f>
        <v>9.5367431640625E-7</v>
      </c>
    </row>
    <row r="16" spans="1:14" ht="15" customHeight="1">
      <c r="E16" s="4" t="s">
        <v>28</v>
      </c>
      <c r="F16">
        <v>20</v>
      </c>
      <c r="G16">
        <v>0</v>
      </c>
      <c r="H16">
        <v>20</v>
      </c>
      <c r="I16">
        <f>G16+H16</f>
        <v>20</v>
      </c>
      <c r="J16" s="2">
        <f>BINOMDIST(MIN(G16,H16),I16,0.5,1)</f>
        <v>9.5367431640625E-7</v>
      </c>
    </row>
    <row r="17" spans="1:14" ht="15" customHeight="1">
      <c r="E17" s="4" t="s">
        <v>40</v>
      </c>
      <c r="F17">
        <v>20</v>
      </c>
      <c r="G17">
        <v>0</v>
      </c>
      <c r="H17">
        <v>20</v>
      </c>
      <c r="I17">
        <f>G17+H17</f>
        <v>20</v>
      </c>
      <c r="J17" s="2">
        <f>BINOMDIST(MIN(G17,H17),I17,0.5,1)</f>
        <v>9.5367431640625E-7</v>
      </c>
    </row>
    <row r="18" spans="1:14" ht="15" customHeight="1">
      <c r="E18" s="4" t="s">
        <v>20</v>
      </c>
      <c r="F18">
        <v>20</v>
      </c>
      <c r="G18">
        <v>0</v>
      </c>
      <c r="H18">
        <v>20</v>
      </c>
      <c r="I18">
        <f>G18+H18</f>
        <v>20</v>
      </c>
      <c r="J18" s="2">
        <f>BINOMDIST(MIN(G18,H18),I18,0.5,1)</f>
        <v>9.5367431640625E-7</v>
      </c>
    </row>
    <row r="20" spans="1:14" ht="15" customHeight="1">
      <c r="A20" s="25" t="s">
        <v>67</v>
      </c>
      <c r="B20" s="25"/>
      <c r="C20" s="25"/>
      <c r="D20" s="25"/>
      <c r="E20" s="25"/>
      <c r="F20" s="25"/>
      <c r="G20" s="25"/>
      <c r="H20" s="25"/>
      <c r="I20" s="25"/>
      <c r="J20" s="25"/>
      <c r="K20" s="25"/>
      <c r="L20" s="25"/>
      <c r="M20" s="25"/>
      <c r="N20" s="25"/>
    </row>
    <row r="21" spans="1:14" ht="17">
      <c r="A21" s="13" t="s">
        <v>0</v>
      </c>
      <c r="B21" s="14" t="s">
        <v>65</v>
      </c>
      <c r="C21" s="13" t="s">
        <v>1</v>
      </c>
      <c r="D21" s="1"/>
      <c r="E21" s="5" t="s">
        <v>2</v>
      </c>
      <c r="F21" s="1" t="s">
        <v>3</v>
      </c>
      <c r="G21" s="1" t="s">
        <v>4</v>
      </c>
      <c r="H21" s="1" t="s">
        <v>5</v>
      </c>
      <c r="I21" s="1" t="s">
        <v>6</v>
      </c>
      <c r="J21" s="1" t="s">
        <v>7</v>
      </c>
      <c r="L21" s="24" t="s">
        <v>77</v>
      </c>
      <c r="M21" s="24"/>
      <c r="N21" s="24"/>
    </row>
    <row r="22" spans="1:14" ht="15" customHeight="1">
      <c r="A22" s="12" t="s">
        <v>47</v>
      </c>
      <c r="B22" s="12">
        <v>0.548246595841</v>
      </c>
      <c r="C22" s="12">
        <v>2.2068694949599999E-5</v>
      </c>
      <c r="E22" s="4" t="s">
        <v>11</v>
      </c>
      <c r="F22">
        <v>200</v>
      </c>
      <c r="G22">
        <v>80</v>
      </c>
      <c r="H22">
        <v>119</v>
      </c>
      <c r="I22">
        <f>G22+H22</f>
        <v>199</v>
      </c>
      <c r="J22" s="2">
        <f>BINOMDIST(MIN(G22,H22),I22,0.5,1)</f>
        <v>3.4576404116412672E-3</v>
      </c>
      <c r="L22" s="29" t="s">
        <v>31</v>
      </c>
      <c r="M22" s="29"/>
      <c r="N22" s="29"/>
    </row>
    <row r="23" spans="1:14" ht="15" customHeight="1">
      <c r="A23" s="12" t="s">
        <v>48</v>
      </c>
      <c r="B23" s="12">
        <v>0.54799434559299998</v>
      </c>
      <c r="C23" s="12">
        <v>3.9196079868899998E-4</v>
      </c>
      <c r="E23" s="4" t="s">
        <v>15</v>
      </c>
      <c r="F23">
        <v>20</v>
      </c>
      <c r="G23">
        <v>1</v>
      </c>
      <c r="H23">
        <v>19</v>
      </c>
      <c r="I23">
        <f>G23+H23</f>
        <v>20</v>
      </c>
      <c r="J23" s="2">
        <f>BINOMDIST(MIN(G23,H23),I23,0.5,1)</f>
        <v>2.002716064453125E-5</v>
      </c>
      <c r="L23" s="29" t="s">
        <v>32</v>
      </c>
      <c r="M23" s="29"/>
      <c r="N23" s="29"/>
    </row>
    <row r="24" spans="1:14" ht="15" customHeight="1">
      <c r="A24" s="12" t="s">
        <v>52</v>
      </c>
      <c r="B24" s="12">
        <v>0.54717646390300001</v>
      </c>
      <c r="C24" s="12">
        <v>1.4039528074E-5</v>
      </c>
      <c r="E24" s="4" t="s">
        <v>16</v>
      </c>
      <c r="F24">
        <v>500</v>
      </c>
      <c r="G24">
        <v>257</v>
      </c>
      <c r="H24">
        <v>243</v>
      </c>
      <c r="I24">
        <f>G24+H24</f>
        <v>500</v>
      </c>
      <c r="J24">
        <f>BINOMDIST(MIN(G24,H24),I24,0.5,1)</f>
        <v>0.28051467762142274</v>
      </c>
      <c r="L24" s="30" t="s">
        <v>33</v>
      </c>
      <c r="M24" s="30" t="s">
        <v>34</v>
      </c>
      <c r="N24" s="9" t="s">
        <v>36</v>
      </c>
    </row>
    <row r="25" spans="1:14" ht="15" customHeight="1">
      <c r="A25" s="12" t="s">
        <v>49</v>
      </c>
      <c r="B25" s="12">
        <v>0.547093383436</v>
      </c>
      <c r="C25" s="12">
        <v>9.3572169260600004E-4</v>
      </c>
      <c r="E25" s="4" t="s">
        <v>17</v>
      </c>
      <c r="F25">
        <v>500</v>
      </c>
      <c r="G25">
        <v>243</v>
      </c>
      <c r="H25">
        <v>257</v>
      </c>
      <c r="I25">
        <f>G25+H25</f>
        <v>500</v>
      </c>
      <c r="J25">
        <f>BINOMDIST(MIN(G25,H25),I25,0.5,1)</f>
        <v>0.28051467762142274</v>
      </c>
      <c r="L25" s="30"/>
      <c r="M25" s="30"/>
      <c r="N25" s="9" t="s">
        <v>37</v>
      </c>
    </row>
    <row r="26" spans="1:14" ht="15" customHeight="1">
      <c r="A26" s="12" t="s">
        <v>51</v>
      </c>
      <c r="B26" s="12">
        <v>0.54706097600000003</v>
      </c>
      <c r="C26" s="12">
        <v>4.9467480286399996E-4</v>
      </c>
      <c r="E26" s="4" t="s">
        <v>9</v>
      </c>
      <c r="F26">
        <v>500</v>
      </c>
      <c r="G26">
        <v>248</v>
      </c>
      <c r="H26">
        <v>251</v>
      </c>
      <c r="I26">
        <f>G26+H26</f>
        <v>499</v>
      </c>
      <c r="J26">
        <f>BINOMDIST(MIN(G26,H26),I26,0.5,1)</f>
        <v>0.46433535444665064</v>
      </c>
    </row>
    <row r="27" spans="1:14" ht="15" customHeight="1">
      <c r="A27" s="12" t="s">
        <v>50</v>
      </c>
      <c r="B27" s="12">
        <v>0.54680437251500003</v>
      </c>
      <c r="C27" s="12">
        <v>1.08243158605E-3</v>
      </c>
    </row>
    <row r="28" spans="1:14" ht="15" customHeight="1">
      <c r="E28" s="4" t="s">
        <v>13</v>
      </c>
      <c r="F28">
        <v>500</v>
      </c>
      <c r="G28">
        <v>254</v>
      </c>
      <c r="H28">
        <v>246</v>
      </c>
      <c r="I28">
        <f>G28+H28</f>
        <v>500</v>
      </c>
      <c r="J28">
        <f>BINOMDIST(MIN(G28,H28),I28,0.5,1)</f>
        <v>0.37713945567770402</v>
      </c>
    </row>
    <row r="29" spans="1:14" ht="15" customHeight="1">
      <c r="E29" s="4" t="s">
        <v>14</v>
      </c>
      <c r="F29">
        <v>200</v>
      </c>
      <c r="G29">
        <v>43</v>
      </c>
      <c r="H29">
        <v>157</v>
      </c>
      <c r="I29">
        <f>G29+H29</f>
        <v>200</v>
      </c>
      <c r="J29" s="2">
        <f>BINOMDIST(MIN(G29,H29),I29,0.5,1)</f>
        <v>9.4775642534949562E-17</v>
      </c>
    </row>
    <row r="31" spans="1:14" ht="15" customHeight="1">
      <c r="E31" s="4" t="s">
        <v>12</v>
      </c>
      <c r="F31">
        <v>200</v>
      </c>
      <c r="G31">
        <v>40</v>
      </c>
      <c r="H31">
        <v>160</v>
      </c>
      <c r="I31">
        <f>G31+H31</f>
        <v>200</v>
      </c>
      <c r="J31" s="2">
        <f>BINOMDIST(MIN(G31,H31),I31,0.5,1)</f>
        <v>1.6920079887576219E-18</v>
      </c>
    </row>
    <row r="32" spans="1:14" ht="15" customHeight="1">
      <c r="E32" s="4" t="s">
        <v>21</v>
      </c>
      <c r="F32">
        <v>20</v>
      </c>
      <c r="G32">
        <v>5</v>
      </c>
      <c r="H32">
        <v>15</v>
      </c>
      <c r="I32">
        <f>G32+H32</f>
        <v>20</v>
      </c>
      <c r="J32" s="2">
        <f>BINOMDIST(MIN(G32,H32),I32,0.5,1)</f>
        <v>2.0694732666015635E-2</v>
      </c>
    </row>
    <row r="33" spans="1:14" ht="15" customHeight="1">
      <c r="E33" s="4" t="s">
        <v>38</v>
      </c>
      <c r="F33">
        <v>20</v>
      </c>
      <c r="G33">
        <v>2</v>
      </c>
      <c r="H33">
        <v>18</v>
      </c>
      <c r="I33">
        <f>G33+H33</f>
        <v>20</v>
      </c>
      <c r="J33" s="2">
        <f>BINOMDIST(MIN(G33,H33),I33,0.5,1)</f>
        <v>2.0122528076171875E-4</v>
      </c>
    </row>
    <row r="34" spans="1:14" ht="15" customHeight="1">
      <c r="E34" s="4" t="s">
        <v>8</v>
      </c>
      <c r="F34">
        <v>500</v>
      </c>
      <c r="G34">
        <v>251</v>
      </c>
      <c r="H34">
        <v>248</v>
      </c>
      <c r="I34">
        <f>G34+H34</f>
        <v>499</v>
      </c>
      <c r="J34" s="2">
        <f>BINOMDIST(MIN(G34,H34),I34,0.5,1)</f>
        <v>0.46433535444665064</v>
      </c>
    </row>
    <row r="35" spans="1:14" ht="15" customHeight="1">
      <c r="E35" s="4" t="s">
        <v>18</v>
      </c>
      <c r="F35">
        <v>200</v>
      </c>
      <c r="G35">
        <v>82</v>
      </c>
      <c r="H35">
        <v>117</v>
      </c>
      <c r="I35">
        <f>G35+H35</f>
        <v>199</v>
      </c>
      <c r="J35" s="2">
        <f>BINOMDIST(MIN(G35,H35),I35,0.5,1)</f>
        <v>7.8654951047257091E-3</v>
      </c>
    </row>
    <row r="38" spans="1:14" ht="16">
      <c r="A38" s="25" t="s">
        <v>68</v>
      </c>
      <c r="B38" s="25"/>
      <c r="C38" s="25"/>
      <c r="D38" s="25"/>
      <c r="E38" s="25"/>
      <c r="F38" s="25"/>
      <c r="G38" s="25"/>
      <c r="H38" s="25"/>
      <c r="I38" s="25"/>
      <c r="J38" s="25"/>
      <c r="K38" s="25"/>
      <c r="L38" s="25"/>
      <c r="M38" s="25"/>
      <c r="N38" s="25"/>
    </row>
    <row r="39" spans="1:14" ht="17">
      <c r="A39" s="13" t="s">
        <v>0</v>
      </c>
      <c r="B39" s="14" t="s">
        <v>65</v>
      </c>
      <c r="C39" s="13" t="s">
        <v>1</v>
      </c>
      <c r="D39" s="1"/>
      <c r="E39" s="5" t="s">
        <v>2</v>
      </c>
      <c r="F39" s="1" t="s">
        <v>3</v>
      </c>
      <c r="G39" s="1" t="s">
        <v>4</v>
      </c>
      <c r="H39" s="1" t="s">
        <v>5</v>
      </c>
      <c r="I39" s="1" t="s">
        <v>6</v>
      </c>
      <c r="J39" s="1" t="s">
        <v>7</v>
      </c>
      <c r="L39" s="24" t="s">
        <v>77</v>
      </c>
      <c r="M39" s="24"/>
      <c r="N39" s="24"/>
    </row>
    <row r="40" spans="1:14" ht="15" customHeight="1">
      <c r="A40" s="12" t="s">
        <v>74</v>
      </c>
      <c r="B40" s="12">
        <v>0.50015287329799996</v>
      </c>
      <c r="C40" s="12">
        <v>2.5777164649699999E-5</v>
      </c>
      <c r="E40" s="4" t="s">
        <v>56</v>
      </c>
      <c r="F40">
        <v>20</v>
      </c>
      <c r="G40">
        <v>5</v>
      </c>
      <c r="H40">
        <v>15</v>
      </c>
      <c r="I40">
        <f t="shared" ref="I40:I47" si="0">G40+H40</f>
        <v>20</v>
      </c>
      <c r="J40" s="2">
        <f t="shared" ref="J40:J47" si="1">BINOMDIST(MIN(G40,H40),I40,0.5,1)</f>
        <v>2.0694732666015635E-2</v>
      </c>
      <c r="M40" s="9" t="s">
        <v>62</v>
      </c>
      <c r="N40" s="9"/>
    </row>
    <row r="41" spans="1:14" ht="15" customHeight="1">
      <c r="A41" s="12" t="s">
        <v>75</v>
      </c>
      <c r="B41" s="12">
        <v>0.49956680305000001</v>
      </c>
      <c r="C41" s="12">
        <v>7.9226542497100002E-4</v>
      </c>
      <c r="E41" s="4" t="s">
        <v>81</v>
      </c>
      <c r="F41">
        <v>20</v>
      </c>
      <c r="G41">
        <v>0</v>
      </c>
      <c r="H41">
        <v>20</v>
      </c>
      <c r="I41">
        <f t="shared" si="0"/>
        <v>20</v>
      </c>
      <c r="J41" s="2">
        <f t="shared" si="1"/>
        <v>9.5367431640625E-7</v>
      </c>
      <c r="M41" s="9" t="s">
        <v>63</v>
      </c>
      <c r="N41" s="9"/>
    </row>
    <row r="42" spans="1:14" ht="15" customHeight="1">
      <c r="A42" s="12" t="s">
        <v>55</v>
      </c>
      <c r="B42" s="12">
        <v>0.49946730391499999</v>
      </c>
      <c r="C42" s="12">
        <v>1.8648945357899999E-5</v>
      </c>
      <c r="E42" s="4" t="s">
        <v>11</v>
      </c>
      <c r="F42">
        <v>500</v>
      </c>
      <c r="G42">
        <v>214</v>
      </c>
      <c r="H42">
        <v>286</v>
      </c>
      <c r="I42">
        <f t="shared" si="0"/>
        <v>500</v>
      </c>
      <c r="J42" s="2">
        <f t="shared" si="1"/>
        <v>7.3622878275375527E-4</v>
      </c>
      <c r="M42" s="9" t="s">
        <v>64</v>
      </c>
      <c r="N42" s="9"/>
    </row>
    <row r="43" spans="1:14" ht="15" customHeight="1">
      <c r="A43" s="12" t="s">
        <v>54</v>
      </c>
      <c r="B43" s="12">
        <v>0.49903418646300002</v>
      </c>
      <c r="C43" s="12">
        <v>8.95710499751E-4</v>
      </c>
      <c r="E43" s="4" t="s">
        <v>15</v>
      </c>
      <c r="F43">
        <v>200</v>
      </c>
      <c r="G43">
        <v>12</v>
      </c>
      <c r="H43">
        <v>188</v>
      </c>
      <c r="I43">
        <f t="shared" si="0"/>
        <v>200</v>
      </c>
      <c r="J43" s="2">
        <f t="shared" si="1"/>
        <v>4.056887997287731E-42</v>
      </c>
      <c r="M43" s="9" t="s">
        <v>31</v>
      </c>
      <c r="N43" s="9"/>
    </row>
    <row r="44" spans="1:14" ht="15" customHeight="1">
      <c r="A44" s="12" t="s">
        <v>52</v>
      </c>
      <c r="B44" s="12">
        <v>0.49787611600800002</v>
      </c>
      <c r="C44" s="12">
        <v>1.0698530077000001E-5</v>
      </c>
      <c r="E44" s="4" t="s">
        <v>8</v>
      </c>
      <c r="F44">
        <v>500</v>
      </c>
      <c r="G44">
        <v>254</v>
      </c>
      <c r="H44">
        <v>245</v>
      </c>
      <c r="I44">
        <f t="shared" si="0"/>
        <v>499</v>
      </c>
      <c r="J44">
        <f t="shared" si="1"/>
        <v>0.36014289244584691</v>
      </c>
      <c r="M44" s="9" t="s">
        <v>32</v>
      </c>
      <c r="N44" s="9"/>
    </row>
    <row r="45" spans="1:14" ht="15" customHeight="1">
      <c r="A45" s="12" t="s">
        <v>51</v>
      </c>
      <c r="B45" s="12">
        <v>0.49744552457199998</v>
      </c>
      <c r="C45" s="12">
        <v>9.5580873348200001E-4</v>
      </c>
      <c r="E45" s="4" t="s">
        <v>82</v>
      </c>
      <c r="F45">
        <v>20</v>
      </c>
      <c r="G45">
        <v>20</v>
      </c>
      <c r="H45">
        <v>0</v>
      </c>
      <c r="I45">
        <f t="shared" si="0"/>
        <v>20</v>
      </c>
      <c r="J45" s="3">
        <f t="shared" si="1"/>
        <v>9.5367431640625E-7</v>
      </c>
      <c r="M45" s="9" t="s">
        <v>36</v>
      </c>
      <c r="N45" s="9"/>
    </row>
    <row r="46" spans="1:14" ht="15" customHeight="1">
      <c r="A46" s="12" t="s">
        <v>76</v>
      </c>
      <c r="B46" s="12">
        <v>0.49697868086300001</v>
      </c>
      <c r="C46" s="12">
        <v>1.5886524009699999E-3</v>
      </c>
      <c r="E46" s="4" t="s">
        <v>58</v>
      </c>
      <c r="F46">
        <v>20</v>
      </c>
      <c r="G46">
        <v>0</v>
      </c>
      <c r="H46">
        <v>20</v>
      </c>
      <c r="I46">
        <f t="shared" si="0"/>
        <v>20</v>
      </c>
      <c r="J46" s="2">
        <f t="shared" si="1"/>
        <v>9.5367431640625E-7</v>
      </c>
      <c r="L46" s="9" t="s">
        <v>33</v>
      </c>
      <c r="M46" s="9" t="s">
        <v>34</v>
      </c>
      <c r="N46" s="9" t="s">
        <v>37</v>
      </c>
    </row>
    <row r="47" spans="1:14" ht="15" customHeight="1">
      <c r="A47" s="12" t="s">
        <v>53</v>
      </c>
      <c r="B47" s="12">
        <v>0.49693457575200001</v>
      </c>
      <c r="C47" s="12">
        <v>1.8470362707E-3</v>
      </c>
      <c r="E47" s="4" t="s">
        <v>18</v>
      </c>
      <c r="F47">
        <v>20</v>
      </c>
      <c r="G47">
        <v>1</v>
      </c>
      <c r="H47">
        <v>19</v>
      </c>
      <c r="I47">
        <f t="shared" si="0"/>
        <v>20</v>
      </c>
      <c r="J47" s="2">
        <f t="shared" si="1"/>
        <v>2.002716064453125E-5</v>
      </c>
    </row>
    <row r="48" spans="1:14" ht="15" customHeight="1">
      <c r="A48" s="12" t="s">
        <v>50</v>
      </c>
      <c r="B48" s="12">
        <v>0.49580541249100002</v>
      </c>
      <c r="C48" s="12">
        <v>2.0657615959200001E-3</v>
      </c>
    </row>
    <row r="49" spans="1:14" ht="15" customHeight="1">
      <c r="E49" s="4" t="s">
        <v>13</v>
      </c>
      <c r="F49">
        <v>500</v>
      </c>
      <c r="G49">
        <v>238</v>
      </c>
      <c r="H49">
        <v>260</v>
      </c>
      <c r="I49">
        <f>G49+H49</f>
        <v>498</v>
      </c>
      <c r="J49">
        <f>BINOMDIST(MIN(G49,H49),I49,0.5,1)</f>
        <v>0.17334882948758143</v>
      </c>
    </row>
    <row r="50" spans="1:14" ht="15" customHeight="1">
      <c r="E50" s="4" t="s">
        <v>59</v>
      </c>
      <c r="F50">
        <v>20</v>
      </c>
      <c r="G50">
        <v>2</v>
      </c>
      <c r="H50">
        <v>18</v>
      </c>
      <c r="I50">
        <f>G50+H50</f>
        <v>20</v>
      </c>
      <c r="J50" s="2">
        <f>BINOMDIST(MIN(G50,H50),I50,0.5,1)</f>
        <v>2.0122528076171875E-4</v>
      </c>
    </row>
    <row r="52" spans="1:14" ht="15" customHeight="1">
      <c r="E52" s="4" t="s">
        <v>83</v>
      </c>
      <c r="F52">
        <v>20</v>
      </c>
      <c r="G52">
        <v>20</v>
      </c>
      <c r="H52">
        <v>0</v>
      </c>
      <c r="I52">
        <f t="shared" ref="I52:I59" si="2">G52+H52</f>
        <v>20</v>
      </c>
      <c r="J52" s="3">
        <f t="shared" ref="J52:J59" si="3">BINOMDIST(MIN(G52,H52),I52,0.5,1)</f>
        <v>9.5367431640625E-7</v>
      </c>
    </row>
    <row r="53" spans="1:14" ht="15" customHeight="1">
      <c r="E53" s="4" t="s">
        <v>57</v>
      </c>
      <c r="F53">
        <v>20</v>
      </c>
      <c r="G53">
        <v>1</v>
      </c>
      <c r="H53">
        <v>19</v>
      </c>
      <c r="I53">
        <f t="shared" si="2"/>
        <v>20</v>
      </c>
      <c r="J53" s="2">
        <f t="shared" si="3"/>
        <v>2.002716064453125E-5</v>
      </c>
    </row>
    <row r="54" spans="1:14" ht="15" customHeight="1">
      <c r="E54" s="4" t="s">
        <v>35</v>
      </c>
      <c r="F54">
        <v>20</v>
      </c>
      <c r="G54">
        <v>18</v>
      </c>
      <c r="H54">
        <v>1</v>
      </c>
      <c r="I54">
        <f t="shared" si="2"/>
        <v>19</v>
      </c>
      <c r="J54" s="3">
        <f t="shared" si="3"/>
        <v>3.814697265625E-5</v>
      </c>
    </row>
    <row r="55" spans="1:14" ht="15" customHeight="1">
      <c r="E55" s="4" t="s">
        <v>12</v>
      </c>
      <c r="F55">
        <v>20</v>
      </c>
      <c r="G55">
        <v>2</v>
      </c>
      <c r="H55">
        <v>18</v>
      </c>
      <c r="I55">
        <f t="shared" si="2"/>
        <v>20</v>
      </c>
      <c r="J55" s="2">
        <f t="shared" si="3"/>
        <v>2.0122528076171875E-4</v>
      </c>
    </row>
    <row r="56" spans="1:14" ht="15" customHeight="1">
      <c r="E56" s="4" t="s">
        <v>85</v>
      </c>
      <c r="F56">
        <v>20</v>
      </c>
      <c r="G56">
        <v>20</v>
      </c>
      <c r="H56">
        <v>0</v>
      </c>
      <c r="I56">
        <f t="shared" si="2"/>
        <v>20</v>
      </c>
      <c r="J56" s="3">
        <f t="shared" si="3"/>
        <v>9.5367431640625E-7</v>
      </c>
    </row>
    <row r="57" spans="1:14" ht="15" customHeight="1">
      <c r="E57" s="4" t="s">
        <v>84</v>
      </c>
      <c r="F57">
        <v>20</v>
      </c>
      <c r="G57">
        <v>20</v>
      </c>
      <c r="H57">
        <v>0</v>
      </c>
      <c r="I57">
        <f t="shared" si="2"/>
        <v>20</v>
      </c>
      <c r="J57" s="3">
        <f t="shared" si="3"/>
        <v>9.5367431640625E-7</v>
      </c>
    </row>
    <row r="58" spans="1:14" ht="15" customHeight="1">
      <c r="E58" s="4" t="s">
        <v>16</v>
      </c>
      <c r="F58">
        <v>20</v>
      </c>
      <c r="G58">
        <v>19</v>
      </c>
      <c r="H58">
        <v>1</v>
      </c>
      <c r="I58">
        <f t="shared" si="2"/>
        <v>20</v>
      </c>
      <c r="J58" s="3">
        <f t="shared" si="3"/>
        <v>2.002716064453125E-5</v>
      </c>
    </row>
    <row r="59" spans="1:14" ht="15" customHeight="1">
      <c r="E59" s="4" t="s">
        <v>9</v>
      </c>
      <c r="F59">
        <v>500</v>
      </c>
      <c r="G59">
        <v>238</v>
      </c>
      <c r="H59">
        <v>261</v>
      </c>
      <c r="I59">
        <f t="shared" si="2"/>
        <v>499</v>
      </c>
      <c r="J59">
        <f t="shared" si="3"/>
        <v>0.16234890754726425</v>
      </c>
    </row>
    <row r="61" spans="1:14" ht="16">
      <c r="A61" s="25" t="s">
        <v>69</v>
      </c>
      <c r="B61" s="25"/>
      <c r="C61" s="25"/>
      <c r="D61" s="25"/>
      <c r="E61" s="25"/>
      <c r="F61" s="25"/>
      <c r="G61" s="25"/>
      <c r="H61" s="25"/>
      <c r="I61" s="25"/>
      <c r="J61" s="25"/>
      <c r="K61" s="25"/>
      <c r="L61" s="25"/>
      <c r="M61" s="25"/>
      <c r="N61" s="25"/>
    </row>
    <row r="62" spans="1:14" ht="17">
      <c r="A62" s="13" t="s">
        <v>0</v>
      </c>
      <c r="B62" s="14" t="s">
        <v>65</v>
      </c>
      <c r="C62" s="13" t="s">
        <v>1</v>
      </c>
      <c r="D62" s="1"/>
      <c r="E62" s="5" t="s">
        <v>2</v>
      </c>
      <c r="F62" s="1" t="s">
        <v>3</v>
      </c>
      <c r="G62" s="1" t="s">
        <v>4</v>
      </c>
      <c r="H62" s="1" t="s">
        <v>5</v>
      </c>
      <c r="I62" s="1" t="s">
        <v>6</v>
      </c>
      <c r="J62" s="1" t="s">
        <v>7</v>
      </c>
      <c r="L62" s="24" t="s">
        <v>77</v>
      </c>
      <c r="M62" s="24"/>
      <c r="N62" s="24"/>
    </row>
    <row r="63" spans="1:14" ht="15" customHeight="1">
      <c r="A63" s="12" t="s">
        <v>74</v>
      </c>
      <c r="B63" s="12">
        <v>0.45222982044499999</v>
      </c>
      <c r="C63" s="12">
        <v>3.3484740990999997E-5</v>
      </c>
      <c r="E63" s="4" t="s">
        <v>56</v>
      </c>
      <c r="F63">
        <v>20</v>
      </c>
      <c r="G63">
        <v>0</v>
      </c>
      <c r="H63">
        <v>20</v>
      </c>
      <c r="I63">
        <f t="shared" ref="I63:I70" si="4">G63+H63</f>
        <v>20</v>
      </c>
      <c r="J63" s="2">
        <f t="shared" ref="J63:J70" si="5">BINOMDIST(MIN(G63,H63),I63,0.5,1)</f>
        <v>9.5367431640625E-7</v>
      </c>
      <c r="L63" s="9"/>
      <c r="M63" s="9" t="s">
        <v>62</v>
      </c>
      <c r="N63" s="9"/>
    </row>
    <row r="64" spans="1:14" ht="15" customHeight="1">
      <c r="A64" s="12" t="s">
        <v>75</v>
      </c>
      <c r="B64" s="12">
        <v>0.450999965738</v>
      </c>
      <c r="C64" s="12">
        <v>1.24667599278E-3</v>
      </c>
      <c r="E64" s="4" t="s">
        <v>81</v>
      </c>
      <c r="F64">
        <v>20</v>
      </c>
      <c r="G64">
        <v>0</v>
      </c>
      <c r="H64">
        <v>20</v>
      </c>
      <c r="I64">
        <f t="shared" si="4"/>
        <v>20</v>
      </c>
      <c r="J64" s="2">
        <f t="shared" si="5"/>
        <v>9.5367431640625E-7</v>
      </c>
      <c r="L64" s="9"/>
      <c r="M64" s="9" t="s">
        <v>63</v>
      </c>
      <c r="N64" s="9"/>
    </row>
    <row r="65" spans="1:14" ht="15" customHeight="1">
      <c r="A65" s="12" t="s">
        <v>55</v>
      </c>
      <c r="B65" s="12">
        <v>0.45031314561300001</v>
      </c>
      <c r="C65" s="12">
        <v>1.49927087151E-5</v>
      </c>
      <c r="E65" s="4" t="s">
        <v>11</v>
      </c>
      <c r="F65">
        <v>200</v>
      </c>
      <c r="G65">
        <v>35</v>
      </c>
      <c r="H65">
        <v>165</v>
      </c>
      <c r="I65">
        <f t="shared" si="4"/>
        <v>200</v>
      </c>
      <c r="J65" s="2">
        <f t="shared" si="5"/>
        <v>1.1069885562592132E-21</v>
      </c>
      <c r="L65" s="9"/>
      <c r="M65" s="9" t="s">
        <v>64</v>
      </c>
      <c r="N65" s="9"/>
    </row>
    <row r="66" spans="1:14" ht="15" customHeight="1">
      <c r="A66" s="12" t="s">
        <v>54</v>
      </c>
      <c r="B66" s="12">
        <v>0.44955705929700002</v>
      </c>
      <c r="C66" s="12">
        <v>1.3069861606199999E-3</v>
      </c>
      <c r="E66" s="4" t="s">
        <v>15</v>
      </c>
      <c r="F66">
        <v>20</v>
      </c>
      <c r="G66">
        <v>0</v>
      </c>
      <c r="H66">
        <v>20</v>
      </c>
      <c r="I66">
        <f t="shared" si="4"/>
        <v>20</v>
      </c>
      <c r="J66" s="2">
        <f t="shared" si="5"/>
        <v>9.5367431640625E-7</v>
      </c>
      <c r="L66" s="9"/>
      <c r="M66" s="9" t="s">
        <v>31</v>
      </c>
      <c r="N66" s="9"/>
    </row>
    <row r="67" spans="1:14" ht="15" customHeight="1">
      <c r="A67" s="12" t="s">
        <v>52</v>
      </c>
      <c r="B67" s="12">
        <v>0.448552303205</v>
      </c>
      <c r="C67" s="12">
        <v>8.2986505007000002E-6</v>
      </c>
      <c r="E67" s="4" t="s">
        <v>8</v>
      </c>
      <c r="F67">
        <v>500</v>
      </c>
      <c r="G67">
        <v>245</v>
      </c>
      <c r="H67">
        <v>252</v>
      </c>
      <c r="I67">
        <f t="shared" si="4"/>
        <v>497</v>
      </c>
      <c r="J67">
        <f t="shared" si="5"/>
        <v>0.39392836840384399</v>
      </c>
      <c r="L67" s="9"/>
      <c r="M67" s="9" t="s">
        <v>32</v>
      </c>
      <c r="N67" s="9"/>
    </row>
    <row r="68" spans="1:14" ht="15" customHeight="1">
      <c r="A68" s="12" t="s">
        <v>51</v>
      </c>
      <c r="B68" s="12">
        <v>0.44759031282900003</v>
      </c>
      <c r="C68" s="12">
        <v>1.48538136725E-3</v>
      </c>
      <c r="E68" s="4" t="s">
        <v>82</v>
      </c>
      <c r="F68">
        <v>20</v>
      </c>
      <c r="G68">
        <v>20</v>
      </c>
      <c r="H68">
        <v>0</v>
      </c>
      <c r="I68">
        <f t="shared" si="4"/>
        <v>20</v>
      </c>
      <c r="J68" s="3">
        <f t="shared" si="5"/>
        <v>9.5367431640625E-7</v>
      </c>
      <c r="L68" s="9"/>
      <c r="M68" s="9" t="s">
        <v>36</v>
      </c>
      <c r="N68" s="9"/>
    </row>
    <row r="69" spans="1:14" ht="15" customHeight="1">
      <c r="A69" s="12" t="s">
        <v>76</v>
      </c>
      <c r="B69" s="12">
        <v>0.44597842950900002</v>
      </c>
      <c r="C69" s="12">
        <v>2.5277175712200002E-3</v>
      </c>
      <c r="E69" s="4" t="s">
        <v>58</v>
      </c>
      <c r="F69">
        <v>20</v>
      </c>
      <c r="G69">
        <v>0</v>
      </c>
      <c r="H69">
        <v>20</v>
      </c>
      <c r="I69">
        <f t="shared" si="4"/>
        <v>20</v>
      </c>
      <c r="J69" s="2">
        <f t="shared" si="5"/>
        <v>9.5367431640625E-7</v>
      </c>
      <c r="L69" s="9" t="s">
        <v>33</v>
      </c>
      <c r="M69" s="9" t="s">
        <v>34</v>
      </c>
      <c r="N69" s="9" t="s">
        <v>37</v>
      </c>
    </row>
    <row r="70" spans="1:14" ht="15" customHeight="1">
      <c r="A70" s="12" t="s">
        <v>53</v>
      </c>
      <c r="B70" s="12">
        <v>0.44501097676700002</v>
      </c>
      <c r="C70" s="12">
        <v>2.7553116573499998E-3</v>
      </c>
      <c r="E70" s="4" t="s">
        <v>18</v>
      </c>
      <c r="F70">
        <v>20</v>
      </c>
      <c r="G70">
        <v>0</v>
      </c>
      <c r="H70">
        <v>20</v>
      </c>
      <c r="I70">
        <f t="shared" si="4"/>
        <v>20</v>
      </c>
      <c r="J70" s="2">
        <f t="shared" si="5"/>
        <v>9.5367431640625E-7</v>
      </c>
    </row>
    <row r="71" spans="1:14" ht="15" customHeight="1">
      <c r="A71" s="12" t="s">
        <v>50</v>
      </c>
      <c r="B71" s="12">
        <v>0.44314980796999998</v>
      </c>
      <c r="C71" s="12">
        <v>3.0182884130799999E-3</v>
      </c>
    </row>
    <row r="72" spans="1:14" ht="15" customHeight="1">
      <c r="E72" s="4" t="s">
        <v>13</v>
      </c>
      <c r="F72">
        <v>500</v>
      </c>
      <c r="G72">
        <v>263</v>
      </c>
      <c r="H72">
        <v>236</v>
      </c>
      <c r="I72">
        <f>G72+H72</f>
        <v>499</v>
      </c>
      <c r="J72">
        <f>BINOMDIST(MIN(G72,H72),I72,0.5,1)</f>
        <v>0.12221436155403601</v>
      </c>
    </row>
    <row r="73" spans="1:14" ht="15" customHeight="1">
      <c r="E73" s="4" t="s">
        <v>59</v>
      </c>
      <c r="F73">
        <v>20</v>
      </c>
      <c r="G73">
        <v>0</v>
      </c>
      <c r="H73">
        <v>20</v>
      </c>
      <c r="I73">
        <f>G73+H73</f>
        <v>20</v>
      </c>
      <c r="J73" s="2">
        <f>BINOMDIST(MIN(G73,H73),I73,0.5,1)</f>
        <v>9.5367431640625E-7</v>
      </c>
    </row>
    <row r="75" spans="1:14" ht="15" customHeight="1">
      <c r="E75" s="4" t="s">
        <v>57</v>
      </c>
      <c r="F75">
        <v>20</v>
      </c>
      <c r="G75">
        <v>0</v>
      </c>
      <c r="H75">
        <v>20</v>
      </c>
      <c r="I75">
        <f>G75+H75</f>
        <v>20</v>
      </c>
      <c r="J75" s="2">
        <f>BINOMDIST(MIN(G75,H75),I75,0.5,1)</f>
        <v>9.5367431640625E-7</v>
      </c>
    </row>
    <row r="76" spans="1:14" ht="15" customHeight="1">
      <c r="E76" s="4" t="s">
        <v>83</v>
      </c>
      <c r="F76">
        <v>20</v>
      </c>
      <c r="G76">
        <v>20</v>
      </c>
      <c r="H76">
        <v>0</v>
      </c>
      <c r="I76">
        <f>G76+H76</f>
        <v>20</v>
      </c>
      <c r="J76" s="3">
        <f>BINOMDIST(MIN(G76,H76),I76,0.5,1)</f>
        <v>9.5367431640625E-7</v>
      </c>
    </row>
    <row r="77" spans="1:14" ht="15" customHeight="1">
      <c r="E77" s="4" t="s">
        <v>85</v>
      </c>
      <c r="F77">
        <v>20</v>
      </c>
      <c r="G77">
        <v>20</v>
      </c>
      <c r="H77">
        <v>0</v>
      </c>
      <c r="I77">
        <f t="shared" ref="I77:I78" si="6">G77+H77</f>
        <v>20</v>
      </c>
      <c r="J77" s="3">
        <f t="shared" ref="J77:J78" si="7">BINOMDIST(MIN(G77,H77),I77,0.5,1)</f>
        <v>9.5367431640625E-7</v>
      </c>
    </row>
    <row r="78" spans="1:14" ht="15" customHeight="1">
      <c r="E78" s="4" t="s">
        <v>84</v>
      </c>
      <c r="F78">
        <v>20</v>
      </c>
      <c r="G78">
        <v>20</v>
      </c>
      <c r="H78">
        <v>0</v>
      </c>
      <c r="I78">
        <f t="shared" si="6"/>
        <v>20</v>
      </c>
      <c r="J78" s="3">
        <f t="shared" si="7"/>
        <v>9.5367431640625E-7</v>
      </c>
    </row>
    <row r="79" spans="1:14" ht="15" customHeight="1">
      <c r="E79" s="4" t="s">
        <v>35</v>
      </c>
      <c r="F79">
        <v>20</v>
      </c>
      <c r="G79">
        <v>19</v>
      </c>
      <c r="H79">
        <v>1</v>
      </c>
      <c r="I79">
        <f>G79+H79</f>
        <v>20</v>
      </c>
      <c r="J79" s="3">
        <f>BINOMDIST(MIN(G79,H79),I79,0.5,1)</f>
        <v>2.002716064453125E-5</v>
      </c>
    </row>
    <row r="80" spans="1:14" ht="15" customHeight="1">
      <c r="E80" s="4" t="s">
        <v>16</v>
      </c>
      <c r="F80">
        <v>20</v>
      </c>
      <c r="G80">
        <v>19</v>
      </c>
      <c r="H80">
        <v>1</v>
      </c>
      <c r="I80">
        <f>G80+H80</f>
        <v>20</v>
      </c>
      <c r="J80" s="3">
        <f>BINOMDIST(MIN(G80,H80),I80,0.5,1)</f>
        <v>2.002716064453125E-5</v>
      </c>
    </row>
    <row r="81" spans="1:14" ht="15" customHeight="1">
      <c r="E81" s="4" t="s">
        <v>12</v>
      </c>
      <c r="F81">
        <v>200</v>
      </c>
      <c r="G81">
        <v>43</v>
      </c>
      <c r="H81">
        <v>156</v>
      </c>
      <c r="I81">
        <f>G81+H81</f>
        <v>199</v>
      </c>
      <c r="J81" s="2">
        <f>BINOMDIST(MIN(G81,H81),I81,0.5,1)</f>
        <v>1.4914202629474123E-16</v>
      </c>
    </row>
    <row r="82" spans="1:14" ht="15" customHeight="1">
      <c r="E82" s="4" t="s">
        <v>9</v>
      </c>
      <c r="F82">
        <v>500</v>
      </c>
      <c r="G82">
        <v>235</v>
      </c>
      <c r="H82">
        <v>262</v>
      </c>
      <c r="I82">
        <f>G82+H82</f>
        <v>497</v>
      </c>
      <c r="J82">
        <f>BINOMDIST(MIN(G82,H82),I82,0.5,1)</f>
        <v>0.12174064658004276</v>
      </c>
    </row>
    <row r="84" spans="1:14" ht="16">
      <c r="A84" s="25" t="s">
        <v>70</v>
      </c>
      <c r="B84" s="25"/>
      <c r="C84" s="25"/>
      <c r="D84" s="25"/>
      <c r="E84" s="25"/>
      <c r="F84" s="25"/>
      <c r="G84" s="25"/>
      <c r="H84" s="25"/>
      <c r="I84" s="25"/>
      <c r="J84" s="25"/>
      <c r="K84" s="25"/>
      <c r="L84" s="25"/>
      <c r="M84" s="25"/>
      <c r="N84" s="25"/>
    </row>
    <row r="85" spans="1:14" ht="17">
      <c r="A85" s="13" t="s">
        <v>0</v>
      </c>
      <c r="B85" s="14" t="s">
        <v>65</v>
      </c>
      <c r="C85" s="13" t="s">
        <v>1</v>
      </c>
      <c r="D85" s="1"/>
      <c r="E85" s="5" t="s">
        <v>2</v>
      </c>
      <c r="F85" s="1" t="s">
        <v>3</v>
      </c>
      <c r="G85" s="1" t="s">
        <v>4</v>
      </c>
      <c r="H85" s="1" t="s">
        <v>5</v>
      </c>
      <c r="I85" s="1" t="s">
        <v>6</v>
      </c>
      <c r="J85" s="1" t="s">
        <v>7</v>
      </c>
      <c r="L85" s="24" t="s">
        <v>77</v>
      </c>
      <c r="M85" s="24"/>
      <c r="N85" s="24"/>
    </row>
    <row r="86" spans="1:14" ht="15" customHeight="1">
      <c r="A86" s="12" t="s">
        <v>74</v>
      </c>
      <c r="B86" s="12">
        <v>0.40461835482899999</v>
      </c>
      <c r="C86" s="12">
        <v>3.2418722033100003E-5</v>
      </c>
      <c r="E86" s="4" t="s">
        <v>56</v>
      </c>
      <c r="F86">
        <v>20</v>
      </c>
      <c r="G86">
        <v>2</v>
      </c>
      <c r="H86">
        <v>18</v>
      </c>
      <c r="I86">
        <f t="shared" ref="I86:I93" si="8">G86+H86</f>
        <v>20</v>
      </c>
      <c r="J86" s="2">
        <f t="shared" ref="J86:J93" si="9">BINOMDIST(MIN(G86,H86),I86,0.5,1)</f>
        <v>2.0122528076171875E-4</v>
      </c>
      <c r="M86" s="9" t="s">
        <v>62</v>
      </c>
      <c r="N86" s="9"/>
    </row>
    <row r="87" spans="1:14" ht="15" customHeight="1">
      <c r="A87" s="12" t="s">
        <v>75</v>
      </c>
      <c r="B87" s="12">
        <v>0.40241600477400002</v>
      </c>
      <c r="C87" s="12">
        <v>1.4244332177199999E-3</v>
      </c>
      <c r="E87" s="4" t="s">
        <v>81</v>
      </c>
      <c r="F87">
        <v>20</v>
      </c>
      <c r="G87">
        <v>0</v>
      </c>
      <c r="H87">
        <v>20</v>
      </c>
      <c r="I87">
        <f t="shared" si="8"/>
        <v>20</v>
      </c>
      <c r="J87" s="2">
        <f t="shared" si="9"/>
        <v>9.5367431640625E-7</v>
      </c>
      <c r="M87" s="9" t="s">
        <v>63</v>
      </c>
      <c r="N87" s="9"/>
    </row>
    <row r="88" spans="1:14" ht="15" customHeight="1">
      <c r="A88" s="12" t="s">
        <v>55</v>
      </c>
      <c r="B88" s="12">
        <v>0.40104845395900002</v>
      </c>
      <c r="C88" s="12">
        <v>1.19188282437E-5</v>
      </c>
      <c r="E88" s="4" t="s">
        <v>11</v>
      </c>
      <c r="F88">
        <v>200</v>
      </c>
      <c r="G88">
        <v>83</v>
      </c>
      <c r="H88">
        <v>114</v>
      </c>
      <c r="I88">
        <f t="shared" si="8"/>
        <v>197</v>
      </c>
      <c r="J88" s="2">
        <f t="shared" si="9"/>
        <v>1.6150689591439119E-2</v>
      </c>
      <c r="M88" s="9" t="s">
        <v>64</v>
      </c>
      <c r="N88" s="9"/>
    </row>
    <row r="89" spans="1:14" ht="15" customHeight="1">
      <c r="A89" s="12" t="s">
        <v>54</v>
      </c>
      <c r="B89" s="12">
        <v>0.39936192274900001</v>
      </c>
      <c r="C89" s="12">
        <v>1.9359548069199999E-3</v>
      </c>
      <c r="E89" s="4" t="s">
        <v>15</v>
      </c>
      <c r="F89">
        <v>20</v>
      </c>
      <c r="G89">
        <v>0</v>
      </c>
      <c r="H89">
        <v>20</v>
      </c>
      <c r="I89">
        <f t="shared" si="8"/>
        <v>20</v>
      </c>
      <c r="J89" s="2">
        <f t="shared" si="9"/>
        <v>9.5367431640625E-7</v>
      </c>
      <c r="M89" s="9" t="s">
        <v>31</v>
      </c>
      <c r="N89" s="9"/>
    </row>
    <row r="90" spans="1:14" ht="15" customHeight="1">
      <c r="A90" s="12" t="s">
        <v>52</v>
      </c>
      <c r="B90" s="12">
        <v>0.39920682064599999</v>
      </c>
      <c r="C90" s="12">
        <v>6.4832006996100002E-6</v>
      </c>
      <c r="E90" s="4" t="s">
        <v>8</v>
      </c>
      <c r="F90">
        <v>500</v>
      </c>
      <c r="G90">
        <v>247</v>
      </c>
      <c r="H90">
        <v>247</v>
      </c>
      <c r="I90">
        <f t="shared" si="8"/>
        <v>494</v>
      </c>
      <c r="J90">
        <f t="shared" si="9"/>
        <v>0.51794018044185752</v>
      </c>
      <c r="M90" s="9" t="s">
        <v>32</v>
      </c>
      <c r="N90" s="9"/>
    </row>
    <row r="91" spans="1:14" ht="15" customHeight="1">
      <c r="A91" s="12" t="s">
        <v>51</v>
      </c>
      <c r="B91" s="12">
        <v>0.397456693197</v>
      </c>
      <c r="C91" s="12">
        <v>1.8464914019700001E-3</v>
      </c>
      <c r="E91" s="4" t="s">
        <v>82</v>
      </c>
      <c r="F91">
        <v>20</v>
      </c>
      <c r="G91">
        <v>20</v>
      </c>
      <c r="H91">
        <v>0</v>
      </c>
      <c r="I91">
        <f t="shared" si="8"/>
        <v>20</v>
      </c>
      <c r="J91" s="3">
        <f t="shared" si="9"/>
        <v>9.5367431640625E-7</v>
      </c>
      <c r="M91" s="9" t="s">
        <v>36</v>
      </c>
      <c r="N91" s="9"/>
    </row>
    <row r="92" spans="1:14" ht="15" customHeight="1">
      <c r="A92" s="12" t="s">
        <v>76</v>
      </c>
      <c r="B92" s="12">
        <v>0.39357378766099999</v>
      </c>
      <c r="C92" s="12">
        <v>3.1958873095299998E-3</v>
      </c>
      <c r="E92" s="4" t="s">
        <v>58</v>
      </c>
      <c r="F92">
        <v>20</v>
      </c>
      <c r="G92">
        <v>0</v>
      </c>
      <c r="H92">
        <v>20</v>
      </c>
      <c r="I92">
        <f t="shared" si="8"/>
        <v>20</v>
      </c>
      <c r="J92" s="2">
        <f t="shared" si="9"/>
        <v>9.5367431640625E-7</v>
      </c>
      <c r="L92" s="9" t="s">
        <v>33</v>
      </c>
      <c r="M92" s="9" t="s">
        <v>34</v>
      </c>
      <c r="N92" s="9" t="s">
        <v>37</v>
      </c>
    </row>
    <row r="93" spans="1:14" ht="15" customHeight="1">
      <c r="A93" s="12" t="s">
        <v>53</v>
      </c>
      <c r="B93" s="12">
        <v>0.39098191885599998</v>
      </c>
      <c r="C93" s="12">
        <v>3.6622611150800002E-3</v>
      </c>
      <c r="E93" s="4" t="s">
        <v>18</v>
      </c>
      <c r="F93">
        <v>20</v>
      </c>
      <c r="G93">
        <v>1</v>
      </c>
      <c r="H93">
        <v>19</v>
      </c>
      <c r="I93">
        <f t="shared" si="8"/>
        <v>20</v>
      </c>
      <c r="J93" s="2">
        <f t="shared" si="9"/>
        <v>2.002716064453125E-5</v>
      </c>
    </row>
    <row r="94" spans="1:14" ht="15" customHeight="1">
      <c r="A94" s="12" t="s">
        <v>50</v>
      </c>
      <c r="B94" s="12">
        <v>0.38830688700100002</v>
      </c>
      <c r="C94" s="12">
        <v>3.9484104765500003E-3</v>
      </c>
    </row>
    <row r="95" spans="1:14" ht="15" customHeight="1">
      <c r="E95" s="4" t="s">
        <v>13</v>
      </c>
      <c r="F95">
        <v>500</v>
      </c>
      <c r="G95">
        <v>256</v>
      </c>
      <c r="H95">
        <v>237</v>
      </c>
      <c r="I95">
        <f>G95+H95</f>
        <v>493</v>
      </c>
      <c r="J95">
        <f>BINOMDIST(MIN(G95,H95),I95,0.5,1)</f>
        <v>0.20878855795698961</v>
      </c>
    </row>
    <row r="96" spans="1:14" ht="15" customHeight="1">
      <c r="E96" s="4" t="s">
        <v>59</v>
      </c>
      <c r="F96">
        <v>20</v>
      </c>
      <c r="G96">
        <v>0</v>
      </c>
      <c r="H96">
        <v>20</v>
      </c>
      <c r="I96">
        <f>G96+H96</f>
        <v>20</v>
      </c>
      <c r="J96" s="2">
        <f>BINOMDIST(MIN(G96,H96),I96,0.5,1)</f>
        <v>9.5367431640625E-7</v>
      </c>
    </row>
    <row r="98" spans="1:14" ht="15" customHeight="1">
      <c r="E98" s="4" t="s">
        <v>57</v>
      </c>
      <c r="F98">
        <v>20</v>
      </c>
      <c r="G98">
        <v>0</v>
      </c>
      <c r="H98">
        <v>20</v>
      </c>
      <c r="I98">
        <f>G98+H98</f>
        <v>20</v>
      </c>
      <c r="J98" s="2">
        <f>BINOMDIST(MIN(G98,H98),I98,0.5,1)</f>
        <v>9.5367431640625E-7</v>
      </c>
    </row>
    <row r="99" spans="1:14" ht="15" customHeight="1">
      <c r="E99" s="4" t="s">
        <v>83</v>
      </c>
      <c r="F99">
        <v>20</v>
      </c>
      <c r="G99">
        <v>20</v>
      </c>
      <c r="H99">
        <v>0</v>
      </c>
      <c r="I99">
        <f t="shared" ref="I99:I101" si="10">G99+H99</f>
        <v>20</v>
      </c>
      <c r="J99" s="3">
        <f t="shared" ref="J99:J101" si="11">BINOMDIST(MIN(G99,H99),I99,0.5,1)</f>
        <v>9.5367431640625E-7</v>
      </c>
    </row>
    <row r="100" spans="1:14" ht="15" customHeight="1">
      <c r="E100" s="4" t="s">
        <v>85</v>
      </c>
      <c r="F100">
        <v>20</v>
      </c>
      <c r="G100">
        <v>20</v>
      </c>
      <c r="H100">
        <v>0</v>
      </c>
      <c r="I100">
        <f t="shared" si="10"/>
        <v>20</v>
      </c>
      <c r="J100" s="3">
        <f t="shared" si="11"/>
        <v>9.5367431640625E-7</v>
      </c>
    </row>
    <row r="101" spans="1:14" ht="15" customHeight="1">
      <c r="E101" s="4" t="s">
        <v>84</v>
      </c>
      <c r="F101">
        <v>20</v>
      </c>
      <c r="G101">
        <v>20</v>
      </c>
      <c r="H101">
        <v>0</v>
      </c>
      <c r="I101">
        <f t="shared" si="10"/>
        <v>20</v>
      </c>
      <c r="J101" s="3">
        <f t="shared" si="11"/>
        <v>9.5367431640625E-7</v>
      </c>
    </row>
    <row r="102" spans="1:14" ht="15" customHeight="1">
      <c r="E102" s="4" t="s">
        <v>35</v>
      </c>
      <c r="F102">
        <v>20</v>
      </c>
      <c r="G102">
        <v>20</v>
      </c>
      <c r="H102">
        <v>0</v>
      </c>
      <c r="I102">
        <f t="shared" ref="I102" si="12">G102+H102</f>
        <v>20</v>
      </c>
      <c r="J102" s="3">
        <f t="shared" ref="J102" si="13">BINOMDIST(MIN(G102,H102),I102,0.5,1)</f>
        <v>9.5367431640625E-7</v>
      </c>
    </row>
    <row r="103" spans="1:14" ht="15" customHeight="1">
      <c r="E103" s="4" t="s">
        <v>16</v>
      </c>
      <c r="F103">
        <v>20</v>
      </c>
      <c r="G103">
        <v>1</v>
      </c>
      <c r="H103">
        <v>19</v>
      </c>
      <c r="I103">
        <f t="shared" ref="I103" si="14">G103+H103</f>
        <v>20</v>
      </c>
      <c r="J103" s="3">
        <f t="shared" ref="J103" si="15">BINOMDIST(MIN(G103,H103),I103,0.5,1)</f>
        <v>2.002716064453125E-5</v>
      </c>
    </row>
    <row r="104" spans="1:14" ht="15" customHeight="1">
      <c r="E104" s="4" t="s">
        <v>12</v>
      </c>
      <c r="F104">
        <v>200</v>
      </c>
      <c r="G104">
        <v>41</v>
      </c>
      <c r="H104">
        <v>159</v>
      </c>
      <c r="I104">
        <f>G104+H104</f>
        <v>200</v>
      </c>
      <c r="J104" s="2">
        <f>BINOMDIST(MIN(G104,H104),I104,0.5,1)</f>
        <v>6.6708039014015608E-18</v>
      </c>
    </row>
    <row r="105" spans="1:14" ht="15" customHeight="1">
      <c r="E105" s="4" t="s">
        <v>9</v>
      </c>
      <c r="F105">
        <v>500</v>
      </c>
      <c r="G105">
        <v>236</v>
      </c>
      <c r="H105">
        <v>263</v>
      </c>
      <c r="I105">
        <f>G105+H105</f>
        <v>499</v>
      </c>
      <c r="J105">
        <f>BINOMDIST(MIN(G105,H105),I105,0.5,1)</f>
        <v>0.12221436155403601</v>
      </c>
    </row>
    <row r="107" spans="1:14" ht="16">
      <c r="A107" s="25" t="s">
        <v>71</v>
      </c>
      <c r="B107" s="25"/>
      <c r="C107" s="25"/>
      <c r="D107" s="25"/>
      <c r="E107" s="25"/>
      <c r="F107" s="25"/>
      <c r="G107" s="25"/>
      <c r="H107" s="25"/>
      <c r="I107" s="25"/>
      <c r="J107" s="25"/>
      <c r="K107" s="25"/>
      <c r="L107" s="25"/>
      <c r="M107" s="25"/>
      <c r="N107" s="25"/>
    </row>
    <row r="108" spans="1:14" ht="17">
      <c r="A108" s="13" t="s">
        <v>0</v>
      </c>
      <c r="B108" s="14" t="s">
        <v>65</v>
      </c>
      <c r="C108" s="13" t="s">
        <v>1</v>
      </c>
      <c r="D108" s="1"/>
      <c r="E108" s="5" t="s">
        <v>2</v>
      </c>
      <c r="F108" s="1" t="s">
        <v>3</v>
      </c>
      <c r="G108" s="1" t="s">
        <v>4</v>
      </c>
      <c r="H108" s="1" t="s">
        <v>5</v>
      </c>
      <c r="I108" s="1" t="s">
        <v>6</v>
      </c>
      <c r="J108" s="1" t="s">
        <v>7</v>
      </c>
      <c r="L108" s="24" t="s">
        <v>77</v>
      </c>
      <c r="M108" s="24"/>
      <c r="N108" s="24"/>
    </row>
    <row r="109" spans="1:14" ht="15" customHeight="1">
      <c r="A109" s="12" t="s">
        <v>74</v>
      </c>
      <c r="B109" s="12">
        <v>0.35726276982299998</v>
      </c>
      <c r="C109" s="12">
        <v>3.8013029971699998E-5</v>
      </c>
      <c r="E109" s="4" t="s">
        <v>56</v>
      </c>
      <c r="F109">
        <v>20</v>
      </c>
      <c r="G109">
        <v>0</v>
      </c>
      <c r="H109">
        <v>20</v>
      </c>
      <c r="I109">
        <f t="shared" ref="I109:I116" si="16">G109+H109</f>
        <v>20</v>
      </c>
      <c r="J109" s="2">
        <f t="shared" ref="J109:J116" si="17">BINOMDIST(MIN(G109,H109),I109,0.5,1)</f>
        <v>9.5367431640625E-7</v>
      </c>
      <c r="L109" s="9"/>
      <c r="M109" s="9" t="s">
        <v>62</v>
      </c>
      <c r="N109" s="9"/>
    </row>
    <row r="110" spans="1:14" ht="15" customHeight="1">
      <c r="A110" s="12" t="s">
        <v>75</v>
      </c>
      <c r="B110" s="12">
        <v>0.35375781422000002</v>
      </c>
      <c r="C110" s="12">
        <v>1.8968061382100001E-3</v>
      </c>
      <c r="E110" s="4" t="s">
        <v>81</v>
      </c>
      <c r="F110">
        <v>20</v>
      </c>
      <c r="G110">
        <v>0</v>
      </c>
      <c r="H110">
        <v>20</v>
      </c>
      <c r="I110">
        <f t="shared" si="16"/>
        <v>20</v>
      </c>
      <c r="J110" s="2">
        <f t="shared" si="17"/>
        <v>9.5367431640625E-7</v>
      </c>
      <c r="L110" s="9"/>
      <c r="M110" s="9" t="s">
        <v>63</v>
      </c>
      <c r="N110" s="9"/>
    </row>
    <row r="111" spans="1:14" ht="15" customHeight="1">
      <c r="A111" s="12" t="s">
        <v>55</v>
      </c>
      <c r="B111" s="12">
        <v>0.35172588218099998</v>
      </c>
      <c r="C111" s="12">
        <v>8.9231303579300007E-6</v>
      </c>
      <c r="E111" s="4" t="s">
        <v>19</v>
      </c>
      <c r="F111">
        <v>20</v>
      </c>
      <c r="G111">
        <v>0</v>
      </c>
      <c r="H111">
        <v>20</v>
      </c>
      <c r="I111">
        <f t="shared" si="16"/>
        <v>20</v>
      </c>
      <c r="J111" s="2">
        <f t="shared" si="17"/>
        <v>9.5367431640625E-7</v>
      </c>
      <c r="L111" s="9"/>
      <c r="M111" s="9" t="s">
        <v>64</v>
      </c>
      <c r="N111" s="9"/>
    </row>
    <row r="112" spans="1:14" ht="15" customHeight="1">
      <c r="A112" s="12" t="s">
        <v>52</v>
      </c>
      <c r="B112" s="12">
        <v>0.349837134514</v>
      </c>
      <c r="C112" s="12">
        <v>4.6412280795700003E-6</v>
      </c>
      <c r="E112" s="4" t="s">
        <v>20</v>
      </c>
      <c r="F112">
        <v>20</v>
      </c>
      <c r="G112">
        <v>20</v>
      </c>
      <c r="H112">
        <v>0</v>
      </c>
      <c r="I112">
        <f t="shared" si="16"/>
        <v>20</v>
      </c>
      <c r="J112" s="3">
        <f t="shared" si="17"/>
        <v>9.5367431640625E-7</v>
      </c>
      <c r="L112" s="9"/>
      <c r="M112" s="9" t="s">
        <v>31</v>
      </c>
      <c r="N112" s="9"/>
    </row>
    <row r="113" spans="1:14" ht="15" customHeight="1">
      <c r="A113" s="12" t="s">
        <v>54</v>
      </c>
      <c r="B113" s="12">
        <v>0.348397047776</v>
      </c>
      <c r="C113" s="12">
        <v>2.2315678484899999E-3</v>
      </c>
      <c r="E113" s="4" t="s">
        <v>21</v>
      </c>
      <c r="F113">
        <v>20</v>
      </c>
      <c r="G113">
        <v>0</v>
      </c>
      <c r="H113">
        <v>20</v>
      </c>
      <c r="I113">
        <f t="shared" si="16"/>
        <v>20</v>
      </c>
      <c r="J113" s="2">
        <f t="shared" si="17"/>
        <v>9.5367431640625E-7</v>
      </c>
      <c r="L113" s="9"/>
      <c r="M113" s="9" t="s">
        <v>32</v>
      </c>
      <c r="N113" s="9"/>
    </row>
    <row r="114" spans="1:14" ht="15" customHeight="1">
      <c r="A114" s="12" t="s">
        <v>51</v>
      </c>
      <c r="B114" s="12">
        <v>0.346140546223</v>
      </c>
      <c r="C114" s="12">
        <v>2.3651169591999998E-3</v>
      </c>
      <c r="E114" s="4" t="s">
        <v>82</v>
      </c>
      <c r="F114">
        <v>20</v>
      </c>
      <c r="G114">
        <v>20</v>
      </c>
      <c r="H114">
        <v>0</v>
      </c>
      <c r="I114">
        <f t="shared" si="16"/>
        <v>20</v>
      </c>
      <c r="J114" s="3">
        <f t="shared" si="17"/>
        <v>9.5367431640625E-7</v>
      </c>
      <c r="L114" s="9"/>
      <c r="M114" s="9" t="s">
        <v>36</v>
      </c>
      <c r="N114" s="9"/>
    </row>
    <row r="115" spans="1:14" ht="15" customHeight="1">
      <c r="A115" s="12" t="s">
        <v>76</v>
      </c>
      <c r="B115" s="12">
        <v>0.34054124327599999</v>
      </c>
      <c r="C115" s="12">
        <v>3.7085025906599999E-3</v>
      </c>
      <c r="E115" s="4" t="s">
        <v>58</v>
      </c>
      <c r="F115">
        <v>20</v>
      </c>
      <c r="G115">
        <v>0</v>
      </c>
      <c r="H115">
        <v>20</v>
      </c>
      <c r="I115">
        <f t="shared" si="16"/>
        <v>20</v>
      </c>
      <c r="J115" s="2">
        <f t="shared" si="17"/>
        <v>9.5367431640625E-7</v>
      </c>
      <c r="L115" s="9" t="s">
        <v>33</v>
      </c>
      <c r="M115" s="9" t="s">
        <v>34</v>
      </c>
      <c r="N115" s="9" t="s">
        <v>37</v>
      </c>
    </row>
    <row r="116" spans="1:14" ht="15" customHeight="1">
      <c r="A116" s="12" t="s">
        <v>53</v>
      </c>
      <c r="B116" s="12">
        <v>0.338564609352</v>
      </c>
      <c r="C116" s="12">
        <v>3.82110103264E-3</v>
      </c>
      <c r="E116" s="4" t="s">
        <v>18</v>
      </c>
      <c r="F116">
        <v>20</v>
      </c>
      <c r="G116">
        <v>1</v>
      </c>
      <c r="H116">
        <v>19</v>
      </c>
      <c r="I116">
        <f t="shared" si="16"/>
        <v>20</v>
      </c>
      <c r="J116" s="2">
        <f t="shared" si="17"/>
        <v>2.002716064453125E-5</v>
      </c>
    </row>
    <row r="117" spans="1:14" ht="15" customHeight="1">
      <c r="A117" s="12" t="s">
        <v>50</v>
      </c>
      <c r="B117" s="12">
        <v>0.33661379116000001</v>
      </c>
      <c r="C117" s="12">
        <v>4.2194519890499998E-3</v>
      </c>
    </row>
    <row r="118" spans="1:14" ht="15" customHeight="1">
      <c r="E118" s="4" t="s">
        <v>13</v>
      </c>
      <c r="F118">
        <v>500</v>
      </c>
      <c r="G118">
        <v>231</v>
      </c>
      <c r="H118">
        <v>266</v>
      </c>
      <c r="I118">
        <f>G118+H118</f>
        <v>497</v>
      </c>
      <c r="J118">
        <f>BINOMDIST(MIN(G118,H118),I118,0.5,1)</f>
        <v>6.3573760724382186E-2</v>
      </c>
    </row>
    <row r="119" spans="1:14" ht="15" customHeight="1">
      <c r="E119" s="4" t="s">
        <v>59</v>
      </c>
      <c r="F119">
        <v>20</v>
      </c>
      <c r="G119">
        <v>0</v>
      </c>
      <c r="H119">
        <v>20</v>
      </c>
      <c r="I119">
        <f>G119+H119</f>
        <v>20</v>
      </c>
      <c r="J119" s="2">
        <f>BINOMDIST(MIN(G119,H119),I119,0.5,1)</f>
        <v>9.5367431640625E-7</v>
      </c>
    </row>
    <row r="121" spans="1:14" ht="15" customHeight="1">
      <c r="E121" s="4" t="s">
        <v>11</v>
      </c>
      <c r="F121">
        <v>200</v>
      </c>
      <c r="G121">
        <v>77</v>
      </c>
      <c r="H121">
        <v>122</v>
      </c>
      <c r="I121">
        <f>G121+H121</f>
        <v>199</v>
      </c>
      <c r="J121" s="2">
        <f>BINOMDIST(MIN(G121,H121),I121,0.5,1)</f>
        <v>8.7200613438483316E-4</v>
      </c>
    </row>
    <row r="122" spans="1:14" ht="15" customHeight="1">
      <c r="E122" s="4" t="s">
        <v>8</v>
      </c>
      <c r="F122">
        <v>500</v>
      </c>
      <c r="G122">
        <v>233</v>
      </c>
      <c r="H122">
        <v>257</v>
      </c>
      <c r="I122">
        <f>G122+H122</f>
        <v>490</v>
      </c>
      <c r="J122" s="2">
        <f>BINOMDIST(MIN(G122,H122),I122,0.5,1)</f>
        <v>0.14939127680148226</v>
      </c>
    </row>
    <row r="123" spans="1:14" ht="15" customHeight="1">
      <c r="E123" s="4" t="s">
        <v>85</v>
      </c>
      <c r="F123">
        <v>20</v>
      </c>
      <c r="G123">
        <v>20</v>
      </c>
      <c r="H123">
        <v>0</v>
      </c>
      <c r="I123">
        <f t="shared" ref="I123:I125" si="18">G123+H123</f>
        <v>20</v>
      </c>
      <c r="J123" s="3">
        <f t="shared" ref="J123:J125" si="19">BINOMDIST(MIN(G123,H123),I123,0.5,1)</f>
        <v>9.5367431640625E-7</v>
      </c>
    </row>
    <row r="124" spans="1:14" ht="15" customHeight="1">
      <c r="E124" s="4" t="s">
        <v>84</v>
      </c>
      <c r="F124">
        <v>20</v>
      </c>
      <c r="G124">
        <v>20</v>
      </c>
      <c r="H124">
        <v>0</v>
      </c>
      <c r="I124">
        <f t="shared" si="18"/>
        <v>20</v>
      </c>
      <c r="J124" s="3">
        <f t="shared" si="19"/>
        <v>9.5367431640625E-7</v>
      </c>
    </row>
    <row r="125" spans="1:14" ht="15" customHeight="1">
      <c r="E125" s="4" t="s">
        <v>83</v>
      </c>
      <c r="F125">
        <v>20</v>
      </c>
      <c r="G125">
        <v>20</v>
      </c>
      <c r="H125">
        <v>0</v>
      </c>
      <c r="I125">
        <f t="shared" si="18"/>
        <v>20</v>
      </c>
      <c r="J125" s="3">
        <f t="shared" si="19"/>
        <v>9.5367431640625E-7</v>
      </c>
    </row>
    <row r="126" spans="1:14" ht="15" customHeight="1">
      <c r="E126" s="4" t="s">
        <v>57</v>
      </c>
      <c r="F126">
        <v>20</v>
      </c>
      <c r="G126">
        <v>0</v>
      </c>
      <c r="H126">
        <v>20</v>
      </c>
      <c r="I126">
        <f>G126+H126</f>
        <v>20</v>
      </c>
      <c r="J126" s="2">
        <f>BINOMDIST(MIN(G126,H126),I126,0.5,1)</f>
        <v>9.5367431640625E-7</v>
      </c>
    </row>
    <row r="127" spans="1:14" ht="15" customHeight="1">
      <c r="E127" s="4" t="s">
        <v>35</v>
      </c>
      <c r="F127">
        <v>20</v>
      </c>
      <c r="G127">
        <v>20</v>
      </c>
      <c r="H127">
        <v>0</v>
      </c>
      <c r="I127">
        <f>G127+H127</f>
        <v>20</v>
      </c>
      <c r="J127" s="3">
        <f>BINOMDIST(MIN(G127,H127),I127,0.5,1)</f>
        <v>9.5367431640625E-7</v>
      </c>
    </row>
    <row r="128" spans="1:14" ht="15" customHeight="1">
      <c r="E128" s="4" t="s">
        <v>16</v>
      </c>
      <c r="F128">
        <v>20</v>
      </c>
      <c r="G128">
        <v>19</v>
      </c>
      <c r="H128">
        <v>1</v>
      </c>
      <c r="I128">
        <f>G128+H128</f>
        <v>20</v>
      </c>
      <c r="J128" s="3">
        <f>BINOMDIST(MIN(G128,H128),I128,0.5,1)</f>
        <v>2.002716064453125E-5</v>
      </c>
    </row>
    <row r="129" spans="5:10" ht="15" customHeight="1">
      <c r="E129" s="4" t="s">
        <v>12</v>
      </c>
      <c r="F129">
        <v>200</v>
      </c>
      <c r="G129">
        <v>58</v>
      </c>
      <c r="H129">
        <v>142</v>
      </c>
      <c r="I129">
        <f>G129+H129</f>
        <v>200</v>
      </c>
      <c r="J129" s="2">
        <f>BINOMDIST(MIN(G129,H129),I129,0.5,1)</f>
        <v>1.2896006822155E-9</v>
      </c>
    </row>
    <row r="130" spans="5:10" ht="15" customHeight="1">
      <c r="E130" s="4" t="s">
        <v>9</v>
      </c>
      <c r="F130">
        <v>500</v>
      </c>
      <c r="G130">
        <v>240</v>
      </c>
      <c r="H130">
        <v>256</v>
      </c>
      <c r="I130">
        <f>G130+H130</f>
        <v>496</v>
      </c>
      <c r="J130" s="3">
        <f>BINOMDIST(MIN(G130,H130),I130,0.5,1)</f>
        <v>0.25032806798969454</v>
      </c>
    </row>
  </sheetData>
  <mergeCells count="17">
    <mergeCell ref="L4:N4"/>
    <mergeCell ref="A1:N1"/>
    <mergeCell ref="A3:N3"/>
    <mergeCell ref="L21:N21"/>
    <mergeCell ref="A20:N20"/>
    <mergeCell ref="L22:N22"/>
    <mergeCell ref="L23:N23"/>
    <mergeCell ref="L24:L25"/>
    <mergeCell ref="M24:M25"/>
    <mergeCell ref="A38:N38"/>
    <mergeCell ref="A107:N107"/>
    <mergeCell ref="L108:N108"/>
    <mergeCell ref="L39:N39"/>
    <mergeCell ref="A61:N61"/>
    <mergeCell ref="L62:N62"/>
    <mergeCell ref="A84:N84"/>
    <mergeCell ref="L85:N85"/>
  </mergeCells>
  <conditionalFormatting sqref="J5:J13 J22:J30 J63:J74 J109:J119 J86:J97 J40:J50 J52:J54 J83 J106">
    <cfRule type="cellIs" dxfId="98" priority="36" operator="greaterThan">
      <formula>0.025</formula>
    </cfRule>
  </conditionalFormatting>
  <conditionalFormatting sqref="J121">
    <cfRule type="cellIs" dxfId="97" priority="35" operator="greaterThan">
      <formula>0.025</formula>
    </cfRule>
  </conditionalFormatting>
  <conditionalFormatting sqref="J122">
    <cfRule type="cellIs" dxfId="96" priority="34" operator="greaterThan">
      <formula>0.025</formula>
    </cfRule>
  </conditionalFormatting>
  <conditionalFormatting sqref="J127">
    <cfRule type="cellIs" dxfId="95" priority="33" operator="greaterThan">
      <formula>0.025</formula>
    </cfRule>
  </conditionalFormatting>
  <conditionalFormatting sqref="J128">
    <cfRule type="cellIs" dxfId="94" priority="32" operator="greaterThan">
      <formula>0.025</formula>
    </cfRule>
  </conditionalFormatting>
  <conditionalFormatting sqref="J129">
    <cfRule type="cellIs" dxfId="93" priority="31" operator="greaterThan">
      <formula>0.025</formula>
    </cfRule>
  </conditionalFormatting>
  <conditionalFormatting sqref="J130">
    <cfRule type="cellIs" dxfId="92" priority="30" operator="greaterThan">
      <formula>0.025</formula>
    </cfRule>
  </conditionalFormatting>
  <conditionalFormatting sqref="J75">
    <cfRule type="cellIs" dxfId="91" priority="29" operator="greaterThan">
      <formula>0.025</formula>
    </cfRule>
  </conditionalFormatting>
  <conditionalFormatting sqref="J76">
    <cfRule type="cellIs" dxfId="90" priority="28" operator="greaterThan">
      <formula>0.025</formula>
    </cfRule>
  </conditionalFormatting>
  <conditionalFormatting sqref="J98">
    <cfRule type="cellIs" dxfId="89" priority="27" operator="greaterThan">
      <formula>0.025</formula>
    </cfRule>
  </conditionalFormatting>
  <conditionalFormatting sqref="J126">
    <cfRule type="cellIs" dxfId="88" priority="26" operator="greaterThan">
      <formula>0.025</formula>
    </cfRule>
  </conditionalFormatting>
  <conditionalFormatting sqref="J55">
    <cfRule type="cellIs" dxfId="87" priority="25" operator="greaterThan">
      <formula>0.025</formula>
    </cfRule>
  </conditionalFormatting>
  <conditionalFormatting sqref="J58">
    <cfRule type="cellIs" dxfId="86" priority="24" operator="greaterThan">
      <formula>0.025</formula>
    </cfRule>
  </conditionalFormatting>
  <conditionalFormatting sqref="J59">
    <cfRule type="cellIs" dxfId="85" priority="23" operator="greaterThan">
      <formula>0.025</formula>
    </cfRule>
  </conditionalFormatting>
  <conditionalFormatting sqref="J79">
    <cfRule type="cellIs" dxfId="84" priority="22" operator="greaterThan">
      <formula>0.025</formula>
    </cfRule>
  </conditionalFormatting>
  <conditionalFormatting sqref="J80">
    <cfRule type="cellIs" dxfId="83" priority="21" operator="greaterThan">
      <formula>0.025</formula>
    </cfRule>
  </conditionalFormatting>
  <conditionalFormatting sqref="J81">
    <cfRule type="cellIs" dxfId="82" priority="20" operator="greaterThan">
      <formula>0.025</formula>
    </cfRule>
  </conditionalFormatting>
  <conditionalFormatting sqref="J82">
    <cfRule type="cellIs" dxfId="81" priority="19" operator="greaterThan">
      <formula>0.025</formula>
    </cfRule>
  </conditionalFormatting>
  <conditionalFormatting sqref="J102">
    <cfRule type="cellIs" dxfId="80" priority="18" operator="greaterThan">
      <formula>0.025</formula>
    </cfRule>
  </conditionalFormatting>
  <conditionalFormatting sqref="J103">
    <cfRule type="cellIs" dxfId="79" priority="17" operator="greaterThan">
      <formula>0.025</formula>
    </cfRule>
  </conditionalFormatting>
  <conditionalFormatting sqref="J104">
    <cfRule type="cellIs" dxfId="78" priority="16" operator="greaterThan">
      <formula>0.025</formula>
    </cfRule>
  </conditionalFormatting>
  <conditionalFormatting sqref="J105">
    <cfRule type="cellIs" dxfId="77" priority="15" operator="greaterThan">
      <formula>0.025</formula>
    </cfRule>
  </conditionalFormatting>
  <conditionalFormatting sqref="J31">
    <cfRule type="cellIs" dxfId="76" priority="14" operator="greaterThan">
      <formula>0.025</formula>
    </cfRule>
  </conditionalFormatting>
  <conditionalFormatting sqref="J32">
    <cfRule type="cellIs" dxfId="75" priority="13" operator="greaterThan">
      <formula>0.025</formula>
    </cfRule>
  </conditionalFormatting>
  <conditionalFormatting sqref="J33">
    <cfRule type="cellIs" dxfId="74" priority="12" operator="greaterThan">
      <formula>0.025</formula>
    </cfRule>
  </conditionalFormatting>
  <conditionalFormatting sqref="J34">
    <cfRule type="cellIs" dxfId="73" priority="11" operator="greaterThan">
      <formula>0.025</formula>
    </cfRule>
  </conditionalFormatting>
  <conditionalFormatting sqref="J35">
    <cfRule type="cellIs" dxfId="72" priority="10" operator="greaterThan">
      <formula>0.025</formula>
    </cfRule>
  </conditionalFormatting>
  <conditionalFormatting sqref="J15">
    <cfRule type="cellIs" dxfId="71" priority="9" operator="greaterThan">
      <formula>0.025</formula>
    </cfRule>
  </conditionalFormatting>
  <conditionalFormatting sqref="J14">
    <cfRule type="cellIs" dxfId="70" priority="8" operator="greaterThan">
      <formula>0.025</formula>
    </cfRule>
  </conditionalFormatting>
  <conditionalFormatting sqref="J16">
    <cfRule type="cellIs" dxfId="69" priority="7" operator="greaterThan">
      <formula>0.025</formula>
    </cfRule>
  </conditionalFormatting>
  <conditionalFormatting sqref="J17">
    <cfRule type="cellIs" dxfId="68" priority="6" operator="greaterThan">
      <formula>0.025</formula>
    </cfRule>
  </conditionalFormatting>
  <conditionalFormatting sqref="J18">
    <cfRule type="cellIs" dxfId="67" priority="5" operator="greaterThan">
      <formula>0.025</formula>
    </cfRule>
  </conditionalFormatting>
  <conditionalFormatting sqref="J57">
    <cfRule type="cellIs" dxfId="66" priority="4" operator="greaterThan">
      <formula>0.025</formula>
    </cfRule>
  </conditionalFormatting>
  <conditionalFormatting sqref="J77:J78">
    <cfRule type="cellIs" dxfId="65" priority="3" operator="greaterThan">
      <formula>0.025</formula>
    </cfRule>
  </conditionalFormatting>
  <conditionalFormatting sqref="J99:J101">
    <cfRule type="cellIs" dxfId="64" priority="2" operator="greaterThan">
      <formula>0.025</formula>
    </cfRule>
  </conditionalFormatting>
  <conditionalFormatting sqref="J123:J125">
    <cfRule type="cellIs" dxfId="63" priority="1" operator="greaterThan">
      <formula>0.025</formula>
    </cfRule>
  </conditionalFormatting>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2"/>
  <sheetViews>
    <sheetView topLeftCell="A65" workbookViewId="0">
      <selection activeCell="A39" sqref="A39"/>
    </sheetView>
  </sheetViews>
  <sheetFormatPr baseColWidth="10" defaultRowHeight="15" x14ac:dyDescent="0"/>
  <cols>
    <col min="1" max="1" width="36.5" style="12" customWidth="1"/>
    <col min="2" max="2" width="27.33203125" style="12" customWidth="1"/>
    <col min="3" max="3" width="17.33203125" style="12" bestFit="1" customWidth="1"/>
    <col min="5" max="5" width="11.6640625" bestFit="1" customWidth="1"/>
    <col min="6" max="6" width="9.83203125" bestFit="1" customWidth="1"/>
    <col min="7" max="7" width="16.83203125" bestFit="1" customWidth="1"/>
    <col min="8" max="8" width="16.5" bestFit="1" customWidth="1"/>
    <col min="9" max="9" width="15.6640625" bestFit="1" customWidth="1"/>
    <col min="10" max="10" width="12.1640625" bestFit="1" customWidth="1"/>
    <col min="12" max="12" width="10.83203125" style="9"/>
  </cols>
  <sheetData>
    <row r="1" spans="1:13" ht="30">
      <c r="A1" s="27" t="s">
        <v>44</v>
      </c>
      <c r="B1" s="27"/>
      <c r="C1" s="27"/>
      <c r="D1" s="27"/>
      <c r="E1" s="27"/>
      <c r="F1" s="27"/>
      <c r="G1" s="27"/>
      <c r="H1" s="27"/>
      <c r="I1" s="27"/>
      <c r="J1" s="27"/>
      <c r="K1" s="27"/>
      <c r="L1" s="27"/>
      <c r="M1" s="27"/>
    </row>
    <row r="3" spans="1:13" ht="16">
      <c r="A3" s="25" t="s">
        <v>66</v>
      </c>
      <c r="B3" s="25"/>
      <c r="C3" s="25"/>
      <c r="D3" s="25"/>
      <c r="E3" s="25"/>
      <c r="F3" s="25"/>
      <c r="G3" s="25"/>
      <c r="H3" s="25"/>
      <c r="I3" s="25"/>
      <c r="J3" s="25"/>
      <c r="K3" s="25"/>
      <c r="L3" s="25"/>
      <c r="M3" s="25"/>
    </row>
    <row r="4" spans="1:13" ht="17">
      <c r="A4" s="13" t="s">
        <v>0</v>
      </c>
      <c r="B4" s="11" t="s">
        <v>65</v>
      </c>
      <c r="C4" s="13" t="s">
        <v>1</v>
      </c>
      <c r="D4" s="1"/>
      <c r="E4" s="1" t="s">
        <v>2</v>
      </c>
      <c r="F4" s="1" t="s">
        <v>3</v>
      </c>
      <c r="G4" s="1" t="s">
        <v>4</v>
      </c>
      <c r="H4" s="1" t="s">
        <v>5</v>
      </c>
      <c r="I4" s="1" t="s">
        <v>6</v>
      </c>
      <c r="J4" s="1" t="s">
        <v>7</v>
      </c>
      <c r="L4" s="24" t="s">
        <v>77</v>
      </c>
      <c r="M4" s="24"/>
    </row>
    <row r="5" spans="1:13">
      <c r="A5" s="12" t="s">
        <v>47</v>
      </c>
      <c r="B5" s="12">
        <v>0.57917689769000003</v>
      </c>
      <c r="C5" s="12">
        <v>1.60876294162E-5</v>
      </c>
      <c r="E5" t="s">
        <v>11</v>
      </c>
      <c r="F5">
        <v>500</v>
      </c>
      <c r="G5">
        <v>201</v>
      </c>
      <c r="H5">
        <v>298</v>
      </c>
      <c r="I5">
        <f>G5+H5</f>
        <v>499</v>
      </c>
      <c r="J5" s="2">
        <f>BINOMDIST(MIN(G5,H5),I5,0.5,1)</f>
        <v>8.153196715805952E-6</v>
      </c>
      <c r="L5" s="29" t="s">
        <v>31</v>
      </c>
      <c r="M5" s="29"/>
    </row>
    <row r="6" spans="1:13">
      <c r="A6" s="12" t="s">
        <v>48</v>
      </c>
      <c r="B6" s="12">
        <v>0.57899713057000002</v>
      </c>
      <c r="C6" s="12">
        <v>7.8066702752699994E-5</v>
      </c>
      <c r="E6" t="s">
        <v>12</v>
      </c>
      <c r="F6">
        <v>200</v>
      </c>
      <c r="G6">
        <v>63</v>
      </c>
      <c r="H6">
        <v>137</v>
      </c>
      <c r="I6">
        <f>G6+H6</f>
        <v>200</v>
      </c>
      <c r="J6" s="2">
        <f>BINOMDIST(MIN(G6,H6),I6,0.5,1)</f>
        <v>8.9516057212408997E-8</v>
      </c>
      <c r="L6" s="29" t="s">
        <v>32</v>
      </c>
      <c r="M6" s="29"/>
    </row>
    <row r="7" spans="1:13">
      <c r="A7" s="12" t="s">
        <v>49</v>
      </c>
      <c r="B7" s="12">
        <v>0.57836764372899996</v>
      </c>
      <c r="C7" s="12">
        <v>1.6740621311199999E-4</v>
      </c>
      <c r="E7" t="s">
        <v>18</v>
      </c>
      <c r="F7">
        <v>20</v>
      </c>
      <c r="G7">
        <v>0</v>
      </c>
      <c r="H7">
        <v>20</v>
      </c>
      <c r="I7">
        <f>G7+H7</f>
        <v>20</v>
      </c>
      <c r="J7" s="2">
        <f>BINOMDIST(MIN(G7,H7),I7,0.5,1)</f>
        <v>9.5367431640625E-7</v>
      </c>
      <c r="L7" s="29" t="s">
        <v>36</v>
      </c>
      <c r="M7" s="29"/>
    </row>
    <row r="8" spans="1:13">
      <c r="A8" s="12" t="s">
        <v>50</v>
      </c>
      <c r="B8" s="12">
        <v>0.57669907875199999</v>
      </c>
      <c r="C8" s="12">
        <v>4.5253033946899998E-4</v>
      </c>
      <c r="E8" t="s">
        <v>22</v>
      </c>
      <c r="F8">
        <v>500</v>
      </c>
      <c r="G8">
        <v>218</v>
      </c>
      <c r="H8">
        <v>280</v>
      </c>
      <c r="I8">
        <f>G8+H8</f>
        <v>498</v>
      </c>
      <c r="J8" s="2">
        <f>BINOMDIST(MIN(G8,H8),I8,0.5,1)</f>
        <v>3.1052899548605021E-3</v>
      </c>
      <c r="L8" s="9" t="s">
        <v>37</v>
      </c>
      <c r="M8" s="30" t="s">
        <v>33</v>
      </c>
    </row>
    <row r="9" spans="1:13">
      <c r="A9" s="12" t="s">
        <v>51</v>
      </c>
      <c r="B9" s="12">
        <v>0.57659629100800003</v>
      </c>
      <c r="C9" s="12">
        <v>1.97193329941E-4</v>
      </c>
      <c r="E9" t="s">
        <v>23</v>
      </c>
      <c r="F9">
        <v>500</v>
      </c>
      <c r="G9">
        <v>266</v>
      </c>
      <c r="H9">
        <v>234</v>
      </c>
      <c r="I9">
        <f>G9+H9</f>
        <v>500</v>
      </c>
      <c r="J9">
        <f>BINOMDIST(MIN(G9,H9),I9,0.5,1)</f>
        <v>8.278570890479324E-2</v>
      </c>
      <c r="L9" s="9" t="s">
        <v>34</v>
      </c>
      <c r="M9" s="30"/>
    </row>
    <row r="10" spans="1:13">
      <c r="A10" s="12" t="s">
        <v>52</v>
      </c>
      <c r="B10" s="12">
        <v>0.57657479435000003</v>
      </c>
      <c r="C10" s="12">
        <v>1.6102480496999999E-5</v>
      </c>
    </row>
    <row r="11" spans="1:13">
      <c r="E11" t="s">
        <v>24</v>
      </c>
      <c r="F11">
        <v>500</v>
      </c>
      <c r="G11">
        <v>254</v>
      </c>
      <c r="H11">
        <v>246</v>
      </c>
      <c r="I11">
        <f>G11+H11</f>
        <v>500</v>
      </c>
      <c r="J11">
        <f>BINOMDIST(MIN(G11,H11),I11,0.5,1)</f>
        <v>0.37713945567770402</v>
      </c>
    </row>
    <row r="12" spans="1:13">
      <c r="E12" t="s">
        <v>14</v>
      </c>
      <c r="F12" s="21">
        <v>200</v>
      </c>
      <c r="G12" s="21">
        <v>41</v>
      </c>
      <c r="H12" s="21">
        <v>158</v>
      </c>
      <c r="I12" s="21">
        <f>G12+H12</f>
        <v>199</v>
      </c>
      <c r="J12" s="21">
        <f>BINOMDIST(MIN(G12,H12),I12,0.5,TRUE)</f>
        <v>1.0628946651953509E-17</v>
      </c>
    </row>
    <row r="14" spans="1:13" ht="16">
      <c r="A14" s="25" t="s">
        <v>67</v>
      </c>
      <c r="B14" s="25"/>
      <c r="C14" s="25"/>
      <c r="D14" s="25"/>
      <c r="E14" s="25"/>
      <c r="F14" s="25"/>
      <c r="G14" s="25"/>
      <c r="H14" s="25"/>
      <c r="I14" s="25"/>
      <c r="J14" s="25"/>
      <c r="K14" s="25"/>
      <c r="L14" s="25"/>
      <c r="M14" s="25"/>
    </row>
    <row r="15" spans="1:13" ht="17">
      <c r="A15" s="13" t="s">
        <v>0</v>
      </c>
      <c r="B15" s="11" t="s">
        <v>65</v>
      </c>
      <c r="C15" s="13" t="s">
        <v>1</v>
      </c>
      <c r="D15" s="1"/>
      <c r="E15" s="1" t="s">
        <v>2</v>
      </c>
      <c r="F15" s="1" t="s">
        <v>3</v>
      </c>
      <c r="G15" s="1" t="s">
        <v>4</v>
      </c>
      <c r="H15" s="1" t="s">
        <v>5</v>
      </c>
      <c r="I15" s="1" t="s">
        <v>6</v>
      </c>
      <c r="J15" s="1" t="s">
        <v>7</v>
      </c>
      <c r="L15" s="24" t="s">
        <v>77</v>
      </c>
      <c r="M15" s="24"/>
    </row>
    <row r="16" spans="1:13">
      <c r="A16" s="12" t="s">
        <v>74</v>
      </c>
      <c r="B16" s="12">
        <v>0.51335026669100003</v>
      </c>
      <c r="C16" s="12">
        <v>1.1803519035699999E-5</v>
      </c>
      <c r="E16" s="4" t="s">
        <v>56</v>
      </c>
      <c r="F16">
        <v>20</v>
      </c>
      <c r="G16">
        <v>1</v>
      </c>
      <c r="H16">
        <v>19</v>
      </c>
      <c r="I16">
        <f t="shared" ref="I16:I23" si="0">G16+H16</f>
        <v>20</v>
      </c>
      <c r="J16" s="2">
        <f t="shared" ref="J16:J23" si="1">BINOMDIST(MIN(G16,H16),I16,0.5,1)</f>
        <v>2.002716064453125E-5</v>
      </c>
      <c r="L16" s="9" t="s">
        <v>62</v>
      </c>
    </row>
    <row r="17" spans="1:13">
      <c r="A17" s="12" t="s">
        <v>75</v>
      </c>
      <c r="B17" s="12">
        <v>0.51237552114399998</v>
      </c>
      <c r="C17" s="12">
        <v>5.0939872342700004E-4</v>
      </c>
      <c r="E17" s="4" t="s">
        <v>57</v>
      </c>
      <c r="F17">
        <v>20</v>
      </c>
      <c r="G17">
        <v>0</v>
      </c>
      <c r="H17">
        <v>20</v>
      </c>
      <c r="I17">
        <f t="shared" si="0"/>
        <v>20</v>
      </c>
      <c r="J17" s="2">
        <f t="shared" si="1"/>
        <v>9.5367431640625E-7</v>
      </c>
      <c r="L17" s="9" t="s">
        <v>63</v>
      </c>
    </row>
    <row r="18" spans="1:13">
      <c r="A18" s="12" t="s">
        <v>76</v>
      </c>
      <c r="B18" s="12">
        <v>0.50934937167700001</v>
      </c>
      <c r="C18" s="12">
        <v>1.08371640262E-3</v>
      </c>
      <c r="E18" t="s">
        <v>58</v>
      </c>
      <c r="F18">
        <v>20</v>
      </c>
      <c r="G18">
        <v>0</v>
      </c>
      <c r="H18">
        <v>20</v>
      </c>
      <c r="I18">
        <f t="shared" si="0"/>
        <v>20</v>
      </c>
      <c r="J18" s="2">
        <f t="shared" si="1"/>
        <v>9.5367431640625E-7</v>
      </c>
      <c r="L18" s="9" t="s">
        <v>64</v>
      </c>
    </row>
    <row r="19" spans="1:13">
      <c r="A19" s="12" t="s">
        <v>53</v>
      </c>
      <c r="B19" s="12">
        <v>0.50501113516200002</v>
      </c>
      <c r="C19" s="12">
        <v>1.7278363002E-3</v>
      </c>
      <c r="E19" t="s">
        <v>25</v>
      </c>
      <c r="F19">
        <v>20</v>
      </c>
      <c r="G19">
        <v>0</v>
      </c>
      <c r="H19">
        <v>20</v>
      </c>
      <c r="I19">
        <f t="shared" si="0"/>
        <v>20</v>
      </c>
      <c r="J19" s="2">
        <f t="shared" si="1"/>
        <v>9.5367431640625E-7</v>
      </c>
      <c r="L19" s="9" t="s">
        <v>36</v>
      </c>
    </row>
    <row r="20" spans="1:13">
      <c r="A20" s="12" t="s">
        <v>54</v>
      </c>
      <c r="B20" s="12">
        <v>0.50462475467000001</v>
      </c>
      <c r="C20" s="12">
        <v>8.6366025878999999E-4</v>
      </c>
      <c r="E20" t="s">
        <v>26</v>
      </c>
      <c r="F20">
        <v>20</v>
      </c>
      <c r="G20">
        <v>0</v>
      </c>
      <c r="H20">
        <v>20</v>
      </c>
      <c r="I20">
        <f t="shared" si="0"/>
        <v>20</v>
      </c>
      <c r="J20" s="2">
        <f t="shared" si="1"/>
        <v>9.5367431640625E-7</v>
      </c>
      <c r="L20" s="9" t="s">
        <v>32</v>
      </c>
    </row>
    <row r="21" spans="1:13">
      <c r="A21" s="12" t="s">
        <v>55</v>
      </c>
      <c r="B21" s="12">
        <v>0.50435909682400004</v>
      </c>
      <c r="C21" s="12">
        <v>1.15301433593E-5</v>
      </c>
      <c r="E21" t="s">
        <v>27</v>
      </c>
      <c r="F21">
        <v>20</v>
      </c>
      <c r="G21">
        <v>0</v>
      </c>
      <c r="H21">
        <v>20</v>
      </c>
      <c r="I21">
        <f t="shared" si="0"/>
        <v>20</v>
      </c>
      <c r="J21" s="2">
        <f t="shared" si="1"/>
        <v>9.5367431640625E-7</v>
      </c>
      <c r="L21" s="9" t="s">
        <v>31</v>
      </c>
    </row>
    <row r="22" spans="1:13">
      <c r="A22" s="12" t="s">
        <v>50</v>
      </c>
      <c r="B22" s="12">
        <v>0.49722415982899998</v>
      </c>
      <c r="C22" s="12">
        <v>2.0775498848100002E-3</v>
      </c>
      <c r="E22" t="s">
        <v>22</v>
      </c>
      <c r="F22">
        <v>20</v>
      </c>
      <c r="G22">
        <v>0</v>
      </c>
      <c r="H22">
        <v>20</v>
      </c>
      <c r="I22">
        <f t="shared" si="0"/>
        <v>20</v>
      </c>
      <c r="J22" s="2">
        <f t="shared" si="1"/>
        <v>9.5367431640625E-7</v>
      </c>
      <c r="L22" s="9" t="s">
        <v>37</v>
      </c>
    </row>
    <row r="23" spans="1:13">
      <c r="A23" s="12" t="s">
        <v>51</v>
      </c>
      <c r="B23" s="12">
        <v>0.49395106413099998</v>
      </c>
      <c r="C23" s="12">
        <v>1.0024337986499999E-3</v>
      </c>
      <c r="E23" t="s">
        <v>23</v>
      </c>
      <c r="F23">
        <v>20</v>
      </c>
      <c r="G23">
        <v>0</v>
      </c>
      <c r="H23">
        <v>20</v>
      </c>
      <c r="I23">
        <f t="shared" si="0"/>
        <v>20</v>
      </c>
      <c r="J23" s="2">
        <f t="shared" si="1"/>
        <v>9.5367431640625E-7</v>
      </c>
      <c r="L23" s="9" t="s">
        <v>34</v>
      </c>
    </row>
    <row r="24" spans="1:13">
      <c r="A24" s="12" t="s">
        <v>52</v>
      </c>
      <c r="B24" s="12">
        <v>0.49285645055400001</v>
      </c>
      <c r="C24" s="12">
        <v>1.16473649341E-5</v>
      </c>
      <c r="L24" s="9" t="s">
        <v>33</v>
      </c>
    </row>
    <row r="25" spans="1:13">
      <c r="E25" t="s">
        <v>24</v>
      </c>
      <c r="F25">
        <v>20</v>
      </c>
      <c r="G25">
        <v>0</v>
      </c>
      <c r="H25">
        <v>20</v>
      </c>
      <c r="I25">
        <f>G25+H25</f>
        <v>20</v>
      </c>
      <c r="J25" s="2">
        <f>BINOMDIST(MIN(G25,H25),I25,0.5,1)</f>
        <v>9.5367431640625E-7</v>
      </c>
    </row>
    <row r="26" spans="1:13">
      <c r="E26" t="s">
        <v>42</v>
      </c>
      <c r="F26">
        <v>20</v>
      </c>
      <c r="G26">
        <v>0</v>
      </c>
      <c r="H26">
        <v>20</v>
      </c>
      <c r="I26">
        <f>G26+H26</f>
        <v>20</v>
      </c>
      <c r="J26" s="2">
        <f>BINOMDIST(MIN(G26,H26),I26,0.5,1)</f>
        <v>9.5367431640625E-7</v>
      </c>
    </row>
    <row r="27" spans="1:13">
      <c r="E27" t="s">
        <v>59</v>
      </c>
      <c r="F27">
        <v>20</v>
      </c>
      <c r="G27">
        <v>0</v>
      </c>
      <c r="H27">
        <v>20</v>
      </c>
      <c r="I27">
        <f>G27+H27</f>
        <v>20</v>
      </c>
      <c r="J27" s="2">
        <f>BINOMDIST(MIN(G27,H27),I27,0.5,1)</f>
        <v>9.5367431640625E-7</v>
      </c>
    </row>
    <row r="29" spans="1:13" ht="16">
      <c r="A29" s="25" t="s">
        <v>68</v>
      </c>
      <c r="B29" s="25"/>
      <c r="C29" s="25"/>
      <c r="D29" s="25"/>
      <c r="E29" s="25"/>
      <c r="F29" s="25"/>
      <c r="G29" s="25"/>
      <c r="H29" s="25"/>
      <c r="I29" s="25"/>
      <c r="J29" s="25"/>
      <c r="K29" s="25"/>
      <c r="L29" s="25"/>
      <c r="M29" s="25"/>
    </row>
    <row r="30" spans="1:13" ht="17">
      <c r="A30" s="13" t="s">
        <v>0</v>
      </c>
      <c r="B30" s="11" t="s">
        <v>65</v>
      </c>
      <c r="C30" s="13" t="s">
        <v>1</v>
      </c>
      <c r="D30" s="1"/>
      <c r="E30" s="1" t="s">
        <v>2</v>
      </c>
      <c r="F30" s="1" t="s">
        <v>3</v>
      </c>
      <c r="G30" s="1" t="s">
        <v>4</v>
      </c>
      <c r="H30" s="1" t="s">
        <v>5</v>
      </c>
      <c r="I30" s="1" t="s">
        <v>6</v>
      </c>
      <c r="J30" s="1" t="s">
        <v>7</v>
      </c>
      <c r="L30" s="24" t="s">
        <v>77</v>
      </c>
      <c r="M30" s="24"/>
    </row>
    <row r="31" spans="1:13">
      <c r="A31" s="12" t="s">
        <v>74</v>
      </c>
      <c r="B31" s="12">
        <v>0.42988034983700002</v>
      </c>
      <c r="C31" s="12">
        <v>7.9772801897399992E-6</v>
      </c>
      <c r="E31" t="s">
        <v>56</v>
      </c>
      <c r="F31">
        <v>20</v>
      </c>
      <c r="G31">
        <v>0</v>
      </c>
      <c r="H31">
        <v>20</v>
      </c>
      <c r="I31">
        <f t="shared" ref="I31:I38" si="2">G31+H31</f>
        <v>20</v>
      </c>
      <c r="J31" s="2">
        <f t="shared" ref="J31:J38" si="3">BINOMDIST(MIN(G31,H31),I31,0.5,1)</f>
        <v>9.5367431640625E-7</v>
      </c>
      <c r="L31" s="9" t="s">
        <v>62</v>
      </c>
    </row>
    <row r="32" spans="1:13">
      <c r="A32" s="12" t="s">
        <v>75</v>
      </c>
      <c r="B32" s="12">
        <v>0.42784041654100002</v>
      </c>
      <c r="C32" s="12">
        <v>9.4518032881799996E-4</v>
      </c>
      <c r="E32" t="s">
        <v>57</v>
      </c>
      <c r="F32">
        <v>20</v>
      </c>
      <c r="G32">
        <v>0</v>
      </c>
      <c r="H32">
        <v>20</v>
      </c>
      <c r="I32">
        <f t="shared" si="2"/>
        <v>20</v>
      </c>
      <c r="J32" s="2">
        <f t="shared" si="3"/>
        <v>9.5367431640625E-7</v>
      </c>
      <c r="L32" s="9" t="s">
        <v>63</v>
      </c>
    </row>
    <row r="33" spans="1:13">
      <c r="A33" s="12" t="s">
        <v>76</v>
      </c>
      <c r="B33" s="12">
        <v>0.42241693785700002</v>
      </c>
      <c r="C33" s="12">
        <v>1.87477491141E-3</v>
      </c>
      <c r="E33" t="s">
        <v>58</v>
      </c>
      <c r="F33">
        <v>20</v>
      </c>
      <c r="G33">
        <v>0</v>
      </c>
      <c r="H33">
        <v>20</v>
      </c>
      <c r="I33">
        <f t="shared" si="2"/>
        <v>20</v>
      </c>
      <c r="J33" s="2">
        <f t="shared" si="3"/>
        <v>9.5367431640625E-7</v>
      </c>
      <c r="L33" s="9" t="s">
        <v>64</v>
      </c>
    </row>
    <row r="34" spans="1:13">
      <c r="A34" s="12" t="s">
        <v>53</v>
      </c>
      <c r="B34" s="12">
        <v>0.40733172843499998</v>
      </c>
      <c r="C34" s="12">
        <v>2.9766578096299999E-3</v>
      </c>
      <c r="E34" t="s">
        <v>18</v>
      </c>
      <c r="F34">
        <v>20</v>
      </c>
      <c r="G34">
        <v>0</v>
      </c>
      <c r="H34">
        <v>20</v>
      </c>
      <c r="I34">
        <f t="shared" si="2"/>
        <v>20</v>
      </c>
      <c r="J34" s="2">
        <f t="shared" si="3"/>
        <v>9.5367431640625E-7</v>
      </c>
      <c r="L34" s="9" t="s">
        <v>36</v>
      </c>
    </row>
    <row r="35" spans="1:13">
      <c r="A35" s="12" t="s">
        <v>50</v>
      </c>
      <c r="B35" s="12">
        <v>0.39808561150600003</v>
      </c>
      <c r="C35" s="12">
        <v>3.4559483159400002E-3</v>
      </c>
      <c r="E35" t="s">
        <v>28</v>
      </c>
      <c r="F35">
        <v>20</v>
      </c>
      <c r="G35">
        <v>0</v>
      </c>
      <c r="H35">
        <v>20</v>
      </c>
      <c r="I35">
        <f t="shared" si="2"/>
        <v>20</v>
      </c>
      <c r="J35" s="2">
        <f t="shared" si="3"/>
        <v>9.5367431640625E-7</v>
      </c>
      <c r="L35" s="9" t="s">
        <v>37</v>
      </c>
    </row>
    <row r="36" spans="1:13">
      <c r="A36" s="12" t="s">
        <v>54</v>
      </c>
      <c r="B36" s="12">
        <v>0.39533328678500002</v>
      </c>
      <c r="C36" s="12">
        <v>1.94869726631E-3</v>
      </c>
      <c r="E36" t="s">
        <v>26</v>
      </c>
      <c r="F36">
        <v>20</v>
      </c>
      <c r="G36">
        <v>0</v>
      </c>
      <c r="H36">
        <v>20</v>
      </c>
      <c r="I36">
        <f t="shared" si="2"/>
        <v>20</v>
      </c>
      <c r="J36" s="2">
        <f t="shared" si="3"/>
        <v>9.5367431640625E-7</v>
      </c>
      <c r="L36" s="9" t="s">
        <v>32</v>
      </c>
    </row>
    <row r="37" spans="1:13">
      <c r="A37" s="12" t="s">
        <v>55</v>
      </c>
      <c r="B37" s="12">
        <v>0.389142187212</v>
      </c>
      <c r="C37" s="12">
        <v>6.1773377403899996E-6</v>
      </c>
      <c r="E37" t="s">
        <v>29</v>
      </c>
      <c r="F37">
        <v>20</v>
      </c>
      <c r="G37">
        <v>0</v>
      </c>
      <c r="H37">
        <v>20</v>
      </c>
      <c r="I37">
        <f t="shared" si="2"/>
        <v>20</v>
      </c>
      <c r="J37" s="2">
        <f t="shared" si="3"/>
        <v>9.5367431640625E-7</v>
      </c>
      <c r="L37" s="9" t="s">
        <v>31</v>
      </c>
    </row>
    <row r="38" spans="1:13">
      <c r="A38" s="12" t="s">
        <v>51</v>
      </c>
      <c r="B38" s="12">
        <v>0.38176546522400001</v>
      </c>
      <c r="C38" s="12">
        <v>2.2139055785200001E-3</v>
      </c>
      <c r="E38" t="s">
        <v>23</v>
      </c>
      <c r="F38">
        <v>20</v>
      </c>
      <c r="G38">
        <v>0</v>
      </c>
      <c r="H38">
        <v>20</v>
      </c>
      <c r="I38">
        <f t="shared" si="2"/>
        <v>20</v>
      </c>
      <c r="J38" s="2">
        <f t="shared" si="3"/>
        <v>9.5367431640625E-7</v>
      </c>
      <c r="L38" s="9" t="s">
        <v>34</v>
      </c>
    </row>
    <row r="39" spans="1:13">
      <c r="A39" s="12" t="s">
        <v>52</v>
      </c>
      <c r="B39" s="12">
        <v>0.37260123361199998</v>
      </c>
      <c r="C39" s="12">
        <v>5.7512864744700001E-6</v>
      </c>
      <c r="L39" s="9" t="s">
        <v>33</v>
      </c>
    </row>
    <row r="40" spans="1:13">
      <c r="E40" t="s">
        <v>24</v>
      </c>
      <c r="F40">
        <v>20</v>
      </c>
      <c r="G40">
        <v>0</v>
      </c>
      <c r="H40">
        <v>20</v>
      </c>
      <c r="I40">
        <f>G40+H40</f>
        <v>20</v>
      </c>
      <c r="J40" s="2">
        <f>BINOMDIST(MIN(G40,H40),I40,0.5,1)</f>
        <v>9.5367431640625E-7</v>
      </c>
    </row>
    <row r="41" spans="1:13">
      <c r="E41" t="s">
        <v>42</v>
      </c>
      <c r="F41">
        <v>20</v>
      </c>
      <c r="G41">
        <v>0</v>
      </c>
      <c r="H41">
        <v>20</v>
      </c>
      <c r="I41">
        <f>G41+H41</f>
        <v>20</v>
      </c>
      <c r="J41" s="2">
        <f>BINOMDIST(MIN(G41,H41),I41,0.5,1)</f>
        <v>9.5367431640625E-7</v>
      </c>
    </row>
    <row r="42" spans="1:13">
      <c r="E42" t="s">
        <v>59</v>
      </c>
      <c r="F42">
        <v>20</v>
      </c>
      <c r="G42">
        <v>0</v>
      </c>
      <c r="H42">
        <v>20</v>
      </c>
      <c r="I42">
        <f>G42+H42</f>
        <v>20</v>
      </c>
      <c r="J42" s="2">
        <f>BINOMDIST(MIN(G42,H42),I42,0.5,1)</f>
        <v>9.5367431640625E-7</v>
      </c>
    </row>
    <row r="44" spans="1:13" ht="16">
      <c r="A44" s="25" t="s">
        <v>69</v>
      </c>
      <c r="B44" s="25"/>
      <c r="C44" s="25"/>
      <c r="D44" s="25"/>
      <c r="E44" s="25"/>
      <c r="F44" s="25"/>
      <c r="G44" s="25"/>
      <c r="H44" s="25"/>
      <c r="I44" s="25"/>
      <c r="J44" s="25"/>
      <c r="K44" s="25"/>
      <c r="L44" s="25"/>
      <c r="M44" s="25"/>
    </row>
    <row r="45" spans="1:13" ht="17">
      <c r="A45" s="13" t="s">
        <v>0</v>
      </c>
      <c r="B45" s="11" t="s">
        <v>65</v>
      </c>
      <c r="C45" s="13" t="s">
        <v>1</v>
      </c>
      <c r="D45" s="1"/>
      <c r="E45" s="1" t="s">
        <v>2</v>
      </c>
      <c r="F45" s="1" t="s">
        <v>3</v>
      </c>
      <c r="G45" s="1" t="s">
        <v>4</v>
      </c>
      <c r="H45" s="1" t="s">
        <v>5</v>
      </c>
      <c r="I45" s="1" t="s">
        <v>6</v>
      </c>
      <c r="J45" s="1" t="s">
        <v>7</v>
      </c>
      <c r="L45" s="24" t="s">
        <v>77</v>
      </c>
      <c r="M45" s="24"/>
    </row>
    <row r="46" spans="1:13">
      <c r="A46" s="12" t="s">
        <v>74</v>
      </c>
      <c r="B46" s="12">
        <v>0.34680858569400003</v>
      </c>
      <c r="C46" s="12">
        <v>4.5556391123400004E-6</v>
      </c>
      <c r="E46" t="s">
        <v>56</v>
      </c>
      <c r="F46">
        <v>20</v>
      </c>
      <c r="G46">
        <v>0</v>
      </c>
      <c r="H46">
        <v>20</v>
      </c>
      <c r="I46">
        <f t="shared" ref="I46:I53" si="4">G46+H46</f>
        <v>20</v>
      </c>
      <c r="J46" s="2">
        <f t="shared" ref="J46:J53" si="5">BINOMDIST(MIN(G46,H46),I46,0.5,1)</f>
        <v>9.5367431640625E-7</v>
      </c>
      <c r="L46" s="9" t="s">
        <v>62</v>
      </c>
    </row>
    <row r="47" spans="1:13">
      <c r="A47" s="12" t="s">
        <v>75</v>
      </c>
      <c r="B47" s="12">
        <v>0.34369475056999998</v>
      </c>
      <c r="C47" s="12">
        <v>1.21109000146E-3</v>
      </c>
      <c r="E47" t="s">
        <v>57</v>
      </c>
      <c r="F47">
        <v>20</v>
      </c>
      <c r="G47">
        <v>0</v>
      </c>
      <c r="H47">
        <v>20</v>
      </c>
      <c r="I47">
        <f t="shared" si="4"/>
        <v>20</v>
      </c>
      <c r="J47" s="2">
        <f t="shared" si="5"/>
        <v>9.5367431640625E-7</v>
      </c>
      <c r="L47" s="9" t="s">
        <v>63</v>
      </c>
    </row>
    <row r="48" spans="1:13">
      <c r="A48" s="12" t="s">
        <v>76</v>
      </c>
      <c r="B48" s="12">
        <v>0.33670764152900001</v>
      </c>
      <c r="C48" s="12">
        <v>2.7447181669599998E-3</v>
      </c>
      <c r="E48" t="s">
        <v>58</v>
      </c>
      <c r="F48">
        <v>20</v>
      </c>
      <c r="G48">
        <v>0</v>
      </c>
      <c r="H48">
        <v>20</v>
      </c>
      <c r="I48">
        <f t="shared" si="4"/>
        <v>20</v>
      </c>
      <c r="J48" s="2">
        <f t="shared" si="5"/>
        <v>9.5367431640625E-7</v>
      </c>
      <c r="L48" s="9" t="s">
        <v>64</v>
      </c>
    </row>
    <row r="49" spans="1:13">
      <c r="A49" s="12" t="s">
        <v>53</v>
      </c>
      <c r="B49" s="12">
        <v>0.30805221342200001</v>
      </c>
      <c r="C49" s="12">
        <v>3.9510433102899999E-3</v>
      </c>
      <c r="E49" t="s">
        <v>18</v>
      </c>
      <c r="F49">
        <v>20</v>
      </c>
      <c r="G49">
        <v>0</v>
      </c>
      <c r="H49">
        <v>20</v>
      </c>
      <c r="I49">
        <f t="shared" si="4"/>
        <v>20</v>
      </c>
      <c r="J49" s="2">
        <f t="shared" si="5"/>
        <v>9.5367431640625E-7</v>
      </c>
      <c r="L49" s="9" t="s">
        <v>36</v>
      </c>
    </row>
    <row r="50" spans="1:13">
      <c r="A50" s="12" t="s">
        <v>50</v>
      </c>
      <c r="B50" s="12">
        <v>0.29740730757599998</v>
      </c>
      <c r="C50" s="12">
        <v>4.0413175932500003E-3</v>
      </c>
      <c r="E50" t="s">
        <v>28</v>
      </c>
      <c r="F50">
        <v>20</v>
      </c>
      <c r="G50">
        <v>0</v>
      </c>
      <c r="H50">
        <v>20</v>
      </c>
      <c r="I50">
        <f t="shared" si="4"/>
        <v>20</v>
      </c>
      <c r="J50" s="2">
        <f t="shared" si="5"/>
        <v>9.5367431640625E-7</v>
      </c>
      <c r="L50" s="9" t="s">
        <v>37</v>
      </c>
    </row>
    <row r="51" spans="1:13">
      <c r="A51" s="12" t="s">
        <v>54</v>
      </c>
      <c r="B51" s="12">
        <v>0.27475338411400002</v>
      </c>
      <c r="C51" s="12">
        <v>3.0358728737900002E-3</v>
      </c>
      <c r="E51" t="s">
        <v>21</v>
      </c>
      <c r="F51">
        <v>20</v>
      </c>
      <c r="G51">
        <v>0</v>
      </c>
      <c r="H51">
        <v>20</v>
      </c>
      <c r="I51">
        <f t="shared" si="4"/>
        <v>20</v>
      </c>
      <c r="J51" s="2">
        <f t="shared" si="5"/>
        <v>9.5367431640625E-7</v>
      </c>
      <c r="L51" s="9" t="s">
        <v>32</v>
      </c>
    </row>
    <row r="52" spans="1:13">
      <c r="A52" s="12" t="s">
        <v>51</v>
      </c>
      <c r="B52" s="12">
        <v>0.25949373002499998</v>
      </c>
      <c r="C52" s="12">
        <v>3.2920795356400001E-3</v>
      </c>
      <c r="E52" t="s">
        <v>30</v>
      </c>
      <c r="F52">
        <v>20</v>
      </c>
      <c r="G52">
        <v>0</v>
      </c>
      <c r="H52">
        <v>20</v>
      </c>
      <c r="I52">
        <f t="shared" si="4"/>
        <v>20</v>
      </c>
      <c r="J52" s="2">
        <f t="shared" si="5"/>
        <v>9.5367431640625E-7</v>
      </c>
      <c r="L52" s="9" t="s">
        <v>34</v>
      </c>
    </row>
    <row r="53" spans="1:13">
      <c r="A53" s="12" t="s">
        <v>55</v>
      </c>
      <c r="B53" s="12">
        <v>0.22372710448399999</v>
      </c>
      <c r="C53" s="12">
        <v>1.4451373223100001E-6</v>
      </c>
      <c r="E53" t="s">
        <v>19</v>
      </c>
      <c r="F53">
        <v>20</v>
      </c>
      <c r="G53">
        <v>0</v>
      </c>
      <c r="H53">
        <v>20</v>
      </c>
      <c r="I53">
        <f t="shared" si="4"/>
        <v>20</v>
      </c>
      <c r="J53" s="2">
        <f t="shared" si="5"/>
        <v>9.5367431640625E-7</v>
      </c>
      <c r="L53" s="9" t="s">
        <v>31</v>
      </c>
    </row>
    <row r="54" spans="1:13">
      <c r="A54" s="12" t="s">
        <v>52</v>
      </c>
      <c r="B54" s="12">
        <v>0.16452682341899999</v>
      </c>
      <c r="C54" s="12">
        <v>6.9180938615899999E-7</v>
      </c>
      <c r="L54" s="9" t="s">
        <v>33</v>
      </c>
    </row>
    <row r="55" spans="1:13">
      <c r="E55" t="s">
        <v>24</v>
      </c>
      <c r="F55">
        <v>20</v>
      </c>
      <c r="G55">
        <v>0</v>
      </c>
      <c r="H55">
        <v>20</v>
      </c>
      <c r="I55">
        <f>G55+H55</f>
        <v>20</v>
      </c>
      <c r="J55" s="2">
        <f>BINOMDIST(MIN(G55,H55),I55,0.5,1)</f>
        <v>9.5367431640625E-7</v>
      </c>
    </row>
    <row r="56" spans="1:13">
      <c r="A56"/>
      <c r="B56"/>
      <c r="C56"/>
      <c r="E56" t="s">
        <v>42</v>
      </c>
      <c r="F56">
        <v>20</v>
      </c>
      <c r="G56">
        <v>0</v>
      </c>
      <c r="H56">
        <v>20</v>
      </c>
      <c r="I56">
        <f>G56+H56</f>
        <v>20</v>
      </c>
      <c r="J56" s="2">
        <f>BINOMDIST(MIN(G56,H56),I56,0.5,1)</f>
        <v>9.5367431640625E-7</v>
      </c>
      <c r="L56"/>
    </row>
    <row r="57" spans="1:13">
      <c r="A57"/>
      <c r="B57"/>
      <c r="C57"/>
      <c r="E57" t="s">
        <v>59</v>
      </c>
      <c r="F57">
        <v>20</v>
      </c>
      <c r="G57">
        <v>0</v>
      </c>
      <c r="H57">
        <v>20</v>
      </c>
      <c r="I57">
        <f>G57+H57</f>
        <v>20</v>
      </c>
      <c r="J57" s="2">
        <f>BINOMDIST(MIN(G57,H57),I57,0.5,1)</f>
        <v>9.5367431640625E-7</v>
      </c>
      <c r="L57"/>
    </row>
    <row r="58" spans="1:13">
      <c r="A58"/>
      <c r="B58"/>
      <c r="C58"/>
      <c r="L58"/>
    </row>
    <row r="59" spans="1:13" ht="16">
      <c r="A59" s="25" t="s">
        <v>70</v>
      </c>
      <c r="B59" s="25"/>
      <c r="C59" s="25"/>
      <c r="D59" s="25"/>
      <c r="E59" s="25"/>
      <c r="F59" s="25"/>
      <c r="G59" s="25"/>
      <c r="H59" s="25"/>
      <c r="I59" s="25"/>
      <c r="J59" s="25"/>
      <c r="K59" s="25"/>
      <c r="L59" s="25"/>
      <c r="M59" s="25"/>
    </row>
    <row r="60" spans="1:13" ht="17">
      <c r="A60" s="13" t="s">
        <v>0</v>
      </c>
      <c r="B60" s="11" t="s">
        <v>65</v>
      </c>
      <c r="C60" s="13" t="s">
        <v>1</v>
      </c>
      <c r="D60" s="1"/>
      <c r="E60" s="1" t="s">
        <v>2</v>
      </c>
      <c r="F60" s="1" t="s">
        <v>3</v>
      </c>
      <c r="G60" s="1" t="s">
        <v>4</v>
      </c>
      <c r="H60" s="1" t="s">
        <v>5</v>
      </c>
      <c r="I60" s="1" t="s">
        <v>6</v>
      </c>
      <c r="J60" s="1" t="s">
        <v>7</v>
      </c>
      <c r="L60" s="24" t="s">
        <v>77</v>
      </c>
      <c r="M60" s="24"/>
    </row>
    <row r="61" spans="1:13">
      <c r="A61" s="12" t="s">
        <v>74</v>
      </c>
      <c r="B61" s="12">
        <v>0.26567938692199999</v>
      </c>
      <c r="C61" s="12">
        <v>2.24666766609E-6</v>
      </c>
      <c r="E61" t="s">
        <v>56</v>
      </c>
      <c r="F61">
        <v>20</v>
      </c>
      <c r="G61">
        <v>0</v>
      </c>
      <c r="H61">
        <v>20</v>
      </c>
      <c r="I61">
        <f t="shared" ref="I61:I66" si="6">G61+H61</f>
        <v>20</v>
      </c>
      <c r="J61" s="2">
        <f t="shared" ref="J61:J66" si="7">BINOMDIST(MIN(G61,H61),I61,0.5,1)</f>
        <v>9.5367431640625E-7</v>
      </c>
      <c r="L61" s="9" t="s">
        <v>62</v>
      </c>
    </row>
    <row r="62" spans="1:13">
      <c r="A62" s="12" t="s">
        <v>75</v>
      </c>
      <c r="B62" s="12">
        <v>0.26126936035999998</v>
      </c>
      <c r="C62" s="12">
        <v>1.28791450953E-3</v>
      </c>
      <c r="E62" t="s">
        <v>57</v>
      </c>
      <c r="F62">
        <v>20</v>
      </c>
      <c r="G62">
        <v>0</v>
      </c>
      <c r="H62">
        <v>20</v>
      </c>
      <c r="I62">
        <f t="shared" si="6"/>
        <v>20</v>
      </c>
      <c r="J62" s="2">
        <f t="shared" si="7"/>
        <v>9.5367431640625E-7</v>
      </c>
      <c r="L62" s="9" t="s">
        <v>63</v>
      </c>
    </row>
    <row r="63" spans="1:13">
      <c r="A63" s="12" t="s">
        <v>76</v>
      </c>
      <c r="B63" s="12">
        <v>0.25352044987799999</v>
      </c>
      <c r="C63" s="12">
        <v>2.9443686744099998E-3</v>
      </c>
      <c r="E63" t="s">
        <v>58</v>
      </c>
      <c r="F63">
        <v>20</v>
      </c>
      <c r="G63">
        <v>0</v>
      </c>
      <c r="H63">
        <v>20</v>
      </c>
      <c r="I63">
        <f t="shared" si="6"/>
        <v>20</v>
      </c>
      <c r="J63" s="2">
        <f t="shared" si="7"/>
        <v>9.5367431640625E-7</v>
      </c>
      <c r="L63" s="9" t="s">
        <v>64</v>
      </c>
    </row>
    <row r="64" spans="1:13">
      <c r="A64" s="12" t="s">
        <v>53</v>
      </c>
      <c r="B64" s="12">
        <v>0.22855945663999999</v>
      </c>
      <c r="C64" s="12">
        <v>4.38403279957E-3</v>
      </c>
      <c r="E64" t="s">
        <v>18</v>
      </c>
      <c r="F64">
        <v>20</v>
      </c>
      <c r="G64">
        <v>0</v>
      </c>
      <c r="H64">
        <v>20</v>
      </c>
      <c r="I64">
        <f t="shared" si="6"/>
        <v>20</v>
      </c>
      <c r="J64" s="2">
        <f t="shared" si="7"/>
        <v>9.5367431640625E-7</v>
      </c>
      <c r="L64" s="9" t="s">
        <v>36</v>
      </c>
    </row>
    <row r="65" spans="1:13">
      <c r="A65" s="12" t="s">
        <v>50</v>
      </c>
      <c r="B65" s="12">
        <v>0.22044283462100001</v>
      </c>
      <c r="C65" s="12">
        <v>4.2128534601399998E-3</v>
      </c>
      <c r="E65" t="s">
        <v>28</v>
      </c>
      <c r="F65">
        <v>20</v>
      </c>
      <c r="G65">
        <v>0</v>
      </c>
      <c r="H65">
        <v>20</v>
      </c>
      <c r="I65">
        <f t="shared" si="6"/>
        <v>20</v>
      </c>
      <c r="J65" s="2">
        <f t="shared" si="7"/>
        <v>9.5367431640625E-7</v>
      </c>
      <c r="L65" s="9" t="s">
        <v>37</v>
      </c>
    </row>
    <row r="66" spans="1:13">
      <c r="A66" s="12" t="s">
        <v>54</v>
      </c>
      <c r="B66" s="12">
        <v>0.14999816240300001</v>
      </c>
      <c r="C66" s="12">
        <v>3.3242136167299999E-3</v>
      </c>
      <c r="E66" t="s">
        <v>21</v>
      </c>
      <c r="F66">
        <v>20</v>
      </c>
      <c r="G66">
        <v>0</v>
      </c>
      <c r="H66">
        <v>20</v>
      </c>
      <c r="I66">
        <f t="shared" si="6"/>
        <v>20</v>
      </c>
      <c r="J66" s="2">
        <f t="shared" si="7"/>
        <v>9.5367431640625E-7</v>
      </c>
      <c r="L66" s="9" t="s">
        <v>32</v>
      </c>
    </row>
    <row r="67" spans="1:13">
      <c r="A67" s="12" t="s">
        <v>51</v>
      </c>
      <c r="B67" s="12">
        <v>0.13583876045099999</v>
      </c>
      <c r="C67" s="12">
        <v>3.4734678338400001E-3</v>
      </c>
      <c r="L67" s="9" t="s">
        <v>34</v>
      </c>
    </row>
    <row r="68" spans="1:13">
      <c r="A68" s="12" t="s">
        <v>55</v>
      </c>
      <c r="B68" s="12">
        <v>0</v>
      </c>
      <c r="C68" s="12">
        <v>0</v>
      </c>
      <c r="E68" t="s">
        <v>24</v>
      </c>
      <c r="F68">
        <v>20</v>
      </c>
      <c r="G68">
        <v>0</v>
      </c>
      <c r="H68">
        <v>20</v>
      </c>
      <c r="I68">
        <f>G68+H68</f>
        <v>20</v>
      </c>
      <c r="J68" s="2">
        <f>BINOMDIST(MIN(G68,H68),I68,0.5,1)</f>
        <v>9.5367431640625E-7</v>
      </c>
    </row>
    <row r="69" spans="1:13">
      <c r="A69" s="12" t="s">
        <v>52</v>
      </c>
      <c r="B69" s="12">
        <v>0</v>
      </c>
      <c r="C69" s="12">
        <v>0</v>
      </c>
      <c r="E69" t="s">
        <v>42</v>
      </c>
      <c r="F69">
        <v>20</v>
      </c>
      <c r="G69">
        <v>0</v>
      </c>
      <c r="H69">
        <v>20</v>
      </c>
      <c r="I69">
        <v>20</v>
      </c>
      <c r="J69" s="22">
        <v>9.5367399999999999E-7</v>
      </c>
    </row>
    <row r="70" spans="1:13">
      <c r="E70" t="s">
        <v>59</v>
      </c>
      <c r="F70">
        <v>20</v>
      </c>
      <c r="G70">
        <v>0</v>
      </c>
      <c r="H70">
        <v>20</v>
      </c>
      <c r="I70">
        <v>20</v>
      </c>
      <c r="J70" s="22">
        <v>9.5367399999999999E-7</v>
      </c>
    </row>
    <row r="72" spans="1:13" ht="16">
      <c r="A72" s="25" t="s">
        <v>71</v>
      </c>
      <c r="B72" s="25"/>
      <c r="C72" s="25"/>
      <c r="D72" s="25"/>
      <c r="E72" s="25"/>
      <c r="F72" s="25"/>
      <c r="G72" s="25"/>
      <c r="H72" s="25"/>
      <c r="I72" s="25"/>
      <c r="J72" s="25"/>
      <c r="K72" s="25"/>
      <c r="L72" s="25"/>
      <c r="M72" s="25"/>
    </row>
    <row r="73" spans="1:13" ht="17">
      <c r="A73" s="13" t="s">
        <v>0</v>
      </c>
      <c r="B73" s="11" t="s">
        <v>65</v>
      </c>
      <c r="C73" s="13" t="s">
        <v>1</v>
      </c>
      <c r="D73" s="1"/>
      <c r="E73" s="1" t="s">
        <v>2</v>
      </c>
      <c r="F73" s="1" t="s">
        <v>3</v>
      </c>
      <c r="G73" s="1" t="s">
        <v>4</v>
      </c>
      <c r="H73" s="1" t="s">
        <v>5</v>
      </c>
      <c r="I73" s="1" t="s">
        <v>6</v>
      </c>
      <c r="J73" s="1" t="s">
        <v>7</v>
      </c>
      <c r="L73" s="24" t="s">
        <v>77</v>
      </c>
      <c r="M73" s="24"/>
    </row>
    <row r="74" spans="1:13">
      <c r="A74" s="12" t="s">
        <v>74</v>
      </c>
      <c r="B74" s="12">
        <v>0.18906392633999999</v>
      </c>
      <c r="C74" s="12">
        <v>1.0411935583700001E-6</v>
      </c>
      <c r="E74" t="s">
        <v>56</v>
      </c>
      <c r="F74">
        <v>20</v>
      </c>
      <c r="G74">
        <v>0</v>
      </c>
      <c r="H74">
        <v>20</v>
      </c>
      <c r="I74">
        <f>G74+H74</f>
        <v>20</v>
      </c>
      <c r="J74" s="2">
        <f>BINOMDIST(MIN(G74,H74),I74,0.5,1)</f>
        <v>9.5367431640625E-7</v>
      </c>
      <c r="L74" s="9" t="s">
        <v>62</v>
      </c>
    </row>
    <row r="75" spans="1:13">
      <c r="A75" s="12" t="s">
        <v>75</v>
      </c>
      <c r="B75" s="12">
        <v>0.183702903507</v>
      </c>
      <c r="C75" s="12">
        <v>1.1832923852900001E-3</v>
      </c>
      <c r="E75" t="s">
        <v>57</v>
      </c>
      <c r="F75">
        <v>20</v>
      </c>
      <c r="G75">
        <v>0</v>
      </c>
      <c r="H75">
        <v>20</v>
      </c>
      <c r="I75">
        <f>G75+H75</f>
        <v>20</v>
      </c>
      <c r="J75" s="2">
        <f>BINOMDIST(MIN(G75,H75),I75,0.5,1)</f>
        <v>9.5367431640625E-7</v>
      </c>
      <c r="L75" s="9" t="s">
        <v>63</v>
      </c>
    </row>
    <row r="76" spans="1:13">
      <c r="A76" s="12" t="s">
        <v>76</v>
      </c>
      <c r="B76" s="12">
        <v>0.17794316964000001</v>
      </c>
      <c r="C76" s="12">
        <v>3.4184609433200001E-3</v>
      </c>
      <c r="E76" t="s">
        <v>58</v>
      </c>
      <c r="F76">
        <v>20</v>
      </c>
      <c r="G76">
        <v>0</v>
      </c>
      <c r="H76">
        <v>20</v>
      </c>
      <c r="I76">
        <f>G76+H76</f>
        <v>20</v>
      </c>
      <c r="J76" s="2">
        <f>BINOMDIST(MIN(G76,H76),I76,0.5,1)</f>
        <v>9.5367431640625E-7</v>
      </c>
      <c r="L76" s="9" t="s">
        <v>64</v>
      </c>
    </row>
    <row r="77" spans="1:13">
      <c r="A77" s="12" t="s">
        <v>53</v>
      </c>
      <c r="B77" s="12">
        <v>6.6979061573699997E-2</v>
      </c>
      <c r="C77" s="12">
        <v>3.9196548632199997E-3</v>
      </c>
      <c r="E77" t="s">
        <v>18</v>
      </c>
      <c r="F77">
        <v>20</v>
      </c>
      <c r="G77">
        <v>0</v>
      </c>
      <c r="H77">
        <v>20</v>
      </c>
      <c r="I77">
        <f>G77+H77</f>
        <v>20</v>
      </c>
      <c r="J77" s="2">
        <f>BINOMDIST(MIN(G77,H77),I77,0.5,1)</f>
        <v>9.5367431640625E-7</v>
      </c>
      <c r="L77" s="9" t="s">
        <v>36</v>
      </c>
    </row>
    <row r="78" spans="1:13">
      <c r="A78" s="12" t="s">
        <v>50</v>
      </c>
      <c r="B78" s="12">
        <v>3.9111225638599999E-2</v>
      </c>
      <c r="C78" s="12">
        <v>3.4412390871499999E-3</v>
      </c>
      <c r="E78" t="s">
        <v>28</v>
      </c>
      <c r="F78">
        <v>20</v>
      </c>
      <c r="G78">
        <v>0</v>
      </c>
      <c r="H78">
        <v>20</v>
      </c>
      <c r="I78">
        <f>G78+H78</f>
        <v>20</v>
      </c>
      <c r="J78" s="2">
        <f>BINOMDIST(MIN(G78,H78),I78,0.5,1)</f>
        <v>9.5367431640625E-7</v>
      </c>
      <c r="L78" s="9" t="s">
        <v>37</v>
      </c>
    </row>
    <row r="79" spans="1:13">
      <c r="A79" s="12" t="s">
        <v>54</v>
      </c>
      <c r="B79" s="12">
        <v>9.0156121120500005E-5</v>
      </c>
      <c r="C79" s="12">
        <v>1.8807862310000001E-4</v>
      </c>
      <c r="L79" s="9" t="s">
        <v>32</v>
      </c>
    </row>
    <row r="80" spans="1:13">
      <c r="A80" s="12" t="s">
        <v>51</v>
      </c>
      <c r="B80" s="12">
        <v>0</v>
      </c>
      <c r="C80" s="12">
        <v>0</v>
      </c>
      <c r="E80" t="s">
        <v>24</v>
      </c>
      <c r="F80">
        <v>20</v>
      </c>
      <c r="G80">
        <v>0</v>
      </c>
      <c r="H80">
        <v>20</v>
      </c>
      <c r="I80">
        <f>G80+H80</f>
        <v>20</v>
      </c>
      <c r="J80" s="2">
        <f>BINOMDIST(MIN(G80,H80),I80,0.5,1)</f>
        <v>9.5367431640625E-7</v>
      </c>
    </row>
    <row r="81" spans="1:10">
      <c r="A81" s="12" t="s">
        <v>55</v>
      </c>
      <c r="B81" s="12">
        <v>0</v>
      </c>
      <c r="C81" s="12">
        <v>0</v>
      </c>
      <c r="E81" t="s">
        <v>42</v>
      </c>
      <c r="F81">
        <v>20</v>
      </c>
      <c r="G81">
        <v>0</v>
      </c>
      <c r="H81">
        <v>20</v>
      </c>
      <c r="I81">
        <v>20</v>
      </c>
      <c r="J81" s="22">
        <v>9.5367399999999999E-7</v>
      </c>
    </row>
    <row r="82" spans="1:10">
      <c r="A82" s="12" t="s">
        <v>52</v>
      </c>
      <c r="B82" s="12">
        <v>0</v>
      </c>
      <c r="C82" s="12">
        <v>0</v>
      </c>
      <c r="E82" t="s">
        <v>59</v>
      </c>
      <c r="F82">
        <v>20</v>
      </c>
      <c r="G82">
        <v>0</v>
      </c>
      <c r="H82">
        <v>20</v>
      </c>
      <c r="I82">
        <v>20</v>
      </c>
      <c r="J82" s="22">
        <v>9.5367399999999999E-7</v>
      </c>
    </row>
  </sheetData>
  <mergeCells count="17">
    <mergeCell ref="A1:M1"/>
    <mergeCell ref="L6:M6"/>
    <mergeCell ref="L5:M5"/>
    <mergeCell ref="L4:M4"/>
    <mergeCell ref="A44:M44"/>
    <mergeCell ref="A3:M3"/>
    <mergeCell ref="A14:M14"/>
    <mergeCell ref="A29:M29"/>
    <mergeCell ref="M8:M9"/>
    <mergeCell ref="L7:M7"/>
    <mergeCell ref="L15:M15"/>
    <mergeCell ref="L30:M30"/>
    <mergeCell ref="A59:M59"/>
    <mergeCell ref="L60:M60"/>
    <mergeCell ref="A72:M72"/>
    <mergeCell ref="L73:M73"/>
    <mergeCell ref="L45:M45"/>
  </mergeCells>
  <conditionalFormatting sqref="J5:J11 J31:J40 J46:J55 J61:J68 J74:J80 J16:J28 J13 J43 J58 J71">
    <cfRule type="cellIs" dxfId="62" priority="7" operator="greaterThan">
      <formula>0.025</formula>
    </cfRule>
  </conditionalFormatting>
  <conditionalFormatting sqref="J12">
    <cfRule type="cellIs" dxfId="61" priority="6" operator="greaterThan">
      <formula>0.025</formula>
    </cfRule>
  </conditionalFormatting>
  <conditionalFormatting sqref="J12">
    <cfRule type="cellIs" dxfId="60" priority="5" operator="lessThanOrEqual">
      <formula>0.025</formula>
    </cfRule>
  </conditionalFormatting>
  <conditionalFormatting sqref="J41">
    <cfRule type="cellIs" dxfId="59" priority="4" operator="greaterThan">
      <formula>0.025</formula>
    </cfRule>
  </conditionalFormatting>
  <conditionalFormatting sqref="J42">
    <cfRule type="cellIs" dxfId="58" priority="3" operator="greaterThan">
      <formula>0.025</formula>
    </cfRule>
  </conditionalFormatting>
  <conditionalFormatting sqref="J56">
    <cfRule type="cellIs" dxfId="57" priority="2" operator="greaterThan">
      <formula>0.025</formula>
    </cfRule>
  </conditionalFormatting>
  <conditionalFormatting sqref="J57">
    <cfRule type="cellIs" dxfId="56" priority="1" operator="greaterThan">
      <formula>0.025</formula>
    </cfRule>
  </conditionalFormatting>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topLeftCell="A49" workbookViewId="0">
      <selection activeCell="A3" sqref="A3:N3"/>
    </sheetView>
  </sheetViews>
  <sheetFormatPr baseColWidth="10" defaultRowHeight="15" x14ac:dyDescent="0"/>
  <cols>
    <col min="1" max="1" width="36.5" style="12" customWidth="1"/>
    <col min="2" max="2" width="27.33203125" style="15" customWidth="1"/>
    <col min="3" max="3" width="17.33203125" style="6" bestFit="1" customWidth="1"/>
    <col min="5" max="5" width="11.6640625" bestFit="1" customWidth="1"/>
    <col min="6" max="6" width="9.83203125" bestFit="1" customWidth="1"/>
    <col min="7" max="7" width="16.83203125" bestFit="1" customWidth="1"/>
    <col min="8" max="8" width="16.5" bestFit="1" customWidth="1"/>
    <col min="9" max="9" width="15.6640625" bestFit="1" customWidth="1"/>
    <col min="10" max="10" width="12.1640625" bestFit="1" customWidth="1"/>
  </cols>
  <sheetData>
    <row r="1" spans="1:14" ht="30">
      <c r="A1" s="27" t="s">
        <v>45</v>
      </c>
      <c r="B1" s="27"/>
      <c r="C1" s="27"/>
      <c r="D1" s="27"/>
      <c r="E1" s="27"/>
      <c r="F1" s="27"/>
      <c r="G1" s="27"/>
      <c r="H1" s="27"/>
      <c r="I1" s="27"/>
      <c r="J1" s="27"/>
      <c r="K1" s="27"/>
      <c r="L1" s="27"/>
      <c r="M1" s="27"/>
      <c r="N1" s="27"/>
    </row>
    <row r="3" spans="1:14" ht="16">
      <c r="A3" s="25" t="s">
        <v>66</v>
      </c>
      <c r="B3" s="25"/>
      <c r="C3" s="25"/>
      <c r="D3" s="25"/>
      <c r="E3" s="25"/>
      <c r="F3" s="25"/>
      <c r="G3" s="25"/>
      <c r="H3" s="25"/>
      <c r="I3" s="25"/>
      <c r="J3" s="25"/>
      <c r="K3" s="25"/>
      <c r="L3" s="25"/>
      <c r="M3" s="25"/>
      <c r="N3" s="25"/>
    </row>
    <row r="4" spans="1:14" ht="17">
      <c r="A4" s="13" t="s">
        <v>0</v>
      </c>
      <c r="B4" s="11" t="s">
        <v>72</v>
      </c>
      <c r="C4" s="7" t="s">
        <v>1</v>
      </c>
      <c r="D4" s="1"/>
      <c r="E4" s="5" t="s">
        <v>2</v>
      </c>
      <c r="F4" s="1" t="s">
        <v>3</v>
      </c>
      <c r="G4" s="1" t="s">
        <v>4</v>
      </c>
      <c r="H4" s="1" t="s">
        <v>5</v>
      </c>
      <c r="I4" s="1" t="s">
        <v>6</v>
      </c>
      <c r="J4" s="1" t="s">
        <v>7</v>
      </c>
      <c r="L4" s="24" t="s">
        <v>77</v>
      </c>
      <c r="M4" s="24"/>
      <c r="N4" s="24"/>
    </row>
    <row r="5" spans="1:14">
      <c r="A5" s="12" t="s">
        <v>47</v>
      </c>
      <c r="B5" s="15">
        <v>0.81112944025400002</v>
      </c>
      <c r="C5" s="6">
        <v>2.59262951435E-3</v>
      </c>
      <c r="E5" t="s">
        <v>11</v>
      </c>
      <c r="F5">
        <v>200</v>
      </c>
      <c r="G5">
        <v>38</v>
      </c>
      <c r="H5">
        <v>82</v>
      </c>
      <c r="I5">
        <f>G5+H5</f>
        <v>120</v>
      </c>
      <c r="J5" s="2">
        <f t="shared" ref="J5:J9" si="0">BINOMDIST(MIN(G5,H5),I5,0.5,1)</f>
        <v>3.6457512143567911E-5</v>
      </c>
      <c r="L5" s="28" t="s">
        <v>31</v>
      </c>
      <c r="M5" s="28"/>
    </row>
    <row r="6" spans="1:14">
      <c r="A6" s="12" t="s">
        <v>48</v>
      </c>
      <c r="B6" s="15">
        <v>0.81122386959900006</v>
      </c>
      <c r="C6" s="6">
        <v>2.5907931403E-3</v>
      </c>
      <c r="E6" t="s">
        <v>12</v>
      </c>
      <c r="F6">
        <v>20</v>
      </c>
      <c r="G6">
        <v>2</v>
      </c>
      <c r="H6">
        <v>14</v>
      </c>
      <c r="I6">
        <f>G6+H6</f>
        <v>16</v>
      </c>
      <c r="J6" s="2">
        <f t="shared" si="0"/>
        <v>2.0904541015625009E-3</v>
      </c>
      <c r="L6" s="29" t="s">
        <v>32</v>
      </c>
      <c r="M6" s="29"/>
    </row>
    <row r="7" spans="1:14">
      <c r="A7" s="12" t="s">
        <v>49</v>
      </c>
      <c r="B7" s="15">
        <v>0.81243899867199998</v>
      </c>
      <c r="C7" s="6">
        <v>2.5706053588300001E-3</v>
      </c>
      <c r="E7" t="s">
        <v>18</v>
      </c>
      <c r="F7">
        <v>20</v>
      </c>
      <c r="G7">
        <v>0</v>
      </c>
      <c r="H7">
        <v>20</v>
      </c>
      <c r="I7">
        <f>G7+H7</f>
        <v>20</v>
      </c>
      <c r="J7" s="2">
        <f t="shared" si="0"/>
        <v>9.5367431640625E-7</v>
      </c>
      <c r="L7" s="29" t="s">
        <v>36</v>
      </c>
      <c r="M7" s="29"/>
    </row>
    <row r="8" spans="1:14">
      <c r="A8" s="12" t="s">
        <v>50</v>
      </c>
      <c r="B8" s="15">
        <v>0.81637344041600002</v>
      </c>
      <c r="C8" s="6">
        <v>2.5746185015800001E-3</v>
      </c>
      <c r="E8" t="s">
        <v>22</v>
      </c>
      <c r="F8">
        <v>850</v>
      </c>
      <c r="G8">
        <v>249</v>
      </c>
      <c r="H8">
        <v>251</v>
      </c>
      <c r="I8">
        <f t="shared" ref="I8:I9" si="1">G8+H8</f>
        <v>500</v>
      </c>
      <c r="J8">
        <f t="shared" si="0"/>
        <v>0.48216767722332526</v>
      </c>
      <c r="L8" s="9" t="s">
        <v>33</v>
      </c>
      <c r="M8" s="30" t="s">
        <v>37</v>
      </c>
    </row>
    <row r="9" spans="1:14">
      <c r="A9" s="12" t="s">
        <v>51</v>
      </c>
      <c r="B9" s="15">
        <v>0.81645175586200003</v>
      </c>
      <c r="C9" s="6">
        <v>2.52010215035E-3</v>
      </c>
      <c r="E9" t="s">
        <v>23</v>
      </c>
      <c r="F9">
        <v>900</v>
      </c>
      <c r="G9">
        <v>291</v>
      </c>
      <c r="H9">
        <v>242</v>
      </c>
      <c r="I9">
        <f t="shared" si="1"/>
        <v>533</v>
      </c>
      <c r="J9" s="3">
        <f t="shared" si="0"/>
        <v>1.8753894509633506E-2</v>
      </c>
      <c r="L9" s="9" t="s">
        <v>34</v>
      </c>
      <c r="M9" s="30"/>
    </row>
    <row r="10" spans="1:14">
      <c r="A10" s="12" t="s">
        <v>52</v>
      </c>
      <c r="B10" s="15">
        <v>0.81678034373800001</v>
      </c>
      <c r="C10" s="6">
        <v>2.7588885981399999E-3</v>
      </c>
    </row>
    <row r="11" spans="1:14">
      <c r="E11" t="s">
        <v>24</v>
      </c>
      <c r="F11">
        <v>900</v>
      </c>
      <c r="G11">
        <v>290</v>
      </c>
      <c r="H11">
        <v>265</v>
      </c>
      <c r="I11">
        <f t="shared" ref="I11:I12" si="2">G11+H11</f>
        <v>555</v>
      </c>
      <c r="J11">
        <f t="shared" ref="J11:J12" si="3">BINOMDIST(MIN(G11,H11),I11,0.5,1)</f>
        <v>0.15416114336463904</v>
      </c>
    </row>
    <row r="12" spans="1:14">
      <c r="E12" s="4" t="s">
        <v>14</v>
      </c>
      <c r="F12">
        <v>20</v>
      </c>
      <c r="G12">
        <v>0</v>
      </c>
      <c r="H12">
        <v>18</v>
      </c>
      <c r="I12">
        <f t="shared" si="2"/>
        <v>18</v>
      </c>
      <c r="J12" s="2">
        <f t="shared" si="3"/>
        <v>3.8146972656250008E-6</v>
      </c>
    </row>
    <row r="14" spans="1:14">
      <c r="E14" t="s">
        <v>17</v>
      </c>
      <c r="F14">
        <v>20</v>
      </c>
      <c r="G14">
        <v>0</v>
      </c>
      <c r="H14">
        <v>20</v>
      </c>
      <c r="I14">
        <f t="shared" ref="I14" si="4">G14+H14</f>
        <v>20</v>
      </c>
      <c r="J14" s="2">
        <f t="shared" ref="J14:J15" si="5">BINOMDIST(MIN(G14,H14),I14,0.5,1)</f>
        <v>9.5367431640625E-7</v>
      </c>
    </row>
    <row r="15" spans="1:14">
      <c r="E15" t="s">
        <v>41</v>
      </c>
      <c r="F15">
        <v>20</v>
      </c>
      <c r="G15">
        <v>0</v>
      </c>
      <c r="H15">
        <v>20</v>
      </c>
      <c r="I15">
        <f t="shared" ref="I15" si="6">G15+H15</f>
        <v>20</v>
      </c>
      <c r="J15" s="2">
        <f t="shared" si="5"/>
        <v>9.5367431640625E-7</v>
      </c>
    </row>
    <row r="17" spans="1:14" ht="16">
      <c r="A17" s="25" t="s">
        <v>67</v>
      </c>
      <c r="B17" s="25"/>
      <c r="C17" s="25"/>
      <c r="D17" s="25"/>
      <c r="E17" s="25"/>
      <c r="F17" s="25"/>
      <c r="G17" s="25"/>
      <c r="H17" s="25"/>
      <c r="I17" s="25"/>
      <c r="J17" s="25"/>
      <c r="K17" s="25"/>
      <c r="L17" s="25"/>
      <c r="M17" s="25"/>
      <c r="N17" s="25"/>
    </row>
    <row r="18" spans="1:14" ht="17">
      <c r="A18" s="13" t="s">
        <v>0</v>
      </c>
      <c r="B18" s="11" t="s">
        <v>72</v>
      </c>
      <c r="C18" s="7" t="s">
        <v>1</v>
      </c>
      <c r="D18" s="1"/>
      <c r="E18" s="5" t="s">
        <v>2</v>
      </c>
      <c r="F18" s="1" t="s">
        <v>3</v>
      </c>
      <c r="G18" s="1" t="s">
        <v>4</v>
      </c>
      <c r="H18" s="1" t="s">
        <v>5</v>
      </c>
      <c r="I18" s="1" t="s">
        <v>6</v>
      </c>
      <c r="J18" s="1" t="s">
        <v>7</v>
      </c>
      <c r="L18" s="24" t="s">
        <v>77</v>
      </c>
      <c r="M18" s="24"/>
      <c r="N18" s="24"/>
    </row>
    <row r="19" spans="1:14">
      <c r="A19" s="12" t="s">
        <v>74</v>
      </c>
      <c r="B19" s="15">
        <v>0.93454830062899996</v>
      </c>
      <c r="C19" s="6">
        <v>2.9510714241499998E-3</v>
      </c>
      <c r="E19" s="4" t="s">
        <v>56</v>
      </c>
      <c r="F19">
        <v>20</v>
      </c>
      <c r="G19">
        <v>0</v>
      </c>
      <c r="H19">
        <v>20</v>
      </c>
      <c r="I19">
        <f t="shared" ref="I19:I23" si="7">G19+H19</f>
        <v>20</v>
      </c>
      <c r="J19" s="2">
        <f t="shared" ref="J19:J26" si="8">BINOMDIST(MIN(G19,H19),I19,0.5,1)</f>
        <v>9.5367431640625E-7</v>
      </c>
      <c r="L19" s="29" t="s">
        <v>62</v>
      </c>
      <c r="M19" s="29"/>
    </row>
    <row r="20" spans="1:14">
      <c r="A20" s="12" t="s">
        <v>75</v>
      </c>
      <c r="B20" s="15">
        <v>0.93687877483699999</v>
      </c>
      <c r="C20" s="6">
        <v>2.90788332835E-3</v>
      </c>
      <c r="E20" s="4" t="s">
        <v>57</v>
      </c>
      <c r="F20">
        <v>20</v>
      </c>
      <c r="G20">
        <v>0</v>
      </c>
      <c r="H20">
        <v>20</v>
      </c>
      <c r="I20">
        <f t="shared" si="7"/>
        <v>20</v>
      </c>
      <c r="J20" s="2">
        <f t="shared" si="8"/>
        <v>9.5367431640625E-7</v>
      </c>
      <c r="L20" s="29" t="s">
        <v>63</v>
      </c>
      <c r="M20" s="29"/>
    </row>
    <row r="21" spans="1:14">
      <c r="A21" s="12" t="s">
        <v>76</v>
      </c>
      <c r="B21" s="15">
        <v>0.94441315077900001</v>
      </c>
      <c r="C21" s="6">
        <v>3.2525519550199999E-3</v>
      </c>
      <c r="E21" s="4" t="s">
        <v>73</v>
      </c>
      <c r="F21">
        <v>20</v>
      </c>
      <c r="G21">
        <v>0</v>
      </c>
      <c r="H21">
        <v>20</v>
      </c>
      <c r="I21">
        <f t="shared" si="7"/>
        <v>20</v>
      </c>
      <c r="J21" s="2">
        <f t="shared" si="8"/>
        <v>9.5367431640625E-7</v>
      </c>
      <c r="L21" s="29" t="s">
        <v>64</v>
      </c>
      <c r="M21" s="29"/>
    </row>
    <row r="22" spans="1:14">
      <c r="A22" s="12" t="s">
        <v>55</v>
      </c>
      <c r="B22" s="15">
        <v>0.949283433299</v>
      </c>
      <c r="C22" s="6">
        <v>2.7857639706000002E-3</v>
      </c>
      <c r="E22" t="s">
        <v>11</v>
      </c>
      <c r="F22">
        <v>50</v>
      </c>
      <c r="G22">
        <v>11</v>
      </c>
      <c r="H22">
        <v>29</v>
      </c>
      <c r="I22">
        <f t="shared" si="7"/>
        <v>40</v>
      </c>
      <c r="J22" s="2">
        <f t="shared" si="8"/>
        <v>3.2132880478457117E-3</v>
      </c>
      <c r="L22" s="29" t="s">
        <v>31</v>
      </c>
      <c r="M22" s="29"/>
    </row>
    <row r="23" spans="1:14">
      <c r="A23" s="12" t="s">
        <v>54</v>
      </c>
      <c r="B23" s="15">
        <v>0.94981055642099999</v>
      </c>
      <c r="C23" s="6">
        <v>3.1092965923600001E-3</v>
      </c>
      <c r="E23" t="s">
        <v>12</v>
      </c>
      <c r="F23">
        <v>20</v>
      </c>
      <c r="G23">
        <v>0</v>
      </c>
      <c r="H23">
        <v>20</v>
      </c>
      <c r="I23">
        <f t="shared" si="7"/>
        <v>20</v>
      </c>
      <c r="J23" s="2">
        <f t="shared" si="8"/>
        <v>9.5367431640625E-7</v>
      </c>
      <c r="L23" s="29" t="s">
        <v>32</v>
      </c>
      <c r="M23" s="29"/>
    </row>
    <row r="24" spans="1:14">
      <c r="A24" s="12" t="s">
        <v>53</v>
      </c>
      <c r="B24" s="15">
        <v>0.95217165611300003</v>
      </c>
      <c r="C24" s="6">
        <v>3.3718572184000001E-3</v>
      </c>
      <c r="E24" t="s">
        <v>41</v>
      </c>
      <c r="F24">
        <v>20</v>
      </c>
      <c r="G24">
        <v>0</v>
      </c>
      <c r="H24">
        <v>20</v>
      </c>
      <c r="I24">
        <f t="shared" ref="I24:I26" si="9">G24+H24</f>
        <v>20</v>
      </c>
      <c r="J24" s="2">
        <f t="shared" si="8"/>
        <v>9.5367431640625E-7</v>
      </c>
      <c r="L24" s="29" t="s">
        <v>36</v>
      </c>
      <c r="M24" s="29"/>
    </row>
    <row r="25" spans="1:14">
      <c r="A25" s="12" t="s">
        <v>52</v>
      </c>
      <c r="B25" s="15">
        <v>0.96432208310199996</v>
      </c>
      <c r="C25" s="6">
        <v>3.0861540864699998E-3</v>
      </c>
      <c r="E25" t="s">
        <v>13</v>
      </c>
      <c r="F25">
        <v>850</v>
      </c>
      <c r="G25">
        <v>266</v>
      </c>
      <c r="H25">
        <v>266</v>
      </c>
      <c r="I25">
        <f t="shared" si="9"/>
        <v>532</v>
      </c>
      <c r="J25">
        <f t="shared" si="8"/>
        <v>0.51728821536429814</v>
      </c>
      <c r="L25" s="9" t="s">
        <v>34</v>
      </c>
      <c r="M25" s="30" t="s">
        <v>33</v>
      </c>
    </row>
    <row r="26" spans="1:14">
      <c r="A26" s="12" t="s">
        <v>50</v>
      </c>
      <c r="B26" s="15">
        <v>0.96455761173400001</v>
      </c>
      <c r="C26" s="6">
        <v>3.78857180737E-3</v>
      </c>
      <c r="E26" t="s">
        <v>22</v>
      </c>
      <c r="F26">
        <v>600</v>
      </c>
      <c r="G26">
        <v>195</v>
      </c>
      <c r="H26">
        <v>155</v>
      </c>
      <c r="I26">
        <f t="shared" si="9"/>
        <v>350</v>
      </c>
      <c r="J26" s="3">
        <f t="shared" si="8"/>
        <v>1.847552592937261E-2</v>
      </c>
      <c r="L26" s="9" t="s">
        <v>37</v>
      </c>
      <c r="M26" s="30"/>
    </row>
    <row r="27" spans="1:14">
      <c r="A27" s="12" t="s">
        <v>51</v>
      </c>
      <c r="B27" s="15">
        <v>0.96499775727499992</v>
      </c>
      <c r="C27" s="6">
        <v>3.2946409418799999E-3</v>
      </c>
    </row>
    <row r="28" spans="1:14">
      <c r="E28" s="4" t="s">
        <v>14</v>
      </c>
      <c r="F28">
        <v>20</v>
      </c>
      <c r="G28">
        <v>0</v>
      </c>
      <c r="H28">
        <v>20</v>
      </c>
      <c r="I28">
        <f t="shared" ref="I28:I29" si="10">G28+H28</f>
        <v>20</v>
      </c>
      <c r="J28" s="2">
        <f>BINOMDIST(MIN(G28,H28),I28,0.5,1)</f>
        <v>9.5367431640625E-7</v>
      </c>
    </row>
    <row r="29" spans="1:14">
      <c r="E29" s="4" t="s">
        <v>59</v>
      </c>
      <c r="F29">
        <v>20</v>
      </c>
      <c r="G29">
        <v>0</v>
      </c>
      <c r="H29">
        <v>20</v>
      </c>
      <c r="I29">
        <f t="shared" si="10"/>
        <v>20</v>
      </c>
      <c r="J29" s="2">
        <f>BINOMDIST(MIN(G29,H29),I29,0.5,1)</f>
        <v>9.5367431640625E-7</v>
      </c>
    </row>
    <row r="31" spans="1:14">
      <c r="E31" t="s">
        <v>18</v>
      </c>
      <c r="F31">
        <v>20</v>
      </c>
      <c r="G31">
        <v>0</v>
      </c>
      <c r="H31">
        <v>20</v>
      </c>
      <c r="I31">
        <f t="shared" ref="I31" si="11">G31+H31</f>
        <v>20</v>
      </c>
      <c r="J31" s="2">
        <f t="shared" ref="J31:J32" si="12">BINOMDIST(MIN(G31,H31),I31,0.5,1)</f>
        <v>9.5367431640625E-7</v>
      </c>
    </row>
    <row r="32" spans="1:14">
      <c r="E32" t="s">
        <v>17</v>
      </c>
      <c r="F32">
        <v>20</v>
      </c>
      <c r="G32">
        <v>0</v>
      </c>
      <c r="H32">
        <v>20</v>
      </c>
      <c r="I32">
        <f t="shared" ref="I32" si="13">G32+H32</f>
        <v>20</v>
      </c>
      <c r="J32" s="2">
        <f t="shared" si="12"/>
        <v>9.5367431640625E-7</v>
      </c>
    </row>
    <row r="33" spans="1:14">
      <c r="E33" t="s">
        <v>8</v>
      </c>
      <c r="F33">
        <v>850</v>
      </c>
      <c r="G33">
        <v>264</v>
      </c>
      <c r="H33">
        <v>260</v>
      </c>
      <c r="I33">
        <f t="shared" ref="I33" si="14">G33+H33</f>
        <v>524</v>
      </c>
      <c r="J33" s="2">
        <f t="shared" ref="J33" si="15">BINOMDIST(MIN(G33,H33),I33,0.5,1)</f>
        <v>0.44787378334709255</v>
      </c>
    </row>
    <row r="35" spans="1:14" ht="16">
      <c r="A35" s="25" t="s">
        <v>68</v>
      </c>
      <c r="B35" s="25"/>
      <c r="C35" s="25"/>
      <c r="D35" s="25"/>
      <c r="E35" s="25"/>
      <c r="F35" s="25"/>
      <c r="G35" s="25"/>
      <c r="H35" s="25"/>
      <c r="I35" s="25"/>
      <c r="J35" s="25"/>
      <c r="K35" s="25"/>
      <c r="L35" s="25"/>
      <c r="M35" s="25"/>
      <c r="N35" s="25"/>
    </row>
    <row r="36" spans="1:14" ht="17">
      <c r="A36" s="13" t="s">
        <v>0</v>
      </c>
      <c r="B36" s="11" t="s">
        <v>72</v>
      </c>
      <c r="C36" s="7" t="s">
        <v>1</v>
      </c>
      <c r="D36" s="1"/>
      <c r="E36" s="5" t="s">
        <v>2</v>
      </c>
      <c r="F36" s="1" t="s">
        <v>3</v>
      </c>
      <c r="G36" s="1" t="s">
        <v>4</v>
      </c>
      <c r="H36" s="1" t="s">
        <v>5</v>
      </c>
      <c r="I36" s="1" t="s">
        <v>6</v>
      </c>
      <c r="J36" s="1" t="s">
        <v>7</v>
      </c>
      <c r="L36" s="24" t="s">
        <v>77</v>
      </c>
      <c r="M36" s="24"/>
      <c r="N36" s="24"/>
    </row>
    <row r="37" spans="1:14">
      <c r="A37" s="12" t="s">
        <v>74</v>
      </c>
      <c r="B37" s="15">
        <v>1.1146758354699999</v>
      </c>
      <c r="C37" s="6">
        <v>3.3670817812700002E-3</v>
      </c>
      <c r="E37" s="4" t="s">
        <v>56</v>
      </c>
      <c r="F37">
        <v>20</v>
      </c>
      <c r="G37">
        <v>0</v>
      </c>
      <c r="H37">
        <v>20</v>
      </c>
      <c r="I37">
        <f t="shared" ref="I37:I44" si="16">G37+H37</f>
        <v>20</v>
      </c>
      <c r="J37" s="2">
        <f t="shared" ref="J37:J39" si="17">BINOMDIST(MIN(G37,H37),I37,0.5,1)</f>
        <v>9.5367431640625E-7</v>
      </c>
      <c r="L37" s="29" t="s">
        <v>62</v>
      </c>
      <c r="M37" s="29"/>
    </row>
    <row r="38" spans="1:14">
      <c r="A38" s="12" t="s">
        <v>75</v>
      </c>
      <c r="B38" s="15">
        <v>1.1309247676399998</v>
      </c>
      <c r="C38" s="6">
        <v>4.0522559828099994E-3</v>
      </c>
      <c r="E38" s="4" t="s">
        <v>57</v>
      </c>
      <c r="F38">
        <v>20</v>
      </c>
      <c r="G38">
        <v>0</v>
      </c>
      <c r="H38">
        <v>20</v>
      </c>
      <c r="I38">
        <f t="shared" si="16"/>
        <v>20</v>
      </c>
      <c r="J38" s="2">
        <f t="shared" si="17"/>
        <v>9.5367431640625E-7</v>
      </c>
      <c r="L38" s="29" t="s">
        <v>63</v>
      </c>
      <c r="M38" s="29"/>
    </row>
    <row r="39" spans="1:14">
      <c r="A39" s="12" t="s">
        <v>76</v>
      </c>
      <c r="B39" s="15">
        <v>1.1372128407600002</v>
      </c>
      <c r="C39" s="6">
        <v>4.7729912100899999E-3</v>
      </c>
      <c r="E39" s="4" t="s">
        <v>73</v>
      </c>
      <c r="F39">
        <v>20</v>
      </c>
      <c r="G39">
        <v>0</v>
      </c>
      <c r="H39">
        <v>20</v>
      </c>
      <c r="I39">
        <f t="shared" si="16"/>
        <v>20</v>
      </c>
      <c r="J39" s="2">
        <f t="shared" si="17"/>
        <v>9.5367431640625E-7</v>
      </c>
      <c r="L39" s="29" t="s">
        <v>64</v>
      </c>
      <c r="M39" s="29"/>
    </row>
    <row r="40" spans="1:14">
      <c r="A40" s="12" t="s">
        <v>55</v>
      </c>
      <c r="B40" s="15">
        <v>1.15353654571</v>
      </c>
      <c r="C40" s="6">
        <v>3.54221913335E-3</v>
      </c>
      <c r="E40" t="s">
        <v>11</v>
      </c>
      <c r="F40">
        <v>100</v>
      </c>
      <c r="G40">
        <v>18</v>
      </c>
      <c r="H40">
        <v>46</v>
      </c>
      <c r="I40">
        <f t="shared" si="16"/>
        <v>64</v>
      </c>
      <c r="J40" s="2">
        <f>BINOMDIST(MIN(G40,H40),I40,0.5,1)</f>
        <v>3.0868913203356546E-4</v>
      </c>
      <c r="L40" s="29" t="s">
        <v>31</v>
      </c>
      <c r="M40" s="29"/>
    </row>
    <row r="41" spans="1:14">
      <c r="A41" s="12" t="s">
        <v>54</v>
      </c>
      <c r="B41" s="15">
        <v>1.1540747818199999</v>
      </c>
      <c r="C41" s="6">
        <v>4.2475422214099997E-3</v>
      </c>
      <c r="E41" t="s">
        <v>12</v>
      </c>
      <c r="F41">
        <v>20</v>
      </c>
      <c r="G41">
        <v>0</v>
      </c>
      <c r="H41">
        <v>20</v>
      </c>
      <c r="I41">
        <f t="shared" si="16"/>
        <v>20</v>
      </c>
      <c r="J41" s="2">
        <f t="shared" ref="J41:J44" si="18">BINOMDIST(MIN(G41,H41),I41,0.5,1)</f>
        <v>9.5367431640625E-7</v>
      </c>
      <c r="L41" s="29" t="s">
        <v>32</v>
      </c>
      <c r="M41" s="29"/>
    </row>
    <row r="42" spans="1:14">
      <c r="A42" s="12" t="s">
        <v>53</v>
      </c>
      <c r="B42" s="15">
        <v>1.15628578119</v>
      </c>
      <c r="C42" s="6">
        <v>5.8738451117999997E-3</v>
      </c>
      <c r="E42" t="s">
        <v>41</v>
      </c>
      <c r="F42">
        <v>20</v>
      </c>
      <c r="G42">
        <v>0</v>
      </c>
      <c r="H42">
        <v>20</v>
      </c>
      <c r="I42">
        <f t="shared" si="16"/>
        <v>20</v>
      </c>
      <c r="J42" s="2">
        <f t="shared" si="18"/>
        <v>9.5367431640625E-7</v>
      </c>
      <c r="L42" s="29" t="s">
        <v>36</v>
      </c>
      <c r="M42" s="29"/>
    </row>
    <row r="43" spans="1:14">
      <c r="A43" s="12" t="s">
        <v>52</v>
      </c>
      <c r="B43" s="15">
        <v>1.16994164321</v>
      </c>
      <c r="C43" s="6">
        <v>3.37970615811E-3</v>
      </c>
      <c r="E43" t="s">
        <v>8</v>
      </c>
      <c r="F43">
        <v>700</v>
      </c>
      <c r="G43">
        <v>268</v>
      </c>
      <c r="H43">
        <v>214</v>
      </c>
      <c r="I43">
        <f t="shared" si="16"/>
        <v>482</v>
      </c>
      <c r="J43" s="3">
        <f t="shared" si="18"/>
        <v>7.8437250661645228E-3</v>
      </c>
      <c r="L43" s="29" t="s">
        <v>34</v>
      </c>
      <c r="M43" s="29"/>
    </row>
    <row r="44" spans="1:14">
      <c r="A44" s="12" t="s">
        <v>51</v>
      </c>
      <c r="B44" s="15">
        <v>1.17024802229</v>
      </c>
      <c r="C44" s="6">
        <v>3.9180740155399995E-3</v>
      </c>
      <c r="E44" t="s">
        <v>9</v>
      </c>
      <c r="F44">
        <v>800</v>
      </c>
      <c r="G44">
        <v>262</v>
      </c>
      <c r="H44">
        <v>315</v>
      </c>
      <c r="I44">
        <f t="shared" si="16"/>
        <v>577</v>
      </c>
      <c r="J44" s="2">
        <f t="shared" si="18"/>
        <v>1.5157742485291621E-2</v>
      </c>
      <c r="L44" s="9" t="s">
        <v>33</v>
      </c>
      <c r="M44" s="9" t="s">
        <v>37</v>
      </c>
    </row>
    <row r="45" spans="1:14">
      <c r="A45" s="12" t="s">
        <v>50</v>
      </c>
      <c r="B45" s="15">
        <v>1.1703547573900002</v>
      </c>
      <c r="C45" s="6">
        <v>6.1975494268499999E-3</v>
      </c>
    </row>
    <row r="46" spans="1:14">
      <c r="E46" t="s">
        <v>13</v>
      </c>
      <c r="F46">
        <v>700</v>
      </c>
      <c r="G46">
        <v>241</v>
      </c>
      <c r="H46">
        <v>263</v>
      </c>
      <c r="I46">
        <f t="shared" ref="I46:I48" si="19">G46+H46</f>
        <v>504</v>
      </c>
      <c r="J46" s="2">
        <f t="shared" ref="J46:J47" si="20">BINOMDIST(MIN(G46,H46),I46,0.5,1)</f>
        <v>0.17479249006623393</v>
      </c>
    </row>
    <row r="47" spans="1:14">
      <c r="E47" s="4" t="s">
        <v>14</v>
      </c>
      <c r="F47">
        <v>20</v>
      </c>
      <c r="G47">
        <v>0</v>
      </c>
      <c r="H47">
        <v>20</v>
      </c>
      <c r="I47">
        <f t="shared" si="19"/>
        <v>20</v>
      </c>
      <c r="J47" s="2">
        <f t="shared" si="20"/>
        <v>9.5367431640625E-7</v>
      </c>
    </row>
    <row r="48" spans="1:14">
      <c r="E48" s="4" t="s">
        <v>59</v>
      </c>
      <c r="F48">
        <v>20</v>
      </c>
      <c r="G48">
        <v>0</v>
      </c>
      <c r="H48">
        <v>20</v>
      </c>
      <c r="I48">
        <f t="shared" si="19"/>
        <v>20</v>
      </c>
      <c r="J48" s="2">
        <f>BINOMDIST(MIN(G48,H48),I48,0.5,1)</f>
        <v>9.5367431640625E-7</v>
      </c>
    </row>
    <row r="50" spans="1:14">
      <c r="E50" t="s">
        <v>17</v>
      </c>
      <c r="F50">
        <v>20</v>
      </c>
      <c r="G50">
        <v>0</v>
      </c>
      <c r="H50">
        <v>20</v>
      </c>
      <c r="I50">
        <f t="shared" ref="I50" si="21">G50+H50</f>
        <v>20</v>
      </c>
      <c r="J50" s="2">
        <f t="shared" ref="J50" si="22">BINOMDIST(MIN(G50,H50),I50,0.5,1)</f>
        <v>9.5367431640625E-7</v>
      </c>
    </row>
    <row r="51" spans="1:14">
      <c r="E51" t="s">
        <v>18</v>
      </c>
      <c r="F51">
        <v>20</v>
      </c>
      <c r="G51">
        <v>0</v>
      </c>
      <c r="H51">
        <v>20</v>
      </c>
      <c r="I51">
        <f t="shared" ref="I51" si="23">G51+H51</f>
        <v>20</v>
      </c>
      <c r="J51" s="2">
        <f t="shared" ref="J51" si="24">BINOMDIST(MIN(G51,H51),I51,0.5,1)</f>
        <v>9.5367431640625E-7</v>
      </c>
    </row>
    <row r="53" spans="1:14" ht="16">
      <c r="A53" s="25" t="s">
        <v>69</v>
      </c>
      <c r="B53" s="25"/>
      <c r="C53" s="25"/>
      <c r="D53" s="25"/>
      <c r="E53" s="25"/>
      <c r="F53" s="25"/>
      <c r="G53" s="25"/>
      <c r="H53" s="25"/>
      <c r="I53" s="25"/>
      <c r="J53" s="25"/>
      <c r="K53" s="25"/>
      <c r="L53" s="25"/>
      <c r="M53" s="25"/>
      <c r="N53" s="25"/>
    </row>
    <row r="54" spans="1:14" ht="17">
      <c r="A54" s="13" t="s">
        <v>0</v>
      </c>
      <c r="B54" s="11" t="s">
        <v>72</v>
      </c>
      <c r="C54" s="7" t="s">
        <v>1</v>
      </c>
      <c r="D54" s="1"/>
      <c r="E54" s="5" t="s">
        <v>2</v>
      </c>
      <c r="F54" s="1" t="s">
        <v>3</v>
      </c>
      <c r="G54" s="1" t="s">
        <v>4</v>
      </c>
      <c r="H54" s="1" t="s">
        <v>5</v>
      </c>
      <c r="I54" s="1" t="s">
        <v>6</v>
      </c>
      <c r="J54" s="1" t="s">
        <v>7</v>
      </c>
      <c r="L54" s="24" t="s">
        <v>77</v>
      </c>
      <c r="M54" s="24"/>
      <c r="N54" s="24"/>
    </row>
    <row r="55" spans="1:14">
      <c r="A55" s="12" t="s">
        <v>74</v>
      </c>
      <c r="B55" s="15">
        <v>1.32799805064</v>
      </c>
      <c r="C55" s="6">
        <v>3.97043385106E-3</v>
      </c>
      <c r="E55" s="4" t="s">
        <v>56</v>
      </c>
      <c r="F55">
        <v>20</v>
      </c>
      <c r="G55">
        <v>0</v>
      </c>
      <c r="H55">
        <v>20</v>
      </c>
      <c r="I55">
        <f t="shared" ref="I55:I62" si="25">G55+H55</f>
        <v>20</v>
      </c>
      <c r="J55" s="2">
        <f t="shared" ref="J55:J62" si="26">BINOMDIST(MIN(G55,H55),I55,0.5,1)</f>
        <v>9.5367431640625E-7</v>
      </c>
      <c r="L55" s="29" t="s">
        <v>62</v>
      </c>
      <c r="M55" s="29"/>
    </row>
    <row r="56" spans="1:14">
      <c r="A56" s="12" t="s">
        <v>75</v>
      </c>
      <c r="B56" s="15">
        <v>1.3446243014599999</v>
      </c>
      <c r="C56" s="6">
        <v>4.9540311904300001E-3</v>
      </c>
      <c r="E56" s="4" t="s">
        <v>57</v>
      </c>
      <c r="F56">
        <v>20</v>
      </c>
      <c r="G56">
        <v>0</v>
      </c>
      <c r="H56">
        <v>20</v>
      </c>
      <c r="I56">
        <f t="shared" si="25"/>
        <v>20</v>
      </c>
      <c r="J56" s="2">
        <f t="shared" si="26"/>
        <v>9.5367431640625E-7</v>
      </c>
      <c r="L56" s="29" t="s">
        <v>63</v>
      </c>
      <c r="M56" s="29"/>
    </row>
    <row r="57" spans="1:14">
      <c r="A57" s="12" t="s">
        <v>76</v>
      </c>
      <c r="B57" s="15">
        <v>1.3653394496500002</v>
      </c>
      <c r="C57" s="6">
        <v>7.23147192746E-3</v>
      </c>
      <c r="E57" s="4" t="s">
        <v>73</v>
      </c>
      <c r="F57">
        <v>20</v>
      </c>
      <c r="G57">
        <v>0</v>
      </c>
      <c r="H57">
        <v>20</v>
      </c>
      <c r="I57">
        <f t="shared" si="25"/>
        <v>20</v>
      </c>
      <c r="J57" s="2">
        <f t="shared" si="26"/>
        <v>9.5367431640625E-7</v>
      </c>
      <c r="L57" s="29" t="s">
        <v>64</v>
      </c>
      <c r="M57" s="29"/>
    </row>
    <row r="58" spans="1:14">
      <c r="A58" s="12" t="s">
        <v>55</v>
      </c>
      <c r="B58" s="15">
        <v>1.38608055066</v>
      </c>
      <c r="C58" s="6">
        <v>4.0945301769200002E-3</v>
      </c>
      <c r="E58" t="s">
        <v>11</v>
      </c>
      <c r="F58">
        <v>100</v>
      </c>
      <c r="G58">
        <v>26</v>
      </c>
      <c r="H58">
        <v>54</v>
      </c>
      <c r="I58">
        <f t="shared" si="25"/>
        <v>80</v>
      </c>
      <c r="J58" s="2">
        <f t="shared" si="26"/>
        <v>1.1622706440443528E-3</v>
      </c>
      <c r="L58" s="29" t="s">
        <v>31</v>
      </c>
      <c r="M58" s="29"/>
    </row>
    <row r="59" spans="1:14">
      <c r="A59" s="12" t="s">
        <v>54</v>
      </c>
      <c r="B59" s="15">
        <v>1.3863890380099999</v>
      </c>
      <c r="C59" s="6">
        <v>5.9518140893500002E-3</v>
      </c>
      <c r="E59" t="s">
        <v>12</v>
      </c>
      <c r="F59">
        <v>20</v>
      </c>
      <c r="G59">
        <v>1</v>
      </c>
      <c r="H59">
        <v>18</v>
      </c>
      <c r="I59">
        <f t="shared" si="25"/>
        <v>19</v>
      </c>
      <c r="J59" s="2">
        <f t="shared" si="26"/>
        <v>3.814697265625E-5</v>
      </c>
      <c r="L59" s="29" t="s">
        <v>32</v>
      </c>
      <c r="M59" s="29"/>
    </row>
    <row r="60" spans="1:14">
      <c r="A60" s="12" t="s">
        <v>53</v>
      </c>
      <c r="B60" s="15">
        <v>1.3890419538000001</v>
      </c>
      <c r="C60" s="6">
        <v>8.8512179142199998E-3</v>
      </c>
      <c r="E60" t="s">
        <v>17</v>
      </c>
      <c r="F60">
        <v>20</v>
      </c>
      <c r="G60">
        <v>0</v>
      </c>
      <c r="H60">
        <v>20</v>
      </c>
      <c r="I60">
        <f t="shared" si="25"/>
        <v>20</v>
      </c>
      <c r="J60" s="2">
        <f t="shared" si="26"/>
        <v>9.5367431640625E-7</v>
      </c>
      <c r="L60" s="29" t="s">
        <v>36</v>
      </c>
      <c r="M60" s="29"/>
    </row>
    <row r="61" spans="1:14">
      <c r="A61" s="12" t="s">
        <v>51</v>
      </c>
      <c r="B61" s="15">
        <v>1.40277672151</v>
      </c>
      <c r="C61" s="6">
        <v>6.2371989796899995E-3</v>
      </c>
      <c r="E61" t="s">
        <v>23</v>
      </c>
      <c r="F61">
        <v>700</v>
      </c>
      <c r="G61">
        <v>284</v>
      </c>
      <c r="H61">
        <v>251</v>
      </c>
      <c r="I61">
        <f t="shared" si="25"/>
        <v>535</v>
      </c>
      <c r="J61" s="2">
        <f t="shared" si="26"/>
        <v>8.3228630728328964E-2</v>
      </c>
      <c r="L61" s="9" t="s">
        <v>33</v>
      </c>
      <c r="M61" s="30" t="s">
        <v>34</v>
      </c>
    </row>
    <row r="62" spans="1:14">
      <c r="A62" s="12" t="s">
        <v>52</v>
      </c>
      <c r="B62" s="15">
        <v>1.4030006668500001</v>
      </c>
      <c r="C62" s="6">
        <v>3.9793887911899993E-3</v>
      </c>
      <c r="E62" t="s">
        <v>13</v>
      </c>
      <c r="F62">
        <v>200</v>
      </c>
      <c r="G62">
        <v>62</v>
      </c>
      <c r="H62">
        <v>91</v>
      </c>
      <c r="I62">
        <f t="shared" si="25"/>
        <v>153</v>
      </c>
      <c r="J62" s="2">
        <f t="shared" si="26"/>
        <v>1.1640058482063396E-2</v>
      </c>
      <c r="L62" s="9" t="s">
        <v>37</v>
      </c>
      <c r="M62" s="30"/>
    </row>
    <row r="63" spans="1:14">
      <c r="A63" s="12" t="s">
        <v>50</v>
      </c>
      <c r="B63" s="15">
        <v>1.4035970840399998</v>
      </c>
      <c r="C63" s="6">
        <v>9.6895513071700006E-3</v>
      </c>
    </row>
    <row r="64" spans="1:14">
      <c r="E64" s="4" t="s">
        <v>14</v>
      </c>
      <c r="F64">
        <v>20</v>
      </c>
      <c r="G64">
        <v>1</v>
      </c>
      <c r="H64">
        <v>17</v>
      </c>
      <c r="I64">
        <f>G64+H64</f>
        <v>18</v>
      </c>
      <c r="J64" s="2">
        <f>BINOMDIST(MIN(G64,H64),I64,0.5,1)</f>
        <v>7.2479248046875027E-5</v>
      </c>
    </row>
    <row r="65" spans="1:14">
      <c r="E65" s="4" t="s">
        <v>59</v>
      </c>
      <c r="F65">
        <v>20</v>
      </c>
      <c r="G65">
        <v>0</v>
      </c>
      <c r="H65">
        <v>20</v>
      </c>
      <c r="I65">
        <f t="shared" ref="I65" si="27">G65+H65</f>
        <v>20</v>
      </c>
      <c r="J65" s="2">
        <f>BINOMDIST(MIN(G65,H65),I65,0.5,1)</f>
        <v>9.5367431640625E-7</v>
      </c>
    </row>
    <row r="67" spans="1:14">
      <c r="E67" t="s">
        <v>41</v>
      </c>
      <c r="F67">
        <v>20</v>
      </c>
      <c r="G67">
        <v>0</v>
      </c>
      <c r="H67">
        <v>20</v>
      </c>
      <c r="I67">
        <f t="shared" ref="I67:I68" si="28">G67+H67</f>
        <v>20</v>
      </c>
      <c r="J67" s="2">
        <f t="shared" ref="J67:J68" si="29">BINOMDIST(MIN(G67,H67),I67,0.5,1)</f>
        <v>9.5367431640625E-7</v>
      </c>
    </row>
    <row r="68" spans="1:14">
      <c r="E68" t="s">
        <v>9</v>
      </c>
      <c r="F68">
        <v>200</v>
      </c>
      <c r="G68">
        <v>63</v>
      </c>
      <c r="H68">
        <v>91</v>
      </c>
      <c r="I68">
        <f t="shared" si="28"/>
        <v>154</v>
      </c>
      <c r="J68" s="2">
        <f t="shared" si="29"/>
        <v>1.4622784285983898E-2</v>
      </c>
    </row>
    <row r="70" spans="1:14" ht="16">
      <c r="A70" s="25" t="s">
        <v>70</v>
      </c>
      <c r="B70" s="25"/>
      <c r="C70" s="25"/>
      <c r="D70" s="25"/>
      <c r="E70" s="25"/>
      <c r="F70" s="25"/>
      <c r="G70" s="25"/>
      <c r="H70" s="25"/>
      <c r="I70" s="25"/>
      <c r="J70" s="25"/>
      <c r="K70" s="25"/>
      <c r="L70" s="25"/>
      <c r="M70" s="25"/>
      <c r="N70" s="25"/>
    </row>
    <row r="71" spans="1:14" ht="17">
      <c r="A71" s="13" t="s">
        <v>0</v>
      </c>
      <c r="B71" s="11" t="s">
        <v>72</v>
      </c>
      <c r="C71" s="7" t="s">
        <v>1</v>
      </c>
      <c r="D71" s="1"/>
      <c r="E71" s="1" t="s">
        <v>2</v>
      </c>
      <c r="F71" s="1" t="s">
        <v>3</v>
      </c>
      <c r="G71" s="1" t="s">
        <v>4</v>
      </c>
      <c r="H71" s="1" t="s">
        <v>5</v>
      </c>
      <c r="I71" s="1" t="s">
        <v>6</v>
      </c>
      <c r="J71" s="1" t="s">
        <v>7</v>
      </c>
      <c r="L71" s="24" t="s">
        <v>77</v>
      </c>
      <c r="M71" s="24"/>
      <c r="N71" s="24"/>
    </row>
    <row r="72" spans="1:14">
      <c r="A72" s="12" t="s">
        <v>74</v>
      </c>
      <c r="B72" s="15">
        <v>1.5805681750299998</v>
      </c>
      <c r="C72" s="6">
        <v>4.7258491749599995E-3</v>
      </c>
      <c r="E72" s="4" t="s">
        <v>56</v>
      </c>
      <c r="F72">
        <v>20</v>
      </c>
      <c r="G72">
        <v>0</v>
      </c>
      <c r="H72">
        <v>20</v>
      </c>
      <c r="I72">
        <f t="shared" ref="I72:I79" si="30">G72+H72</f>
        <v>20</v>
      </c>
      <c r="J72" s="2">
        <f t="shared" ref="J72:J79" si="31">BINOMDIST(MIN(G72,H72),I72,0.5,1)</f>
        <v>9.5367431640625E-7</v>
      </c>
      <c r="L72" s="29" t="s">
        <v>62</v>
      </c>
      <c r="M72" s="29"/>
    </row>
    <row r="73" spans="1:14">
      <c r="A73" s="12" t="s">
        <v>75</v>
      </c>
      <c r="B73" s="15">
        <v>1.59589621495</v>
      </c>
      <c r="C73" s="6">
        <v>6.2263931132700004E-3</v>
      </c>
      <c r="E73" s="4" t="s">
        <v>57</v>
      </c>
      <c r="F73">
        <v>20</v>
      </c>
      <c r="G73">
        <v>0</v>
      </c>
      <c r="H73">
        <v>20</v>
      </c>
      <c r="I73">
        <f t="shared" si="30"/>
        <v>20</v>
      </c>
      <c r="J73" s="2">
        <f t="shared" si="31"/>
        <v>9.5367431640625E-7</v>
      </c>
      <c r="L73" s="29" t="s">
        <v>63</v>
      </c>
      <c r="M73" s="29"/>
    </row>
    <row r="74" spans="1:14">
      <c r="A74" s="12" t="s">
        <v>76</v>
      </c>
      <c r="B74" s="15">
        <v>1.63275642801</v>
      </c>
      <c r="C74" s="6">
        <v>1.22607105659E-2</v>
      </c>
      <c r="E74" s="4" t="s">
        <v>73</v>
      </c>
      <c r="F74">
        <v>20</v>
      </c>
      <c r="G74">
        <v>0</v>
      </c>
      <c r="H74">
        <v>20</v>
      </c>
      <c r="I74">
        <f t="shared" si="30"/>
        <v>20</v>
      </c>
      <c r="J74" s="2">
        <f t="shared" si="31"/>
        <v>9.5367431640625E-7</v>
      </c>
      <c r="L74" s="29" t="s">
        <v>64</v>
      </c>
      <c r="M74" s="29"/>
    </row>
    <row r="75" spans="1:14">
      <c r="A75" s="12" t="s">
        <v>55</v>
      </c>
      <c r="B75" s="15">
        <v>1.65177750981</v>
      </c>
      <c r="C75" s="6">
        <v>4.7911252949999995E-3</v>
      </c>
      <c r="E75" t="s">
        <v>11</v>
      </c>
      <c r="F75">
        <v>200</v>
      </c>
      <c r="G75">
        <v>55</v>
      </c>
      <c r="H75">
        <v>97</v>
      </c>
      <c r="I75">
        <f t="shared" si="30"/>
        <v>152</v>
      </c>
      <c r="J75" s="2">
        <f t="shared" si="31"/>
        <v>4.1234105295172155E-4</v>
      </c>
      <c r="L75" s="29" t="s">
        <v>31</v>
      </c>
      <c r="M75" s="29"/>
    </row>
    <row r="76" spans="1:14">
      <c r="A76" s="12" t="s">
        <v>54</v>
      </c>
      <c r="B76" s="15">
        <v>1.6518673150100001</v>
      </c>
      <c r="C76" s="6">
        <v>7.7546790976199993E-3</v>
      </c>
      <c r="E76" t="s">
        <v>12</v>
      </c>
      <c r="F76">
        <v>20</v>
      </c>
      <c r="G76">
        <v>1</v>
      </c>
      <c r="H76">
        <v>19</v>
      </c>
      <c r="I76">
        <f t="shared" si="30"/>
        <v>20</v>
      </c>
      <c r="J76" s="2">
        <f t="shared" si="31"/>
        <v>2.002716064453125E-5</v>
      </c>
      <c r="L76" s="29" t="s">
        <v>32</v>
      </c>
      <c r="M76" s="29"/>
    </row>
    <row r="77" spans="1:14">
      <c r="A77" s="12" t="s">
        <v>53</v>
      </c>
      <c r="B77" s="15">
        <v>1.65495753873</v>
      </c>
      <c r="C77" s="6">
        <v>1.2354936074300001E-2</v>
      </c>
      <c r="E77" t="s">
        <v>41</v>
      </c>
      <c r="F77">
        <v>20</v>
      </c>
      <c r="G77">
        <v>0</v>
      </c>
      <c r="H77">
        <v>20</v>
      </c>
      <c r="I77">
        <f t="shared" si="30"/>
        <v>20</v>
      </c>
      <c r="J77" s="2">
        <f t="shared" si="31"/>
        <v>9.5367431640625E-7</v>
      </c>
      <c r="L77" s="29" t="s">
        <v>36</v>
      </c>
      <c r="M77" s="29"/>
    </row>
    <row r="78" spans="1:14">
      <c r="A78" s="12" t="s">
        <v>52</v>
      </c>
      <c r="B78" s="15">
        <v>1.6681501837999999</v>
      </c>
      <c r="C78" s="6">
        <v>4.7057367871099999E-3</v>
      </c>
      <c r="E78" t="s">
        <v>13</v>
      </c>
      <c r="F78">
        <v>500</v>
      </c>
      <c r="G78">
        <v>182</v>
      </c>
      <c r="H78">
        <v>233</v>
      </c>
      <c r="I78">
        <f t="shared" si="30"/>
        <v>415</v>
      </c>
      <c r="J78" s="2">
        <f t="shared" si="31"/>
        <v>7.0072451430977069E-3</v>
      </c>
      <c r="L78" s="29" t="s">
        <v>33</v>
      </c>
      <c r="M78" s="29"/>
    </row>
    <row r="79" spans="1:14">
      <c r="A79" s="12" t="s">
        <v>50</v>
      </c>
      <c r="B79" s="15">
        <v>1.6681511286199999</v>
      </c>
      <c r="C79" s="6">
        <v>1.1690554684500001E-2</v>
      </c>
      <c r="E79" t="s">
        <v>22</v>
      </c>
      <c r="F79">
        <v>700</v>
      </c>
      <c r="G79">
        <v>295</v>
      </c>
      <c r="H79">
        <v>276</v>
      </c>
      <c r="I79">
        <f t="shared" si="30"/>
        <v>571</v>
      </c>
      <c r="J79" s="2">
        <f t="shared" si="31"/>
        <v>0.22565624107888241</v>
      </c>
      <c r="L79" s="9" t="s">
        <v>37</v>
      </c>
      <c r="M79" s="17" t="s">
        <v>34</v>
      </c>
    </row>
    <row r="80" spans="1:14">
      <c r="A80" s="12" t="s">
        <v>51</v>
      </c>
      <c r="B80" s="15">
        <v>1.66833658732</v>
      </c>
      <c r="C80" s="6">
        <v>8.4630416493599991E-3</v>
      </c>
    </row>
    <row r="81" spans="1:14">
      <c r="E81" s="4" t="s">
        <v>14</v>
      </c>
      <c r="F81">
        <v>30</v>
      </c>
      <c r="G81">
        <v>1</v>
      </c>
      <c r="H81">
        <v>25</v>
      </c>
      <c r="I81">
        <f>G81+H81</f>
        <v>26</v>
      </c>
      <c r="J81" s="2">
        <f>BINOMDIST(MIN(G81,H81),I81,0.5,1)</f>
        <v>4.023313522338872E-7</v>
      </c>
    </row>
    <row r="82" spans="1:14">
      <c r="E82" s="4" t="s">
        <v>59</v>
      </c>
      <c r="F82">
        <v>20</v>
      </c>
      <c r="G82">
        <v>0</v>
      </c>
      <c r="H82">
        <v>20</v>
      </c>
      <c r="I82">
        <f t="shared" ref="I82" si="32">G82+H82</f>
        <v>20</v>
      </c>
      <c r="J82" s="2">
        <f>BINOMDIST(MIN(G82,H82),I82,0.5,1)</f>
        <v>9.5367431640625E-7</v>
      </c>
    </row>
    <row r="87" spans="1:14" ht="16">
      <c r="A87" s="25" t="s">
        <v>71</v>
      </c>
      <c r="B87" s="25"/>
      <c r="C87" s="25"/>
      <c r="D87" s="25"/>
      <c r="E87" s="25"/>
      <c r="F87" s="25"/>
      <c r="G87" s="25"/>
      <c r="H87" s="25"/>
      <c r="I87" s="25"/>
      <c r="J87" s="25"/>
      <c r="K87" s="25"/>
      <c r="L87" s="25"/>
      <c r="M87" s="25"/>
      <c r="N87" s="25"/>
    </row>
    <row r="88" spans="1:14" ht="17">
      <c r="A88" s="13" t="s">
        <v>0</v>
      </c>
      <c r="B88" s="11" t="s">
        <v>72</v>
      </c>
      <c r="C88" s="7" t="s">
        <v>1</v>
      </c>
      <c r="D88" s="1"/>
      <c r="E88" s="1" t="s">
        <v>2</v>
      </c>
      <c r="F88" s="1" t="s">
        <v>3</v>
      </c>
      <c r="G88" s="1" t="s">
        <v>4</v>
      </c>
      <c r="H88" s="1" t="s">
        <v>5</v>
      </c>
      <c r="I88" s="1" t="s">
        <v>6</v>
      </c>
      <c r="J88" s="1" t="s">
        <v>7</v>
      </c>
      <c r="L88" s="24" t="s">
        <v>77</v>
      </c>
      <c r="M88" s="24"/>
      <c r="N88" s="24"/>
    </row>
    <row r="89" spans="1:14">
      <c r="A89" s="12" t="s">
        <v>74</v>
      </c>
      <c r="B89" s="15">
        <v>1.8826328590900001</v>
      </c>
      <c r="C89" s="6">
        <v>5.5214897105199997E-3</v>
      </c>
      <c r="E89" s="4" t="s">
        <v>56</v>
      </c>
      <c r="F89">
        <v>20</v>
      </c>
      <c r="G89">
        <v>0</v>
      </c>
      <c r="H89">
        <v>20</v>
      </c>
      <c r="I89">
        <f t="shared" ref="I89:I96" si="33">G89+H89</f>
        <v>20</v>
      </c>
      <c r="J89" s="2">
        <f t="shared" ref="J89:J96" si="34">BINOMDIST(MIN(G89,H89),I89,0.5,1)</f>
        <v>9.5367431640625E-7</v>
      </c>
      <c r="M89" s="9" t="s">
        <v>62</v>
      </c>
      <c r="N89" s="18"/>
    </row>
    <row r="90" spans="1:14">
      <c r="A90" s="12" t="s">
        <v>75</v>
      </c>
      <c r="B90" s="15">
        <v>1.9027800555400001</v>
      </c>
      <c r="C90" s="6">
        <v>8.9284822957299993E-3</v>
      </c>
      <c r="E90" s="4" t="s">
        <v>57</v>
      </c>
      <c r="F90">
        <v>20</v>
      </c>
      <c r="G90">
        <v>0</v>
      </c>
      <c r="H90">
        <v>20</v>
      </c>
      <c r="I90">
        <f t="shared" si="33"/>
        <v>20</v>
      </c>
      <c r="J90" s="2">
        <f t="shared" si="34"/>
        <v>9.5367431640625E-7</v>
      </c>
      <c r="M90" s="9" t="s">
        <v>63</v>
      </c>
      <c r="N90" s="18"/>
    </row>
    <row r="91" spans="1:14">
      <c r="A91" s="12" t="s">
        <v>76</v>
      </c>
      <c r="B91" s="15">
        <v>1.9428473860600002</v>
      </c>
      <c r="C91" s="6">
        <v>1.47103232175E-2</v>
      </c>
      <c r="E91" s="4" t="s">
        <v>73</v>
      </c>
      <c r="F91">
        <v>20</v>
      </c>
      <c r="G91">
        <v>0</v>
      </c>
      <c r="H91">
        <v>20</v>
      </c>
      <c r="I91">
        <f t="shared" si="33"/>
        <v>20</v>
      </c>
      <c r="J91" s="2">
        <f t="shared" si="34"/>
        <v>9.5367431640625E-7</v>
      </c>
      <c r="M91" s="9" t="s">
        <v>64</v>
      </c>
      <c r="N91" s="18"/>
    </row>
    <row r="92" spans="1:14">
      <c r="A92" s="12" t="s">
        <v>55</v>
      </c>
      <c r="B92" s="15">
        <v>1.9578936895799999</v>
      </c>
      <c r="C92" s="6">
        <v>5.6098428017000001E-3</v>
      </c>
      <c r="E92" t="s">
        <v>11</v>
      </c>
      <c r="F92">
        <v>200</v>
      </c>
      <c r="G92">
        <v>66</v>
      </c>
      <c r="H92">
        <v>100</v>
      </c>
      <c r="I92">
        <f t="shared" si="33"/>
        <v>166</v>
      </c>
      <c r="J92" s="2">
        <f t="shared" si="34"/>
        <v>5.1063315763157768E-3</v>
      </c>
      <c r="M92" s="9" t="s">
        <v>31</v>
      </c>
      <c r="N92" s="18"/>
    </row>
    <row r="93" spans="1:14">
      <c r="A93" s="12" t="s">
        <v>54</v>
      </c>
      <c r="B93" s="15">
        <v>1.9582677782399998</v>
      </c>
      <c r="C93" s="6">
        <v>1.0913392195499999E-2</v>
      </c>
      <c r="E93" t="s">
        <v>12</v>
      </c>
      <c r="F93">
        <v>100</v>
      </c>
      <c r="G93">
        <v>11</v>
      </c>
      <c r="H93">
        <v>83</v>
      </c>
      <c r="I93">
        <f t="shared" si="33"/>
        <v>94</v>
      </c>
      <c r="J93" s="2">
        <f t="shared" si="34"/>
        <v>4.0020962144678021E-15</v>
      </c>
      <c r="M93" s="9" t="s">
        <v>32</v>
      </c>
      <c r="N93" s="18"/>
    </row>
    <row r="94" spans="1:14">
      <c r="A94" s="12" t="s">
        <v>53</v>
      </c>
      <c r="B94" s="15">
        <v>1.9597117507899999</v>
      </c>
      <c r="C94" s="6">
        <v>1.6502928367799999E-2</v>
      </c>
      <c r="E94" t="s">
        <v>41</v>
      </c>
      <c r="F94">
        <v>20</v>
      </c>
      <c r="G94">
        <v>0</v>
      </c>
      <c r="H94">
        <v>20</v>
      </c>
      <c r="I94">
        <f t="shared" si="33"/>
        <v>20</v>
      </c>
      <c r="J94" s="2">
        <f t="shared" si="34"/>
        <v>9.5367431640625E-7</v>
      </c>
      <c r="M94" s="9" t="s">
        <v>36</v>
      </c>
      <c r="N94" s="18"/>
    </row>
    <row r="95" spans="1:14">
      <c r="A95" s="12" t="s">
        <v>52</v>
      </c>
      <c r="B95" s="15">
        <v>1.9738619539500002</v>
      </c>
      <c r="C95" s="6">
        <v>5.4522782352200002E-3</v>
      </c>
      <c r="E95" t="s">
        <v>8</v>
      </c>
      <c r="F95">
        <v>600</v>
      </c>
      <c r="G95">
        <v>254</v>
      </c>
      <c r="H95">
        <v>252</v>
      </c>
      <c r="I95">
        <f t="shared" si="33"/>
        <v>506</v>
      </c>
      <c r="J95">
        <f t="shared" si="34"/>
        <v>0.48227361264734175</v>
      </c>
      <c r="L95" s="9" t="s">
        <v>33</v>
      </c>
      <c r="M95" s="9" t="s">
        <v>34</v>
      </c>
      <c r="N95" s="9" t="s">
        <v>37</v>
      </c>
    </row>
    <row r="96" spans="1:14">
      <c r="A96" s="12" t="s">
        <v>51</v>
      </c>
      <c r="B96" s="15">
        <v>1.9744019319599999</v>
      </c>
      <c r="C96" s="6">
        <v>1.1155988363600001E-2</v>
      </c>
      <c r="E96" t="s">
        <v>9</v>
      </c>
      <c r="F96">
        <v>600</v>
      </c>
      <c r="G96">
        <v>259</v>
      </c>
      <c r="H96">
        <v>288</v>
      </c>
      <c r="I96">
        <f t="shared" si="33"/>
        <v>547</v>
      </c>
      <c r="J96">
        <f t="shared" si="34"/>
        <v>0.1156002321296018</v>
      </c>
    </row>
    <row r="97" spans="1:10">
      <c r="A97" s="12" t="s">
        <v>50</v>
      </c>
      <c r="B97" s="15">
        <v>1.9750530306600003</v>
      </c>
      <c r="C97" s="6">
        <v>1.6541933845700001E-2</v>
      </c>
    </row>
    <row r="98" spans="1:10">
      <c r="E98" s="4" t="s">
        <v>13</v>
      </c>
      <c r="F98">
        <v>600</v>
      </c>
      <c r="G98">
        <v>239</v>
      </c>
      <c r="H98">
        <v>280</v>
      </c>
      <c r="I98">
        <f t="shared" ref="I98" si="35">G98+H98</f>
        <v>519</v>
      </c>
      <c r="J98" s="2">
        <f t="shared" ref="J98" si="36">BINOMDIST(MIN(G98,H98),I98,0.5,1)</f>
        <v>3.9510662745786476E-2</v>
      </c>
    </row>
    <row r="99" spans="1:10">
      <c r="E99" s="4" t="s">
        <v>14</v>
      </c>
      <c r="F99">
        <v>20</v>
      </c>
      <c r="G99">
        <v>1</v>
      </c>
      <c r="H99">
        <v>17</v>
      </c>
      <c r="I99">
        <f t="shared" ref="I99" si="37">G99+H99</f>
        <v>18</v>
      </c>
      <c r="J99" s="2">
        <f t="shared" ref="J99" si="38">BINOMDIST(MIN(G99,H99),I99,0.5,1)</f>
        <v>7.2479248046875027E-5</v>
      </c>
    </row>
    <row r="100" spans="1:10">
      <c r="E100" s="4" t="s">
        <v>59</v>
      </c>
      <c r="F100">
        <v>20</v>
      </c>
      <c r="G100">
        <v>0</v>
      </c>
      <c r="H100">
        <v>20</v>
      </c>
      <c r="I100">
        <f t="shared" ref="I100" si="39">G100+H100</f>
        <v>20</v>
      </c>
      <c r="J100" s="2">
        <f>BINOMDIST(MIN(G100,H100),I100,0.5,1)</f>
        <v>9.5367431640625E-7</v>
      </c>
    </row>
    <row r="102" spans="1:10">
      <c r="E102" t="s">
        <v>17</v>
      </c>
      <c r="F102">
        <v>20</v>
      </c>
      <c r="G102">
        <v>1</v>
      </c>
      <c r="H102">
        <v>19</v>
      </c>
      <c r="I102">
        <f t="shared" ref="I102:I103" si="40">G102+H102</f>
        <v>20</v>
      </c>
      <c r="J102" s="2">
        <f t="shared" ref="J102:J103" si="41">BINOMDIST(MIN(G102,H102),I102,0.5,1)</f>
        <v>2.002716064453125E-5</v>
      </c>
    </row>
    <row r="103" spans="1:10">
      <c r="E103" t="s">
        <v>18</v>
      </c>
      <c r="F103">
        <v>20</v>
      </c>
      <c r="G103">
        <v>0</v>
      </c>
      <c r="H103">
        <v>20</v>
      </c>
      <c r="I103">
        <f t="shared" si="40"/>
        <v>20</v>
      </c>
      <c r="J103" s="2">
        <f t="shared" si="41"/>
        <v>9.5367431640625E-7</v>
      </c>
    </row>
  </sheetData>
  <mergeCells count="45">
    <mergeCell ref="A1:N1"/>
    <mergeCell ref="M8:M9"/>
    <mergeCell ref="M25:M26"/>
    <mergeCell ref="L5:M5"/>
    <mergeCell ref="L6:M6"/>
    <mergeCell ref="L7:M7"/>
    <mergeCell ref="L19:M19"/>
    <mergeCell ref="L20:M20"/>
    <mergeCell ref="L21:M21"/>
    <mergeCell ref="L22:M22"/>
    <mergeCell ref="L23:M23"/>
    <mergeCell ref="L24:M24"/>
    <mergeCell ref="L4:N4"/>
    <mergeCell ref="L18:N18"/>
    <mergeCell ref="A3:N3"/>
    <mergeCell ref="A17:N17"/>
    <mergeCell ref="L88:N88"/>
    <mergeCell ref="L78:M78"/>
    <mergeCell ref="L73:M73"/>
    <mergeCell ref="L74:M74"/>
    <mergeCell ref="L75:M75"/>
    <mergeCell ref="L76:M76"/>
    <mergeCell ref="L77:M77"/>
    <mergeCell ref="A87:N87"/>
    <mergeCell ref="L72:M72"/>
    <mergeCell ref="L42:M42"/>
    <mergeCell ref="L43:M43"/>
    <mergeCell ref="L55:M55"/>
    <mergeCell ref="L56:M56"/>
    <mergeCell ref="L57:M57"/>
    <mergeCell ref="L54:N54"/>
    <mergeCell ref="L71:N71"/>
    <mergeCell ref="L58:M58"/>
    <mergeCell ref="L59:M59"/>
    <mergeCell ref="L60:M60"/>
    <mergeCell ref="M61:M62"/>
    <mergeCell ref="A35:N35"/>
    <mergeCell ref="A53:N53"/>
    <mergeCell ref="A70:N70"/>
    <mergeCell ref="L37:M37"/>
    <mergeCell ref="L38:M38"/>
    <mergeCell ref="L39:M39"/>
    <mergeCell ref="L40:M40"/>
    <mergeCell ref="L41:M41"/>
    <mergeCell ref="L36:N36"/>
  </mergeCells>
  <phoneticPr fontId="8" type="noConversion"/>
  <conditionalFormatting sqref="J89:J96">
    <cfRule type="cellIs" dxfId="55" priority="23" operator="greaterThan">
      <formula>0.025</formula>
    </cfRule>
  </conditionalFormatting>
  <conditionalFormatting sqref="J20">
    <cfRule type="cellIs" dxfId="54" priority="40" operator="greaterThan">
      <formula>0.025</formula>
    </cfRule>
  </conditionalFormatting>
  <conditionalFormatting sqref="J21">
    <cfRule type="cellIs" dxfId="53" priority="39" operator="greaterThan">
      <formula>0.025</formula>
    </cfRule>
  </conditionalFormatting>
  <conditionalFormatting sqref="J22">
    <cfRule type="cellIs" dxfId="52" priority="38" operator="greaterThan">
      <formula>0.025</formula>
    </cfRule>
  </conditionalFormatting>
  <conditionalFormatting sqref="J23">
    <cfRule type="cellIs" dxfId="51" priority="37" operator="greaterThan">
      <formula>0.025</formula>
    </cfRule>
  </conditionalFormatting>
  <conditionalFormatting sqref="J24">
    <cfRule type="cellIs" dxfId="50" priority="36" operator="greaterThan">
      <formula>0.025</formula>
    </cfRule>
  </conditionalFormatting>
  <conditionalFormatting sqref="J25">
    <cfRule type="cellIs" dxfId="49" priority="35" operator="greaterThan">
      <formula>0.025</formula>
    </cfRule>
  </conditionalFormatting>
  <conditionalFormatting sqref="J26">
    <cfRule type="cellIs" dxfId="48" priority="34" operator="greaterThan">
      <formula>0.025</formula>
    </cfRule>
  </conditionalFormatting>
  <conditionalFormatting sqref="J19">
    <cfRule type="cellIs" dxfId="47" priority="33" operator="greaterThan">
      <formula>0.025</formula>
    </cfRule>
  </conditionalFormatting>
  <conditionalFormatting sqref="J5:J9">
    <cfRule type="cellIs" dxfId="46" priority="32" operator="greaterThan">
      <formula>0.025</formula>
    </cfRule>
  </conditionalFormatting>
  <conditionalFormatting sqref="J11:J12">
    <cfRule type="cellIs" dxfId="45" priority="31" operator="greaterThan">
      <formula>0.025</formula>
    </cfRule>
  </conditionalFormatting>
  <conditionalFormatting sqref="J14:J15">
    <cfRule type="cellIs" dxfId="44" priority="30" operator="greaterThan">
      <formula>0.025</formula>
    </cfRule>
  </conditionalFormatting>
  <conditionalFormatting sqref="J31:J32">
    <cfRule type="cellIs" dxfId="43" priority="29" operator="greaterThan">
      <formula>0.025</formula>
    </cfRule>
  </conditionalFormatting>
  <conditionalFormatting sqref="J40">
    <cfRule type="cellIs" dxfId="42" priority="28" operator="greaterThan">
      <formula>0.025</formula>
    </cfRule>
  </conditionalFormatting>
  <conditionalFormatting sqref="J37:J39">
    <cfRule type="cellIs" dxfId="41" priority="27" operator="greaterThan">
      <formula>0.025</formula>
    </cfRule>
  </conditionalFormatting>
  <conditionalFormatting sqref="J41:J44">
    <cfRule type="cellIs" dxfId="40" priority="26" operator="greaterThan">
      <formula>0.025</formula>
    </cfRule>
  </conditionalFormatting>
  <conditionalFormatting sqref="J55:J62">
    <cfRule type="cellIs" dxfId="39" priority="25" operator="greaterThan">
      <formula>0.025</formula>
    </cfRule>
  </conditionalFormatting>
  <conditionalFormatting sqref="J72:J79">
    <cfRule type="cellIs" dxfId="38" priority="24" operator="greaterThan">
      <formula>0.025</formula>
    </cfRule>
  </conditionalFormatting>
  <conditionalFormatting sqref="J50">
    <cfRule type="cellIs" dxfId="37" priority="19" operator="greaterThan">
      <formula>0.025</formula>
    </cfRule>
  </conditionalFormatting>
  <conditionalFormatting sqref="J46">
    <cfRule type="cellIs" dxfId="36" priority="22" operator="greaterThan">
      <formula>0.025</formula>
    </cfRule>
  </conditionalFormatting>
  <conditionalFormatting sqref="J47">
    <cfRule type="cellIs" dxfId="35" priority="21" operator="greaterThan">
      <formula>0.025</formula>
    </cfRule>
  </conditionalFormatting>
  <conditionalFormatting sqref="J33">
    <cfRule type="cellIs" dxfId="34" priority="16" operator="greaterThan">
      <formula>0.025</formula>
    </cfRule>
  </conditionalFormatting>
  <conditionalFormatting sqref="J81">
    <cfRule type="cellIs" dxfId="33" priority="17" operator="greaterThan">
      <formula>0.025</formula>
    </cfRule>
  </conditionalFormatting>
  <conditionalFormatting sqref="J28">
    <cfRule type="cellIs" dxfId="32" priority="15" operator="greaterThan">
      <formula>0.025</formula>
    </cfRule>
  </conditionalFormatting>
  <conditionalFormatting sqref="J29">
    <cfRule type="cellIs" dxfId="31" priority="14" operator="greaterThan">
      <formula>0.025</formula>
    </cfRule>
  </conditionalFormatting>
  <conditionalFormatting sqref="J51">
    <cfRule type="cellIs" dxfId="30" priority="13" operator="greaterThan">
      <formula>0.025</formula>
    </cfRule>
  </conditionalFormatting>
  <conditionalFormatting sqref="J68">
    <cfRule type="cellIs" dxfId="29" priority="9" operator="greaterThan">
      <formula>0.025</formula>
    </cfRule>
  </conditionalFormatting>
  <conditionalFormatting sqref="J64">
    <cfRule type="cellIs" dxfId="28" priority="11" operator="greaterThan">
      <formula>0.025</formula>
    </cfRule>
  </conditionalFormatting>
  <conditionalFormatting sqref="J67">
    <cfRule type="cellIs" dxfId="27" priority="10" operator="greaterThan">
      <formula>0.025</formula>
    </cfRule>
  </conditionalFormatting>
  <conditionalFormatting sqref="J99">
    <cfRule type="cellIs" dxfId="26" priority="8" operator="greaterThan">
      <formula>0.025</formula>
    </cfRule>
  </conditionalFormatting>
  <conditionalFormatting sqref="J98">
    <cfRule type="cellIs" dxfId="25" priority="7" operator="greaterThan">
      <formula>0.025</formula>
    </cfRule>
  </conditionalFormatting>
  <conditionalFormatting sqref="J102">
    <cfRule type="cellIs" dxfId="24" priority="6" operator="greaterThan">
      <formula>0.025</formula>
    </cfRule>
  </conditionalFormatting>
  <conditionalFormatting sqref="J103">
    <cfRule type="cellIs" dxfId="23" priority="5" operator="greaterThan">
      <formula>0.025</formula>
    </cfRule>
  </conditionalFormatting>
  <conditionalFormatting sqref="J48">
    <cfRule type="cellIs" dxfId="22" priority="4" operator="greaterThan">
      <formula>0.025</formula>
    </cfRule>
  </conditionalFormatting>
  <conditionalFormatting sqref="J65">
    <cfRule type="cellIs" dxfId="21" priority="3" operator="greaterThan">
      <formula>0.025</formula>
    </cfRule>
  </conditionalFormatting>
  <conditionalFormatting sqref="J82">
    <cfRule type="cellIs" dxfId="20" priority="2" operator="greaterThan">
      <formula>0.025</formula>
    </cfRule>
  </conditionalFormatting>
  <conditionalFormatting sqref="J100">
    <cfRule type="cellIs" dxfId="19" priority="1" operator="greaterThan">
      <formula>0.025</formula>
    </cfRule>
  </conditionalFormatting>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9"/>
  <sheetViews>
    <sheetView workbookViewId="0">
      <selection activeCell="A20" sqref="A20"/>
    </sheetView>
  </sheetViews>
  <sheetFormatPr baseColWidth="10" defaultRowHeight="15" x14ac:dyDescent="0"/>
  <cols>
    <col min="1" max="1" width="36.5" style="12" customWidth="1"/>
    <col min="2" max="2" width="27.33203125" style="15" customWidth="1"/>
    <col min="3" max="3" width="17.33203125" style="6" bestFit="1" customWidth="1"/>
    <col min="5" max="5" width="11.6640625" bestFit="1" customWidth="1"/>
    <col min="6" max="6" width="9.83203125" bestFit="1" customWidth="1"/>
    <col min="7" max="7" width="16.83203125" bestFit="1" customWidth="1"/>
    <col min="8" max="8" width="16.5" bestFit="1" customWidth="1"/>
    <col min="9" max="9" width="15.6640625" bestFit="1" customWidth="1"/>
    <col min="10" max="10" width="12.1640625" bestFit="1" customWidth="1"/>
    <col min="12" max="12" width="12.33203125" bestFit="1" customWidth="1"/>
  </cols>
  <sheetData>
    <row r="1" spans="1:14" ht="30">
      <c r="A1" s="27" t="s">
        <v>46</v>
      </c>
      <c r="B1" s="27"/>
      <c r="C1" s="27"/>
      <c r="D1" s="27"/>
      <c r="E1" s="27"/>
      <c r="F1" s="27"/>
      <c r="G1" s="27"/>
      <c r="H1" s="27"/>
      <c r="I1" s="27"/>
      <c r="J1" s="27"/>
      <c r="K1" s="27"/>
      <c r="L1" s="27"/>
      <c r="M1" s="27"/>
      <c r="N1" s="27"/>
    </row>
    <row r="3" spans="1:14" ht="16">
      <c r="A3" s="25" t="s">
        <v>66</v>
      </c>
      <c r="B3" s="25"/>
      <c r="C3" s="25"/>
      <c r="D3" s="25"/>
      <c r="E3" s="25"/>
      <c r="F3" s="25"/>
      <c r="G3" s="25"/>
      <c r="H3" s="25"/>
      <c r="I3" s="25"/>
      <c r="J3" s="25"/>
      <c r="K3" s="25"/>
      <c r="L3" s="25"/>
      <c r="M3" s="20"/>
      <c r="N3" s="20"/>
    </row>
    <row r="4" spans="1:14" ht="17">
      <c r="A4" s="13" t="s">
        <v>0</v>
      </c>
      <c r="B4" s="11" t="s">
        <v>72</v>
      </c>
      <c r="C4" s="7" t="s">
        <v>1</v>
      </c>
      <c r="D4" s="1"/>
      <c r="E4" s="5" t="s">
        <v>2</v>
      </c>
      <c r="F4" s="1" t="s">
        <v>3</v>
      </c>
      <c r="G4" s="1" t="s">
        <v>4</v>
      </c>
      <c r="H4" s="1" t="s">
        <v>5</v>
      </c>
      <c r="I4" s="1" t="s">
        <v>6</v>
      </c>
      <c r="J4" s="1" t="s">
        <v>7</v>
      </c>
      <c r="L4" s="19" t="s">
        <v>77</v>
      </c>
      <c r="M4" s="19"/>
      <c r="N4" s="19"/>
    </row>
    <row r="5" spans="1:14">
      <c r="A5" s="12" t="s">
        <v>47</v>
      </c>
      <c r="B5" s="15">
        <v>0.82646370724399998</v>
      </c>
      <c r="C5" s="6">
        <v>2.5716325435599999E-3</v>
      </c>
      <c r="E5" t="s">
        <v>11</v>
      </c>
      <c r="F5" s="8">
        <v>20</v>
      </c>
      <c r="G5" s="8">
        <v>3</v>
      </c>
      <c r="H5" s="8">
        <v>12</v>
      </c>
      <c r="I5">
        <f>G5+H5</f>
        <v>15</v>
      </c>
      <c r="J5" s="2">
        <f t="shared" ref="J5:J9" si="0">BINOMDIST(MIN(G5,H5),I5,0.5,1)</f>
        <v>1.7578125E-2</v>
      </c>
      <c r="L5" t="s">
        <v>31</v>
      </c>
    </row>
    <row r="6" spans="1:14">
      <c r="A6" s="12" t="s">
        <v>48</v>
      </c>
      <c r="B6" s="15">
        <v>0.82682225357899997</v>
      </c>
      <c r="C6" s="6">
        <v>2.6132263726200001E-3</v>
      </c>
      <c r="E6" t="s">
        <v>12</v>
      </c>
      <c r="F6" s="8">
        <v>20</v>
      </c>
      <c r="G6" s="8">
        <v>0</v>
      </c>
      <c r="H6" s="8">
        <v>20</v>
      </c>
      <c r="I6">
        <f>G6+H6</f>
        <v>20</v>
      </c>
      <c r="J6" s="2">
        <f t="shared" si="0"/>
        <v>9.5367431640625E-7</v>
      </c>
      <c r="L6" t="s">
        <v>32</v>
      </c>
    </row>
    <row r="7" spans="1:14">
      <c r="A7" s="12" t="s">
        <v>49</v>
      </c>
      <c r="B7" s="15">
        <v>0.82940150972100002</v>
      </c>
      <c r="C7" s="6">
        <v>2.7373939326599999E-3</v>
      </c>
      <c r="E7" t="s">
        <v>18</v>
      </c>
      <c r="F7">
        <v>20</v>
      </c>
      <c r="G7">
        <v>0</v>
      </c>
      <c r="H7">
        <v>20</v>
      </c>
      <c r="I7">
        <f>G7+H7</f>
        <v>20</v>
      </c>
      <c r="J7" s="2">
        <f t="shared" si="0"/>
        <v>9.5367431640625E-7</v>
      </c>
      <c r="L7" t="s">
        <v>36</v>
      </c>
    </row>
    <row r="8" spans="1:14">
      <c r="A8" s="12" t="s">
        <v>50</v>
      </c>
      <c r="B8" s="15">
        <v>0.85245626354199999</v>
      </c>
      <c r="C8" s="6">
        <v>3.0450119529E-3</v>
      </c>
      <c r="E8" t="s">
        <v>22</v>
      </c>
      <c r="F8">
        <v>20</v>
      </c>
      <c r="G8" s="8">
        <v>1</v>
      </c>
      <c r="H8" s="8">
        <v>14</v>
      </c>
      <c r="I8">
        <f>G8+H8</f>
        <v>15</v>
      </c>
      <c r="J8" s="2">
        <f t="shared" si="0"/>
        <v>4.8828125000000022E-4</v>
      </c>
      <c r="L8" t="s">
        <v>37</v>
      </c>
    </row>
    <row r="9" spans="1:14">
      <c r="A9" s="12" t="s">
        <v>51</v>
      </c>
      <c r="B9" s="15">
        <v>0.85326076225000003</v>
      </c>
      <c r="C9" s="6">
        <v>2.7914698424400001E-3</v>
      </c>
      <c r="E9" t="s">
        <v>23</v>
      </c>
      <c r="F9">
        <v>100</v>
      </c>
      <c r="G9" s="8">
        <v>22</v>
      </c>
      <c r="H9" s="8">
        <v>46</v>
      </c>
      <c r="I9">
        <f>G9+H9</f>
        <v>68</v>
      </c>
      <c r="J9" s="2">
        <f t="shared" si="0"/>
        <v>2.4516912581779705E-3</v>
      </c>
      <c r="L9" t="s">
        <v>34</v>
      </c>
    </row>
    <row r="10" spans="1:14">
      <c r="A10" s="12" t="s">
        <v>52</v>
      </c>
      <c r="B10" s="15">
        <v>0.85349736599699999</v>
      </c>
      <c r="C10" s="6">
        <v>2.6288055109600001E-3</v>
      </c>
      <c r="L10" t="s">
        <v>33</v>
      </c>
    </row>
    <row r="11" spans="1:14">
      <c r="E11" t="s">
        <v>24</v>
      </c>
      <c r="F11">
        <v>20</v>
      </c>
      <c r="G11" s="8">
        <v>1</v>
      </c>
      <c r="H11" s="8">
        <v>19</v>
      </c>
      <c r="I11">
        <f>G11+H11</f>
        <v>20</v>
      </c>
      <c r="J11" s="2">
        <f t="shared" ref="J11:J12" si="1">BINOMDIST(MIN(G11,H11),I11,0.5,1)</f>
        <v>2.002716064453125E-5</v>
      </c>
    </row>
    <row r="12" spans="1:14">
      <c r="E12" t="s">
        <v>14</v>
      </c>
      <c r="F12">
        <v>20</v>
      </c>
      <c r="G12" s="8">
        <v>0</v>
      </c>
      <c r="H12" s="8">
        <v>20</v>
      </c>
      <c r="I12">
        <f>G12+H12</f>
        <v>20</v>
      </c>
      <c r="J12" s="2">
        <f t="shared" si="1"/>
        <v>9.5367431640625E-7</v>
      </c>
    </row>
    <row r="14" spans="1:14" ht="16">
      <c r="A14" s="25" t="s">
        <v>67</v>
      </c>
      <c r="B14" s="25"/>
      <c r="C14" s="25"/>
      <c r="D14" s="25"/>
      <c r="E14" s="25"/>
      <c r="F14" s="25"/>
      <c r="G14" s="25"/>
      <c r="H14" s="25"/>
      <c r="I14" s="25"/>
      <c r="J14" s="25"/>
      <c r="K14" s="25"/>
      <c r="L14" s="25"/>
    </row>
    <row r="15" spans="1:14" ht="17">
      <c r="A15" s="13" t="s">
        <v>0</v>
      </c>
      <c r="B15" s="11" t="s">
        <v>72</v>
      </c>
      <c r="C15" s="7" t="s">
        <v>1</v>
      </c>
      <c r="D15" s="1"/>
      <c r="E15" s="5" t="s">
        <v>2</v>
      </c>
      <c r="F15" s="1" t="s">
        <v>3</v>
      </c>
      <c r="G15" s="1" t="s">
        <v>4</v>
      </c>
      <c r="H15" s="1" t="s">
        <v>5</v>
      </c>
      <c r="I15" s="1" t="s">
        <v>6</v>
      </c>
      <c r="J15" s="1" t="s">
        <v>7</v>
      </c>
      <c r="L15" s="19" t="s">
        <v>77</v>
      </c>
    </row>
    <row r="16" spans="1:14">
      <c r="A16" s="12" t="s">
        <v>74</v>
      </c>
      <c r="B16" s="15">
        <v>1.0356435722099999</v>
      </c>
      <c r="C16" s="6">
        <v>3.3486503950999999E-3</v>
      </c>
      <c r="E16" s="4" t="s">
        <v>56</v>
      </c>
      <c r="F16">
        <v>20</v>
      </c>
      <c r="G16">
        <v>0</v>
      </c>
      <c r="H16">
        <v>20</v>
      </c>
      <c r="I16">
        <f t="shared" ref="I16:I23" si="2">G16+H16</f>
        <v>20</v>
      </c>
      <c r="J16" s="2">
        <f t="shared" ref="J16:J23" si="3">BINOMDIST(MIN(G16,H16),I16,0.5,1)</f>
        <v>9.5367431640625E-7</v>
      </c>
      <c r="L16" t="s">
        <v>62</v>
      </c>
    </row>
    <row r="17" spans="1:12">
      <c r="A17" s="12" t="s">
        <v>75</v>
      </c>
      <c r="B17" s="15">
        <v>1.0397020640500001</v>
      </c>
      <c r="C17" s="6">
        <v>3.1994239497299998E-3</v>
      </c>
      <c r="E17" s="4" t="s">
        <v>57</v>
      </c>
      <c r="F17">
        <v>20</v>
      </c>
      <c r="G17">
        <v>0</v>
      </c>
      <c r="H17">
        <v>20</v>
      </c>
      <c r="I17">
        <f t="shared" si="2"/>
        <v>20</v>
      </c>
      <c r="J17" s="2">
        <f t="shared" si="3"/>
        <v>9.5367431640625E-7</v>
      </c>
      <c r="L17" t="s">
        <v>63</v>
      </c>
    </row>
    <row r="18" spans="1:12">
      <c r="A18" s="12" t="s">
        <v>76</v>
      </c>
      <c r="B18" s="15">
        <v>1.0525499964699998</v>
      </c>
      <c r="C18" s="6">
        <v>3.5662736606200001E-3</v>
      </c>
      <c r="E18" s="4" t="s">
        <v>58</v>
      </c>
      <c r="F18">
        <v>20</v>
      </c>
      <c r="G18">
        <v>0</v>
      </c>
      <c r="H18">
        <v>20</v>
      </c>
      <c r="I18">
        <f t="shared" si="2"/>
        <v>20</v>
      </c>
      <c r="J18" s="2">
        <f t="shared" si="3"/>
        <v>9.5367431640625E-7</v>
      </c>
      <c r="L18" t="s">
        <v>64</v>
      </c>
    </row>
    <row r="19" spans="1:12">
      <c r="A19" s="12" t="s">
        <v>53</v>
      </c>
      <c r="B19" s="15">
        <v>1.1211870259400001</v>
      </c>
      <c r="C19" s="6">
        <v>5.0530830698500007E-3</v>
      </c>
      <c r="E19" t="s">
        <v>25</v>
      </c>
      <c r="F19">
        <v>20</v>
      </c>
      <c r="G19">
        <v>0</v>
      </c>
      <c r="H19">
        <v>20</v>
      </c>
      <c r="I19">
        <f t="shared" si="2"/>
        <v>20</v>
      </c>
      <c r="J19" s="2">
        <f t="shared" si="3"/>
        <v>9.5367431640625E-7</v>
      </c>
      <c r="L19" t="s">
        <v>36</v>
      </c>
    </row>
    <row r="20" spans="1:12">
      <c r="A20" s="12" t="s">
        <v>54</v>
      </c>
      <c r="B20" s="15">
        <v>1.1344683921000001</v>
      </c>
      <c r="C20" s="6">
        <v>4.13824937453E-3</v>
      </c>
      <c r="E20" t="s">
        <v>26</v>
      </c>
      <c r="F20">
        <v>20</v>
      </c>
      <c r="G20" s="8">
        <v>0</v>
      </c>
      <c r="H20" s="8">
        <v>20</v>
      </c>
      <c r="I20">
        <f t="shared" si="2"/>
        <v>20</v>
      </c>
      <c r="J20" s="2">
        <f t="shared" si="3"/>
        <v>9.5367431640625E-7</v>
      </c>
      <c r="L20" t="s">
        <v>32</v>
      </c>
    </row>
    <row r="21" spans="1:12">
      <c r="A21" s="12" t="s">
        <v>55</v>
      </c>
      <c r="B21" s="15">
        <v>1.1397919269600001</v>
      </c>
      <c r="C21" s="6">
        <v>3.4612395291200001E-3</v>
      </c>
      <c r="E21" t="s">
        <v>27</v>
      </c>
      <c r="F21" s="8">
        <v>20</v>
      </c>
      <c r="G21" s="8">
        <v>0</v>
      </c>
      <c r="H21" s="8">
        <v>20</v>
      </c>
      <c r="I21">
        <f t="shared" si="2"/>
        <v>20</v>
      </c>
      <c r="J21" s="2">
        <f t="shared" si="3"/>
        <v>9.5367431640625E-7</v>
      </c>
      <c r="L21" t="s">
        <v>31</v>
      </c>
    </row>
    <row r="22" spans="1:12">
      <c r="A22" s="12" t="s">
        <v>50</v>
      </c>
      <c r="B22" s="15">
        <v>1.1655161302100001</v>
      </c>
      <c r="C22" s="6">
        <v>5.8710313593099998E-3</v>
      </c>
      <c r="E22" t="s">
        <v>22</v>
      </c>
      <c r="F22">
        <v>20</v>
      </c>
      <c r="G22">
        <v>0</v>
      </c>
      <c r="H22">
        <v>20</v>
      </c>
      <c r="I22">
        <f t="shared" si="2"/>
        <v>20</v>
      </c>
      <c r="J22" s="2">
        <f t="shared" si="3"/>
        <v>9.5367431640625E-7</v>
      </c>
      <c r="L22" t="s">
        <v>37</v>
      </c>
    </row>
    <row r="23" spans="1:12">
      <c r="A23" s="12" t="s">
        <v>51</v>
      </c>
      <c r="B23" s="15">
        <v>1.1964437481700001</v>
      </c>
      <c r="C23" s="6">
        <v>4.6769234599300007E-3</v>
      </c>
      <c r="E23" t="s">
        <v>23</v>
      </c>
      <c r="F23">
        <v>20</v>
      </c>
      <c r="G23">
        <v>0</v>
      </c>
      <c r="H23">
        <v>20</v>
      </c>
      <c r="I23">
        <f t="shared" si="2"/>
        <v>20</v>
      </c>
      <c r="J23" s="2">
        <f t="shared" si="3"/>
        <v>9.5367431640625E-7</v>
      </c>
      <c r="L23" t="s">
        <v>34</v>
      </c>
    </row>
    <row r="24" spans="1:12">
      <c r="A24" s="12" t="s">
        <v>52</v>
      </c>
      <c r="B24" s="15">
        <v>1.2078308474800001</v>
      </c>
      <c r="C24" s="6">
        <v>3.8825126864900001E-3</v>
      </c>
      <c r="L24" t="s">
        <v>33</v>
      </c>
    </row>
    <row r="25" spans="1:12">
      <c r="E25" t="s">
        <v>24</v>
      </c>
      <c r="F25">
        <v>20</v>
      </c>
      <c r="G25">
        <v>0</v>
      </c>
      <c r="H25">
        <v>20</v>
      </c>
      <c r="I25">
        <f>G25+H25</f>
        <v>20</v>
      </c>
      <c r="J25" s="2">
        <f t="shared" ref="J25:J27" si="4">BINOMDIST(MIN(G25,H25),I25,0.5,1)</f>
        <v>9.5367431640625E-7</v>
      </c>
    </row>
    <row r="26" spans="1:12">
      <c r="E26" s="4" t="s">
        <v>42</v>
      </c>
      <c r="F26">
        <v>20</v>
      </c>
      <c r="G26">
        <v>0</v>
      </c>
      <c r="H26">
        <v>20</v>
      </c>
      <c r="I26">
        <f>G26+H26</f>
        <v>20</v>
      </c>
      <c r="J26" s="2">
        <f t="shared" si="4"/>
        <v>9.5367431640625E-7</v>
      </c>
    </row>
    <row r="27" spans="1:12">
      <c r="E27" t="s">
        <v>56</v>
      </c>
      <c r="F27">
        <v>20</v>
      </c>
      <c r="G27">
        <v>0</v>
      </c>
      <c r="H27">
        <v>20</v>
      </c>
      <c r="I27">
        <f>G27+H27</f>
        <v>20</v>
      </c>
      <c r="J27" s="2">
        <f t="shared" si="4"/>
        <v>9.5367431640625E-7</v>
      </c>
    </row>
    <row r="29" spans="1:12" ht="16">
      <c r="A29" s="25" t="s">
        <v>68</v>
      </c>
      <c r="B29" s="25"/>
      <c r="C29" s="25"/>
      <c r="D29" s="25"/>
      <c r="E29" s="25"/>
      <c r="F29" s="25"/>
      <c r="G29" s="25"/>
      <c r="H29" s="25"/>
      <c r="I29" s="25"/>
      <c r="J29" s="25"/>
      <c r="K29" s="25"/>
      <c r="L29" s="25"/>
    </row>
    <row r="30" spans="1:12" ht="17">
      <c r="A30" s="13" t="s">
        <v>0</v>
      </c>
      <c r="B30" s="11" t="s">
        <v>72</v>
      </c>
      <c r="C30" s="7" t="s">
        <v>1</v>
      </c>
      <c r="D30" s="1"/>
      <c r="E30" s="5" t="s">
        <v>2</v>
      </c>
      <c r="F30" s="1" t="s">
        <v>3</v>
      </c>
      <c r="G30" s="1" t="s">
        <v>4</v>
      </c>
      <c r="H30" s="1" t="s">
        <v>5</v>
      </c>
      <c r="I30" s="1" t="s">
        <v>6</v>
      </c>
      <c r="J30" s="1" t="s">
        <v>7</v>
      </c>
      <c r="L30" s="19" t="s">
        <v>77</v>
      </c>
    </row>
    <row r="31" spans="1:12">
      <c r="A31" s="12" t="s">
        <v>74</v>
      </c>
      <c r="B31" s="15">
        <v>1.3913130926800001</v>
      </c>
      <c r="C31" s="6">
        <v>4.4379355769299999E-3</v>
      </c>
      <c r="E31" s="4" t="s">
        <v>56</v>
      </c>
      <c r="F31">
        <v>20</v>
      </c>
      <c r="G31">
        <v>0</v>
      </c>
      <c r="H31">
        <v>20</v>
      </c>
      <c r="I31">
        <f t="shared" ref="I31:I38" si="5">G31+H31</f>
        <v>20</v>
      </c>
      <c r="J31" s="2">
        <f t="shared" ref="J31:J38" si="6">BINOMDIST(MIN(G31,H31),I31,0.5,1)</f>
        <v>9.5367431640625E-7</v>
      </c>
      <c r="L31" t="s">
        <v>62</v>
      </c>
    </row>
    <row r="32" spans="1:12">
      <c r="A32" s="12" t="s">
        <v>75</v>
      </c>
      <c r="B32" s="15">
        <v>1.40181342214</v>
      </c>
      <c r="C32" s="6">
        <v>4.7974786173900002E-3</v>
      </c>
      <c r="E32" s="4" t="s">
        <v>57</v>
      </c>
      <c r="F32">
        <v>20</v>
      </c>
      <c r="G32">
        <v>0</v>
      </c>
      <c r="H32">
        <v>20</v>
      </c>
      <c r="I32">
        <f t="shared" si="5"/>
        <v>20</v>
      </c>
      <c r="J32" s="2">
        <f t="shared" si="6"/>
        <v>9.5367431640625E-7</v>
      </c>
      <c r="L32" t="s">
        <v>63</v>
      </c>
    </row>
    <row r="33" spans="1:12">
      <c r="A33" s="12" t="s">
        <v>76</v>
      </c>
      <c r="B33" s="15">
        <v>1.4334442806600001</v>
      </c>
      <c r="C33" s="6">
        <v>6.0670486775300002E-3</v>
      </c>
      <c r="E33" s="4" t="s">
        <v>58</v>
      </c>
      <c r="F33">
        <v>20</v>
      </c>
      <c r="G33">
        <v>0</v>
      </c>
      <c r="H33">
        <v>20</v>
      </c>
      <c r="I33">
        <f t="shared" si="5"/>
        <v>20</v>
      </c>
      <c r="J33" s="2">
        <f t="shared" si="6"/>
        <v>9.5367431640625E-7</v>
      </c>
      <c r="L33" t="s">
        <v>64</v>
      </c>
    </row>
    <row r="34" spans="1:12">
      <c r="A34" s="12" t="s">
        <v>53</v>
      </c>
      <c r="B34" s="15">
        <v>1.5848200752199999</v>
      </c>
      <c r="C34" s="6">
        <v>1.14474483033E-2</v>
      </c>
      <c r="E34" s="4" t="s">
        <v>18</v>
      </c>
      <c r="F34">
        <v>20</v>
      </c>
      <c r="G34">
        <v>0</v>
      </c>
      <c r="H34">
        <v>20</v>
      </c>
      <c r="I34">
        <f t="shared" si="5"/>
        <v>20</v>
      </c>
      <c r="J34" s="2">
        <f t="shared" si="6"/>
        <v>9.5367431640625E-7</v>
      </c>
      <c r="L34" t="s">
        <v>36</v>
      </c>
    </row>
    <row r="35" spans="1:12">
      <c r="A35" s="12" t="s">
        <v>50</v>
      </c>
      <c r="B35" s="15">
        <v>1.63271944834</v>
      </c>
      <c r="C35" s="6">
        <v>1.16132805835E-2</v>
      </c>
      <c r="E35" s="4" t="s">
        <v>28</v>
      </c>
      <c r="F35">
        <v>20</v>
      </c>
      <c r="G35">
        <v>0</v>
      </c>
      <c r="H35">
        <v>20</v>
      </c>
      <c r="I35">
        <f t="shared" si="5"/>
        <v>20</v>
      </c>
      <c r="J35" s="2">
        <f t="shared" si="6"/>
        <v>9.5367431640625E-7</v>
      </c>
      <c r="L35" t="s">
        <v>37</v>
      </c>
    </row>
    <row r="36" spans="1:12">
      <c r="A36" s="12" t="s">
        <v>54</v>
      </c>
      <c r="B36" s="15">
        <v>1.69654473746</v>
      </c>
      <c r="C36" s="6">
        <v>9.0891329274199999E-3</v>
      </c>
      <c r="E36" s="4" t="s">
        <v>26</v>
      </c>
      <c r="F36">
        <v>20</v>
      </c>
      <c r="G36" s="8">
        <v>0</v>
      </c>
      <c r="H36" s="8">
        <v>20</v>
      </c>
      <c r="I36">
        <f t="shared" si="5"/>
        <v>20</v>
      </c>
      <c r="J36" s="2">
        <f t="shared" si="6"/>
        <v>9.5367431640625E-7</v>
      </c>
      <c r="L36" t="s">
        <v>32</v>
      </c>
    </row>
    <row r="37" spans="1:12">
      <c r="A37" s="12" t="s">
        <v>55</v>
      </c>
      <c r="B37" s="15">
        <v>1.7594978801300001</v>
      </c>
      <c r="C37" s="6">
        <v>4.6880674245E-3</v>
      </c>
      <c r="E37" s="4" t="s">
        <v>29</v>
      </c>
      <c r="F37" s="8">
        <v>20</v>
      </c>
      <c r="G37" s="8">
        <v>0</v>
      </c>
      <c r="H37" s="8">
        <v>20</v>
      </c>
      <c r="I37">
        <f t="shared" si="5"/>
        <v>20</v>
      </c>
      <c r="J37" s="2">
        <f t="shared" si="6"/>
        <v>9.5367431640625E-7</v>
      </c>
      <c r="L37" t="s">
        <v>31</v>
      </c>
    </row>
    <row r="38" spans="1:12">
      <c r="A38" s="12" t="s">
        <v>51</v>
      </c>
      <c r="B38" s="15">
        <v>1.78170568637</v>
      </c>
      <c r="C38" s="6">
        <v>1.0705167174300001E-2</v>
      </c>
      <c r="E38" s="4" t="s">
        <v>23</v>
      </c>
      <c r="F38">
        <v>20</v>
      </c>
      <c r="G38">
        <v>0</v>
      </c>
      <c r="H38">
        <v>20</v>
      </c>
      <c r="I38">
        <f t="shared" si="5"/>
        <v>20</v>
      </c>
      <c r="J38" s="2">
        <f t="shared" si="6"/>
        <v>9.5367431640625E-7</v>
      </c>
      <c r="L38" t="s">
        <v>34</v>
      </c>
    </row>
    <row r="39" spans="1:12">
      <c r="A39" s="12" t="s">
        <v>52</v>
      </c>
      <c r="B39" s="15">
        <v>1.86934003255</v>
      </c>
      <c r="C39" s="6">
        <v>5.4487063736699997E-3</v>
      </c>
      <c r="E39" s="4"/>
      <c r="L39" t="s">
        <v>33</v>
      </c>
    </row>
    <row r="40" spans="1:12">
      <c r="E40" s="4" t="s">
        <v>24</v>
      </c>
      <c r="F40">
        <v>20</v>
      </c>
      <c r="G40">
        <v>0</v>
      </c>
      <c r="H40">
        <v>20</v>
      </c>
      <c r="I40">
        <f>G40+H40</f>
        <v>20</v>
      </c>
      <c r="J40" s="2">
        <f t="shared" ref="J40" si="7">BINOMDIST(MIN(G40,H40),I40,0.5,1)</f>
        <v>9.5367431640625E-7</v>
      </c>
    </row>
    <row r="41" spans="1:12">
      <c r="E41" s="4" t="s">
        <v>42</v>
      </c>
      <c r="F41">
        <v>20</v>
      </c>
      <c r="G41">
        <v>0</v>
      </c>
      <c r="H41">
        <v>20</v>
      </c>
      <c r="I41">
        <f>G41+H41</f>
        <v>20</v>
      </c>
      <c r="J41" s="2">
        <f t="shared" ref="J41" si="8">BINOMDIST(MIN(G41,H41),I41,0.5,1)</f>
        <v>9.5367431640625E-7</v>
      </c>
    </row>
    <row r="42" spans="1:12">
      <c r="E42" s="4" t="s">
        <v>59</v>
      </c>
      <c r="F42">
        <v>20</v>
      </c>
      <c r="G42">
        <v>0</v>
      </c>
      <c r="H42">
        <v>20</v>
      </c>
      <c r="I42">
        <f>G42+H42</f>
        <v>20</v>
      </c>
      <c r="J42" s="2">
        <f t="shared" ref="J42" si="9">BINOMDIST(MIN(G42,H42),I42,0.5,1)</f>
        <v>9.5367431640625E-7</v>
      </c>
    </row>
    <row r="44" spans="1:12" ht="16">
      <c r="A44" s="25" t="s">
        <v>69</v>
      </c>
      <c r="B44" s="25"/>
      <c r="C44" s="25"/>
      <c r="D44" s="25"/>
      <c r="E44" s="25"/>
      <c r="F44" s="25"/>
      <c r="G44" s="25"/>
      <c r="H44" s="25"/>
      <c r="I44" s="25"/>
      <c r="J44" s="25"/>
      <c r="K44" s="25"/>
      <c r="L44" s="25"/>
    </row>
    <row r="45" spans="1:12" ht="17">
      <c r="A45" s="13" t="s">
        <v>0</v>
      </c>
      <c r="B45" s="11" t="s">
        <v>72</v>
      </c>
      <c r="C45" s="7" t="s">
        <v>1</v>
      </c>
      <c r="D45" s="1"/>
      <c r="E45" s="5" t="s">
        <v>2</v>
      </c>
      <c r="F45" s="1" t="s">
        <v>3</v>
      </c>
      <c r="G45" s="1" t="s">
        <v>4</v>
      </c>
      <c r="H45" s="1" t="s">
        <v>5</v>
      </c>
      <c r="I45" s="1" t="s">
        <v>6</v>
      </c>
      <c r="J45" s="1" t="s">
        <v>7</v>
      </c>
      <c r="L45" s="19" t="s">
        <v>77</v>
      </c>
    </row>
    <row r="46" spans="1:12">
      <c r="A46" s="12" t="s">
        <v>74</v>
      </c>
      <c r="B46" s="15">
        <v>1.9133244832899998</v>
      </c>
      <c r="C46" s="6">
        <v>6.0900462446199996E-3</v>
      </c>
      <c r="E46" s="4" t="s">
        <v>56</v>
      </c>
      <c r="F46">
        <v>20</v>
      </c>
      <c r="G46">
        <v>0</v>
      </c>
      <c r="H46">
        <v>20</v>
      </c>
      <c r="I46">
        <f t="shared" ref="I46:I53" si="10">G46+H46</f>
        <v>20</v>
      </c>
      <c r="J46" s="2">
        <f t="shared" ref="J46:J53" si="11">BINOMDIST(MIN(G46,H46),I46,0.5,1)</f>
        <v>9.5367431640625E-7</v>
      </c>
      <c r="L46" t="s">
        <v>62</v>
      </c>
    </row>
    <row r="47" spans="1:12">
      <c r="A47" s="12" t="s">
        <v>75</v>
      </c>
      <c r="B47" s="15">
        <v>1.9347033254200001</v>
      </c>
      <c r="C47" s="6">
        <v>7.5812580546699999E-3</v>
      </c>
      <c r="E47" s="4" t="s">
        <v>57</v>
      </c>
      <c r="F47">
        <v>20</v>
      </c>
      <c r="G47">
        <v>0</v>
      </c>
      <c r="H47">
        <v>20</v>
      </c>
      <c r="I47">
        <f t="shared" si="10"/>
        <v>20</v>
      </c>
      <c r="J47" s="2">
        <f t="shared" si="11"/>
        <v>9.5367431640625E-7</v>
      </c>
      <c r="L47" t="s">
        <v>63</v>
      </c>
    </row>
    <row r="48" spans="1:12">
      <c r="A48" s="12" t="s">
        <v>76</v>
      </c>
      <c r="B48" s="15">
        <v>1.9788027884300001</v>
      </c>
      <c r="C48" s="6">
        <v>1.1896666689600001E-2</v>
      </c>
      <c r="E48" s="4" t="s">
        <v>58</v>
      </c>
      <c r="F48">
        <v>20</v>
      </c>
      <c r="G48">
        <v>0</v>
      </c>
      <c r="H48">
        <v>20</v>
      </c>
      <c r="I48">
        <f t="shared" si="10"/>
        <v>20</v>
      </c>
      <c r="J48" s="2">
        <f t="shared" si="11"/>
        <v>9.5367431640625E-7</v>
      </c>
      <c r="L48" t="s">
        <v>64</v>
      </c>
    </row>
    <row r="49" spans="1:12">
      <c r="A49" s="12" t="s">
        <v>53</v>
      </c>
      <c r="B49" s="15">
        <v>2.2205554060499999</v>
      </c>
      <c r="C49" s="6">
        <v>1.8895636195200002E-2</v>
      </c>
      <c r="E49" s="4" t="s">
        <v>18</v>
      </c>
      <c r="F49">
        <v>20</v>
      </c>
      <c r="G49">
        <v>0</v>
      </c>
      <c r="H49">
        <v>20</v>
      </c>
      <c r="I49">
        <f t="shared" si="10"/>
        <v>20</v>
      </c>
      <c r="J49" s="2">
        <f t="shared" si="11"/>
        <v>9.5367431640625E-7</v>
      </c>
      <c r="L49" t="s">
        <v>36</v>
      </c>
    </row>
    <row r="50" spans="1:12">
      <c r="A50" s="12" t="s">
        <v>50</v>
      </c>
      <c r="B50" s="15">
        <v>2.2924604261399999</v>
      </c>
      <c r="C50" s="6">
        <v>2.3138170173100003E-2</v>
      </c>
      <c r="E50" s="4" t="s">
        <v>28</v>
      </c>
      <c r="F50">
        <v>20</v>
      </c>
      <c r="G50">
        <v>0</v>
      </c>
      <c r="H50">
        <v>20</v>
      </c>
      <c r="I50">
        <f t="shared" si="10"/>
        <v>20</v>
      </c>
      <c r="J50" s="2">
        <f t="shared" si="11"/>
        <v>9.5367431640625E-7</v>
      </c>
      <c r="L50" t="s">
        <v>37</v>
      </c>
    </row>
    <row r="51" spans="1:12">
      <c r="A51" s="12" t="s">
        <v>54</v>
      </c>
      <c r="B51" s="15">
        <v>2.50379093462</v>
      </c>
      <c r="C51" s="6">
        <v>1.7824517085300001E-2</v>
      </c>
      <c r="E51" s="4" t="s">
        <v>21</v>
      </c>
      <c r="F51">
        <v>20</v>
      </c>
      <c r="G51">
        <v>0</v>
      </c>
      <c r="H51">
        <v>20</v>
      </c>
      <c r="I51">
        <f t="shared" si="10"/>
        <v>20</v>
      </c>
      <c r="J51" s="2">
        <f t="shared" si="11"/>
        <v>9.5367431640625E-7</v>
      </c>
      <c r="L51" t="s">
        <v>32</v>
      </c>
    </row>
    <row r="52" spans="1:12">
      <c r="A52" s="12" t="s">
        <v>51</v>
      </c>
      <c r="B52" s="15">
        <v>2.6197096213399997</v>
      </c>
      <c r="C52" s="6">
        <v>1.8466168636999999E-2</v>
      </c>
      <c r="E52" s="4" t="s">
        <v>30</v>
      </c>
      <c r="F52">
        <v>20</v>
      </c>
      <c r="G52">
        <v>0</v>
      </c>
      <c r="H52">
        <v>20</v>
      </c>
      <c r="I52">
        <f t="shared" si="10"/>
        <v>20</v>
      </c>
      <c r="J52" s="2">
        <f t="shared" si="11"/>
        <v>9.5367431640625E-7</v>
      </c>
      <c r="L52" t="s">
        <v>34</v>
      </c>
    </row>
    <row r="53" spans="1:12">
      <c r="A53" s="12" t="s">
        <v>55</v>
      </c>
      <c r="B53" s="15">
        <v>2.8045016520799999</v>
      </c>
      <c r="C53" s="6">
        <v>6.6902876669400002E-3</v>
      </c>
      <c r="E53" s="4" t="s">
        <v>19</v>
      </c>
      <c r="F53">
        <v>20</v>
      </c>
      <c r="G53">
        <v>0</v>
      </c>
      <c r="H53">
        <v>20</v>
      </c>
      <c r="I53">
        <f t="shared" si="10"/>
        <v>20</v>
      </c>
      <c r="J53" s="2">
        <f t="shared" si="11"/>
        <v>9.5367431640625E-7</v>
      </c>
      <c r="L53" t="s">
        <v>31</v>
      </c>
    </row>
    <row r="54" spans="1:12">
      <c r="A54" s="12" t="s">
        <v>52</v>
      </c>
      <c r="B54" s="15">
        <v>2.9968210687400001</v>
      </c>
      <c r="C54" s="6">
        <v>6.1679754631199998E-3</v>
      </c>
      <c r="E54" s="4"/>
      <c r="L54" t="s">
        <v>33</v>
      </c>
    </row>
    <row r="55" spans="1:12">
      <c r="E55" s="4" t="s">
        <v>24</v>
      </c>
      <c r="F55">
        <v>20</v>
      </c>
      <c r="G55">
        <v>0</v>
      </c>
      <c r="H55">
        <v>20</v>
      </c>
      <c r="I55">
        <f t="shared" ref="I55:I57" si="12">G55+H55</f>
        <v>20</v>
      </c>
      <c r="J55" s="2">
        <f t="shared" ref="J55:J57" si="13">BINOMDIST(MIN(G55,H55),I55,0.5,1)</f>
        <v>9.5367431640625E-7</v>
      </c>
    </row>
    <row r="56" spans="1:12">
      <c r="E56" s="4" t="s">
        <v>42</v>
      </c>
      <c r="F56">
        <v>20</v>
      </c>
      <c r="G56">
        <v>0</v>
      </c>
      <c r="H56">
        <v>20</v>
      </c>
      <c r="I56">
        <f t="shared" si="12"/>
        <v>20</v>
      </c>
      <c r="J56" s="2">
        <f t="shared" si="13"/>
        <v>9.5367431640625E-7</v>
      </c>
    </row>
    <row r="57" spans="1:12">
      <c r="E57" s="4" t="s">
        <v>59</v>
      </c>
      <c r="F57">
        <v>20</v>
      </c>
      <c r="G57">
        <v>0</v>
      </c>
      <c r="H57">
        <v>20</v>
      </c>
      <c r="I57">
        <f t="shared" si="12"/>
        <v>20</v>
      </c>
      <c r="J57" s="2">
        <f t="shared" si="13"/>
        <v>9.5367431640625E-7</v>
      </c>
    </row>
    <row r="59" spans="1:12" ht="16">
      <c r="A59" s="25" t="s">
        <v>70</v>
      </c>
      <c r="B59" s="25"/>
      <c r="C59" s="25"/>
      <c r="D59" s="25"/>
      <c r="E59" s="25"/>
      <c r="F59" s="25"/>
      <c r="G59" s="25"/>
      <c r="H59" s="25"/>
      <c r="I59" s="25"/>
      <c r="J59" s="25"/>
      <c r="K59" s="25"/>
      <c r="L59" s="25"/>
    </row>
    <row r="60" spans="1:12" ht="17">
      <c r="A60" s="13" t="s">
        <v>0</v>
      </c>
      <c r="B60" s="11" t="s">
        <v>72</v>
      </c>
      <c r="C60" s="7" t="s">
        <v>1</v>
      </c>
      <c r="D60" s="1"/>
      <c r="E60" s="1" t="s">
        <v>2</v>
      </c>
      <c r="F60" s="1" t="s">
        <v>3</v>
      </c>
      <c r="G60" s="1" t="s">
        <v>4</v>
      </c>
      <c r="H60" s="1" t="s">
        <v>5</v>
      </c>
      <c r="I60" s="1" t="s">
        <v>6</v>
      </c>
      <c r="J60" s="1" t="s">
        <v>7</v>
      </c>
      <c r="L60" s="19" t="s">
        <v>77</v>
      </c>
    </row>
    <row r="61" spans="1:12">
      <c r="A61" s="12" t="s">
        <v>74</v>
      </c>
      <c r="B61" s="15">
        <v>2.7383646275499998</v>
      </c>
      <c r="C61" s="6">
        <v>9.0674266081599997E-3</v>
      </c>
      <c r="E61" s="4" t="s">
        <v>59</v>
      </c>
      <c r="F61">
        <v>20</v>
      </c>
      <c r="G61">
        <v>0</v>
      </c>
      <c r="H61">
        <v>20</v>
      </c>
      <c r="I61">
        <f t="shared" ref="I61:I64" si="14">G61+H61</f>
        <v>20</v>
      </c>
      <c r="J61" s="2">
        <f t="shared" ref="J61:J64" si="15">BINOMDIST(MIN(G61,H61),I61,0.5,1)</f>
        <v>9.5367431640625E-7</v>
      </c>
      <c r="L61" t="s">
        <v>62</v>
      </c>
    </row>
    <row r="62" spans="1:12">
      <c r="A62" s="12" t="s">
        <v>76</v>
      </c>
      <c r="B62" s="15">
        <v>2.7477131886900001</v>
      </c>
      <c r="C62" s="6">
        <v>2.01041277544E-2</v>
      </c>
      <c r="E62" s="4" t="s">
        <v>60</v>
      </c>
      <c r="F62">
        <v>20</v>
      </c>
      <c r="G62">
        <v>0</v>
      </c>
      <c r="H62">
        <v>20</v>
      </c>
      <c r="I62">
        <f t="shared" si="14"/>
        <v>20</v>
      </c>
      <c r="J62" s="2">
        <f t="shared" si="15"/>
        <v>9.5367431640625E-7</v>
      </c>
      <c r="L62" t="s">
        <v>64</v>
      </c>
    </row>
    <row r="63" spans="1:12">
      <c r="A63" s="12" t="s">
        <v>75</v>
      </c>
      <c r="B63" s="15">
        <v>2.76926462545</v>
      </c>
      <c r="C63" s="6">
        <v>1.24294740756E-2</v>
      </c>
      <c r="E63" s="4" t="s">
        <v>61</v>
      </c>
      <c r="F63">
        <v>20</v>
      </c>
      <c r="G63">
        <v>0</v>
      </c>
      <c r="H63">
        <v>20</v>
      </c>
      <c r="I63">
        <f t="shared" si="14"/>
        <v>20</v>
      </c>
      <c r="J63" s="2">
        <f t="shared" si="15"/>
        <v>9.5367431640625E-7</v>
      </c>
      <c r="L63" t="s">
        <v>63</v>
      </c>
    </row>
    <row r="64" spans="1:12">
      <c r="A64" s="12" t="s">
        <v>53</v>
      </c>
      <c r="B64" s="15">
        <v>2.9220396656299998</v>
      </c>
      <c r="C64" s="6">
        <v>3.2894112024700002E-2</v>
      </c>
      <c r="E64" t="s">
        <v>18</v>
      </c>
      <c r="F64">
        <v>20</v>
      </c>
      <c r="G64">
        <v>0</v>
      </c>
      <c r="H64">
        <v>20</v>
      </c>
      <c r="I64">
        <f t="shared" si="14"/>
        <v>20</v>
      </c>
      <c r="J64" s="2">
        <f t="shared" si="15"/>
        <v>9.5367431640625E-7</v>
      </c>
      <c r="L64" t="s">
        <v>36</v>
      </c>
    </row>
    <row r="65" spans="1:12">
      <c r="A65" s="12" t="s">
        <v>50</v>
      </c>
      <c r="B65" s="15">
        <v>2.9586744496900002</v>
      </c>
      <c r="C65" s="6">
        <v>3.1178231525899998E-2</v>
      </c>
      <c r="L65" t="s">
        <v>37</v>
      </c>
    </row>
    <row r="66" spans="1:12">
      <c r="A66" s="12" t="s">
        <v>54</v>
      </c>
      <c r="B66" s="15">
        <v>3.2399999999999998</v>
      </c>
      <c r="C66" s="6">
        <v>1.7347234759800001E-14</v>
      </c>
      <c r="E66" t="s">
        <v>24</v>
      </c>
      <c r="F66">
        <v>20</v>
      </c>
      <c r="G66">
        <v>0</v>
      </c>
      <c r="H66">
        <v>20</v>
      </c>
      <c r="I66">
        <f t="shared" ref="I66:I67" si="16">G66+H66</f>
        <v>20</v>
      </c>
      <c r="J66" s="2">
        <f t="shared" ref="J66:J67" si="17">BINOMDIST(MIN(G66,H66),I66,0.5,1)</f>
        <v>9.5367431640625E-7</v>
      </c>
    </row>
    <row r="67" spans="1:12">
      <c r="A67" s="12" t="s">
        <v>51</v>
      </c>
      <c r="B67" s="15">
        <v>3.2399999999999998</v>
      </c>
      <c r="C67" s="6">
        <v>1.7347234759800001E-14</v>
      </c>
      <c r="E67" s="4" t="s">
        <v>42</v>
      </c>
      <c r="F67">
        <v>20</v>
      </c>
      <c r="G67">
        <v>0</v>
      </c>
      <c r="H67">
        <v>20</v>
      </c>
      <c r="I67">
        <f t="shared" si="16"/>
        <v>20</v>
      </c>
      <c r="J67" s="2">
        <f t="shared" si="17"/>
        <v>9.5367431640625E-7</v>
      </c>
    </row>
    <row r="68" spans="1:12">
      <c r="A68" s="12" t="s">
        <v>55</v>
      </c>
      <c r="B68" s="15">
        <v>3.2399999999999998</v>
      </c>
      <c r="C68" s="6">
        <v>1.7347234759800001E-14</v>
      </c>
    </row>
    <row r="69" spans="1:12">
      <c r="A69" s="12" t="s">
        <v>52</v>
      </c>
      <c r="B69" s="15">
        <v>3.2399999999999998</v>
      </c>
      <c r="C69" s="6">
        <v>1.7347234759800001E-14</v>
      </c>
    </row>
    <row r="71" spans="1:12" ht="16">
      <c r="A71" s="25" t="s">
        <v>71</v>
      </c>
      <c r="B71" s="25"/>
      <c r="C71" s="25"/>
      <c r="D71" s="25"/>
      <c r="E71" s="25"/>
      <c r="F71" s="25"/>
      <c r="G71" s="25"/>
      <c r="H71" s="25"/>
      <c r="I71" s="25"/>
      <c r="J71" s="25"/>
      <c r="K71" s="25"/>
      <c r="L71" s="25"/>
    </row>
    <row r="72" spans="1:12" ht="17">
      <c r="A72" s="13" t="s">
        <v>0</v>
      </c>
      <c r="B72" s="11" t="s">
        <v>72</v>
      </c>
      <c r="C72" s="7" t="s">
        <v>1</v>
      </c>
      <c r="D72" s="1"/>
      <c r="E72" s="1" t="s">
        <v>2</v>
      </c>
      <c r="F72" s="1" t="s">
        <v>3</v>
      </c>
      <c r="G72" s="1" t="s">
        <v>4</v>
      </c>
      <c r="H72" s="1" t="s">
        <v>5</v>
      </c>
      <c r="I72" s="1" t="s">
        <v>6</v>
      </c>
      <c r="J72" s="1" t="s">
        <v>7</v>
      </c>
      <c r="L72" s="19" t="s">
        <v>77</v>
      </c>
    </row>
    <row r="73" spans="1:12">
      <c r="A73" s="12" t="s">
        <v>74</v>
      </c>
      <c r="B73" s="15">
        <v>3.2389605741700001E-3</v>
      </c>
      <c r="C73" s="10">
        <v>3.7628302863799999E-8</v>
      </c>
      <c r="E73" s="4"/>
      <c r="L73" t="s">
        <v>62</v>
      </c>
    </row>
    <row r="74" spans="1:12">
      <c r="A74" s="12" t="s">
        <v>53</v>
      </c>
      <c r="B74" s="15">
        <v>3.2399999999999998E-3</v>
      </c>
      <c r="C74" s="10">
        <v>1.7347234759800001E-17</v>
      </c>
    </row>
    <row r="75" spans="1:12">
      <c r="A75" s="12" t="s">
        <v>50</v>
      </c>
      <c r="B75" s="15">
        <v>3.2399999999999998E-3</v>
      </c>
      <c r="C75" s="10">
        <v>1.7347234759800001E-17</v>
      </c>
    </row>
    <row r="76" spans="1:12">
      <c r="A76" s="12" t="s">
        <v>54</v>
      </c>
      <c r="B76" s="15">
        <v>3.2399999999999998E-3</v>
      </c>
      <c r="C76" s="10">
        <v>1.7347234759800001E-17</v>
      </c>
    </row>
    <row r="77" spans="1:12">
      <c r="A77" s="12" t="s">
        <v>51</v>
      </c>
      <c r="B77" s="15">
        <v>3.2399999999999998E-3</v>
      </c>
      <c r="C77" s="10">
        <v>1.7347234759800001E-17</v>
      </c>
    </row>
    <row r="78" spans="1:12">
      <c r="A78" s="12" t="s">
        <v>55</v>
      </c>
      <c r="B78" s="15">
        <v>3.2399999999999998E-3</v>
      </c>
      <c r="C78" s="10">
        <v>1.7347234759800001E-17</v>
      </c>
    </row>
    <row r="79" spans="1:12">
      <c r="A79" s="12" t="s">
        <v>52</v>
      </c>
      <c r="B79" s="15">
        <v>3.2399999999999998E-3</v>
      </c>
      <c r="C79" s="10">
        <v>1.7347234759800001E-17</v>
      </c>
    </row>
  </sheetData>
  <mergeCells count="7">
    <mergeCell ref="A1:N1"/>
    <mergeCell ref="A3:L3"/>
    <mergeCell ref="A71:L71"/>
    <mergeCell ref="A59:L59"/>
    <mergeCell ref="A44:L44"/>
    <mergeCell ref="A29:L29"/>
    <mergeCell ref="A14:L14"/>
  </mergeCells>
  <conditionalFormatting sqref="J5">
    <cfRule type="cellIs" dxfId="18" priority="20" operator="greaterThan">
      <formula>0.025</formula>
    </cfRule>
  </conditionalFormatting>
  <conditionalFormatting sqref="J6:J9 J12">
    <cfRule type="cellIs" dxfId="17" priority="19" operator="greaterThan">
      <formula>0.025</formula>
    </cfRule>
  </conditionalFormatting>
  <conditionalFormatting sqref="J11">
    <cfRule type="cellIs" dxfId="16" priority="18" operator="greaterThan">
      <formula>0.025</formula>
    </cfRule>
  </conditionalFormatting>
  <conditionalFormatting sqref="J16">
    <cfRule type="cellIs" dxfId="15" priority="17" operator="greaterThan">
      <formula>0.025</formula>
    </cfRule>
  </conditionalFormatting>
  <conditionalFormatting sqref="J17:J20">
    <cfRule type="cellIs" dxfId="14" priority="16" operator="greaterThan">
      <formula>0.025</formula>
    </cfRule>
  </conditionalFormatting>
  <conditionalFormatting sqref="J26">
    <cfRule type="cellIs" dxfId="13" priority="9" operator="greaterThan">
      <formula>0.025</formula>
    </cfRule>
  </conditionalFormatting>
  <conditionalFormatting sqref="J27">
    <cfRule type="cellIs" dxfId="12" priority="10" operator="greaterThan">
      <formula>0.025</formula>
    </cfRule>
  </conditionalFormatting>
  <conditionalFormatting sqref="J21">
    <cfRule type="cellIs" dxfId="11" priority="14" operator="greaterThan">
      <formula>0.025</formula>
    </cfRule>
  </conditionalFormatting>
  <conditionalFormatting sqref="J23">
    <cfRule type="cellIs" dxfId="10" priority="13" operator="greaterThan">
      <formula>0.025</formula>
    </cfRule>
  </conditionalFormatting>
  <conditionalFormatting sqref="J22">
    <cfRule type="cellIs" dxfId="9" priority="12" operator="greaterThan">
      <formula>0.025</formula>
    </cfRule>
  </conditionalFormatting>
  <conditionalFormatting sqref="J25">
    <cfRule type="cellIs" dxfId="8" priority="11" operator="greaterThan">
      <formula>0.025</formula>
    </cfRule>
  </conditionalFormatting>
  <conditionalFormatting sqref="J42">
    <cfRule type="cellIs" dxfId="7" priority="8" operator="greaterThan">
      <formula>0.025</formula>
    </cfRule>
  </conditionalFormatting>
  <conditionalFormatting sqref="J41">
    <cfRule type="cellIs" dxfId="6" priority="7" operator="greaterThan">
      <formula>0.025</formula>
    </cfRule>
  </conditionalFormatting>
  <conditionalFormatting sqref="J40">
    <cfRule type="cellIs" dxfId="5" priority="6" operator="greaterThan">
      <formula>0.025</formula>
    </cfRule>
  </conditionalFormatting>
  <conditionalFormatting sqref="J31:J38">
    <cfRule type="cellIs" dxfId="4" priority="5" operator="greaterThan">
      <formula>0.025</formula>
    </cfRule>
  </conditionalFormatting>
  <conditionalFormatting sqref="J46:J53">
    <cfRule type="cellIs" dxfId="3" priority="4" operator="greaterThan">
      <formula>0.025</formula>
    </cfRule>
  </conditionalFormatting>
  <conditionalFormatting sqref="J55:J57">
    <cfRule type="cellIs" dxfId="2" priority="3" operator="greaterThan">
      <formula>0.025</formula>
    </cfRule>
  </conditionalFormatting>
  <conditionalFormatting sqref="J61:J64">
    <cfRule type="cellIs" dxfId="1" priority="2" operator="greaterThan">
      <formula>0.025</formula>
    </cfRule>
  </conditionalFormatting>
  <conditionalFormatting sqref="J66:J67">
    <cfRule type="cellIs" dxfId="0" priority="1" operator="greaterThan">
      <formula>0.025</formula>
    </cfRule>
  </conditionalFormatting>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ReadMeFirst</vt:lpstr>
      <vt:lpstr>Const Inert</vt:lpstr>
      <vt:lpstr>Const Toxic</vt:lpstr>
      <vt:lpstr>Chemo Inert</vt:lpstr>
      <vt:lpstr>Chemo Toxic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Clegg</dc:creator>
  <cp:lastModifiedBy>Robert Clegg</cp:lastModifiedBy>
  <cp:revision>0</cp:revision>
  <dcterms:created xsi:type="dcterms:W3CDTF">2013-03-26T18:17:57Z</dcterms:created>
  <dcterms:modified xsi:type="dcterms:W3CDTF">2013-04-11T10:13:28Z</dcterms:modified>
</cp:coreProperties>
</file>