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910"/>
  <workbookPr showInkAnnotation="0" autoCompressPictures="0"/>
  <bookViews>
    <workbookView xWindow="0" yWindow="0" windowWidth="36520" windowHeight="23920" tabRatio="500"/>
  </bookViews>
  <sheets>
    <sheet name="Table S1" sheetId="1" r:id="rId1"/>
    <sheet name="Table S2" sheetId="2" r:id="rId2"/>
    <sheet name="Table S3" sheetId="3" r:id="rId3"/>
    <sheet name="Table S4" sheetId="4" r:id="rId4"/>
  </sheets>
  <externalReferences>
    <externalReference r:id="rId5"/>
  </externalReference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Q250" i="1" l="1"/>
  <c r="B250" i="1"/>
  <c r="Q249" i="1"/>
  <c r="B249" i="1"/>
  <c r="Q248" i="1"/>
  <c r="B248" i="1"/>
  <c r="Q247" i="1"/>
  <c r="B247" i="1"/>
  <c r="Q246" i="1"/>
  <c r="Q245" i="1"/>
  <c r="B245" i="1"/>
  <c r="Q244" i="1"/>
  <c r="B244" i="1"/>
  <c r="Q243" i="1"/>
  <c r="B243" i="1"/>
  <c r="Q242" i="1"/>
  <c r="B242" i="1"/>
  <c r="Q241" i="1"/>
  <c r="B241" i="1"/>
  <c r="Q240" i="1"/>
  <c r="B240" i="1"/>
  <c r="Q239" i="1"/>
  <c r="B239" i="1"/>
  <c r="Q238" i="1"/>
  <c r="B238" i="1"/>
  <c r="Q237" i="1"/>
  <c r="B237" i="1"/>
  <c r="Q236" i="1"/>
  <c r="B236" i="1"/>
  <c r="Q235" i="1"/>
  <c r="B235" i="1"/>
  <c r="Q234" i="1"/>
  <c r="B234" i="1"/>
  <c r="Q233" i="1"/>
  <c r="B233" i="1"/>
  <c r="Q232" i="1"/>
  <c r="B232" i="1"/>
  <c r="Q231" i="1"/>
  <c r="B231" i="1"/>
  <c r="Q230" i="1"/>
  <c r="B230" i="1"/>
  <c r="Q229" i="1"/>
  <c r="B229" i="1"/>
  <c r="Q228" i="1"/>
  <c r="B228" i="1"/>
  <c r="Q227" i="1"/>
  <c r="B227" i="1"/>
  <c r="Q226" i="1"/>
  <c r="B226" i="1"/>
  <c r="Q225" i="1"/>
  <c r="B225" i="1"/>
  <c r="Q224" i="1"/>
  <c r="B224" i="1"/>
  <c r="Q223" i="1"/>
  <c r="B223" i="1"/>
  <c r="Q222" i="1"/>
  <c r="B222" i="1"/>
  <c r="Q221" i="1"/>
  <c r="B221" i="1"/>
  <c r="Q220" i="1"/>
  <c r="B220" i="1"/>
  <c r="Q219" i="1"/>
  <c r="B219" i="1"/>
  <c r="Q218" i="1"/>
  <c r="B218" i="1"/>
  <c r="Q217" i="1"/>
  <c r="B217" i="1"/>
  <c r="Q216" i="1"/>
  <c r="B216" i="1"/>
  <c r="Q215" i="1"/>
  <c r="B215" i="1"/>
  <c r="Q214" i="1"/>
  <c r="B214" i="1"/>
  <c r="Q213" i="1"/>
  <c r="B213" i="1"/>
  <c r="Q212" i="1"/>
  <c r="Q211" i="1"/>
  <c r="B211" i="1"/>
  <c r="Q210" i="1"/>
  <c r="B210" i="1"/>
  <c r="Q209" i="1"/>
  <c r="B209" i="1"/>
  <c r="Q208" i="1"/>
  <c r="B208" i="1"/>
  <c r="Q207" i="1"/>
  <c r="B207" i="1"/>
  <c r="Q206" i="1"/>
  <c r="B206" i="1"/>
  <c r="Q205" i="1"/>
  <c r="B205" i="1"/>
  <c r="Q204" i="1"/>
  <c r="B204" i="1"/>
  <c r="Q203" i="1"/>
  <c r="B203" i="1"/>
  <c r="Q202" i="1"/>
  <c r="B202" i="1"/>
  <c r="Q201" i="1"/>
  <c r="B201" i="1"/>
  <c r="Q200" i="1"/>
  <c r="B200" i="1"/>
  <c r="Q199" i="1"/>
  <c r="B199" i="1"/>
  <c r="Q198" i="1"/>
  <c r="B198" i="1"/>
  <c r="Q197" i="1"/>
  <c r="B197" i="1"/>
  <c r="Q196" i="1"/>
  <c r="B196" i="1"/>
  <c r="Q195" i="1"/>
  <c r="B195" i="1"/>
  <c r="Q194" i="1"/>
  <c r="B194" i="1"/>
  <c r="Q193" i="1"/>
  <c r="B193" i="1"/>
  <c r="Q192" i="1"/>
  <c r="B192" i="1"/>
  <c r="Q191" i="1"/>
  <c r="B191" i="1"/>
  <c r="Q190" i="1"/>
  <c r="B190" i="1"/>
  <c r="Q189" i="1"/>
  <c r="B189" i="1"/>
  <c r="Q188" i="1"/>
  <c r="B188" i="1"/>
  <c r="Q187" i="1"/>
  <c r="B187" i="1"/>
  <c r="Q186" i="1"/>
  <c r="B186" i="1"/>
  <c r="Q185" i="1"/>
  <c r="B185" i="1"/>
  <c r="Q184" i="1"/>
  <c r="B184" i="1"/>
  <c r="Q183" i="1"/>
  <c r="B183" i="1"/>
  <c r="Q182" i="1"/>
  <c r="B182" i="1"/>
  <c r="Q181" i="1"/>
  <c r="B181" i="1"/>
  <c r="Q180" i="1"/>
  <c r="B180" i="1"/>
  <c r="Q179" i="1"/>
  <c r="B179" i="1"/>
  <c r="Q178" i="1"/>
  <c r="B178" i="1"/>
  <c r="Q177" i="1"/>
  <c r="B177" i="1"/>
  <c r="Q176" i="1"/>
  <c r="B176" i="1"/>
  <c r="Q175" i="1"/>
  <c r="B175" i="1"/>
  <c r="Q174" i="1"/>
  <c r="B174" i="1"/>
  <c r="Q173" i="1"/>
  <c r="B173" i="1"/>
  <c r="Q172" i="1"/>
  <c r="B172" i="1"/>
  <c r="Q171" i="1"/>
  <c r="B171" i="1"/>
  <c r="Q170" i="1"/>
  <c r="B170" i="1"/>
  <c r="Q169" i="1"/>
  <c r="B169" i="1"/>
  <c r="Q168" i="1"/>
  <c r="B168" i="1"/>
  <c r="Q167" i="1"/>
  <c r="B167" i="1"/>
  <c r="Q166" i="1"/>
  <c r="Q165" i="1"/>
  <c r="B165" i="1"/>
  <c r="Q164" i="1"/>
  <c r="B164" i="1"/>
  <c r="Q163" i="1"/>
  <c r="B163" i="1"/>
  <c r="Q162" i="1"/>
  <c r="B162" i="1"/>
  <c r="Q161" i="1"/>
  <c r="B161" i="1"/>
  <c r="Q160" i="1"/>
  <c r="B160" i="1"/>
  <c r="Q159" i="1"/>
  <c r="B159" i="1"/>
  <c r="Q158" i="1"/>
  <c r="B158" i="1"/>
  <c r="Q157" i="1"/>
  <c r="B157" i="1"/>
  <c r="Q156" i="1"/>
  <c r="B156" i="1"/>
  <c r="Q155" i="1"/>
  <c r="B155" i="1"/>
  <c r="Q154" i="1"/>
  <c r="B154" i="1"/>
  <c r="Q153" i="1"/>
  <c r="B153" i="1"/>
  <c r="Q152" i="1"/>
  <c r="B152" i="1"/>
  <c r="Q151" i="1"/>
  <c r="B151" i="1"/>
  <c r="Q150" i="1"/>
  <c r="B150" i="1"/>
  <c r="Q149" i="1"/>
  <c r="B149" i="1"/>
  <c r="Q148" i="1"/>
  <c r="B148" i="1"/>
  <c r="Q147" i="1"/>
  <c r="B147" i="1"/>
  <c r="Q146" i="1"/>
  <c r="B146" i="1"/>
  <c r="Q145" i="1"/>
  <c r="B145" i="1"/>
  <c r="Q144" i="1"/>
  <c r="B144" i="1"/>
  <c r="Q143" i="1"/>
  <c r="B143" i="1"/>
  <c r="Q142" i="1"/>
  <c r="B142" i="1"/>
  <c r="Q141" i="1"/>
  <c r="B141" i="1"/>
  <c r="Q140" i="1"/>
  <c r="B140" i="1"/>
  <c r="Q139" i="1"/>
  <c r="B139" i="1"/>
  <c r="Q138" i="1"/>
  <c r="B138" i="1"/>
  <c r="Q137" i="1"/>
  <c r="B137" i="1"/>
  <c r="Q136" i="1"/>
  <c r="B136" i="1"/>
  <c r="Q135" i="1"/>
  <c r="B135" i="1"/>
  <c r="Q134" i="1"/>
  <c r="B134" i="1"/>
  <c r="Q133" i="1"/>
  <c r="B133" i="1"/>
  <c r="Q132" i="1"/>
  <c r="B132" i="1"/>
  <c r="Q131" i="1"/>
  <c r="B131" i="1"/>
  <c r="Q130" i="1"/>
  <c r="B130" i="1"/>
  <c r="Q129" i="1"/>
  <c r="B129" i="1"/>
  <c r="Q128" i="1"/>
  <c r="B128" i="1"/>
  <c r="Q127" i="1"/>
  <c r="B127" i="1"/>
  <c r="Q126" i="1"/>
  <c r="B126" i="1"/>
  <c r="Q125" i="1"/>
  <c r="B125" i="1"/>
  <c r="Q124" i="1"/>
  <c r="B124" i="1"/>
  <c r="Q123" i="1"/>
  <c r="B123" i="1"/>
  <c r="Q122" i="1"/>
  <c r="B122" i="1"/>
  <c r="Q121" i="1"/>
  <c r="B121" i="1"/>
  <c r="Q120" i="1"/>
  <c r="B120" i="1"/>
  <c r="Q119" i="1"/>
  <c r="B119" i="1"/>
  <c r="Q118" i="1"/>
  <c r="B118" i="1"/>
  <c r="Q117" i="1"/>
  <c r="B117" i="1"/>
  <c r="Q116" i="1"/>
  <c r="B116" i="1"/>
  <c r="Q115" i="1"/>
  <c r="B115" i="1"/>
  <c r="Q114" i="1"/>
  <c r="B114" i="1"/>
  <c r="Q113" i="1"/>
  <c r="B113" i="1"/>
  <c r="Q112" i="1"/>
  <c r="B112" i="1"/>
  <c r="Q111" i="1"/>
  <c r="B111" i="1"/>
  <c r="Q110" i="1"/>
  <c r="B110" i="1"/>
  <c r="Q109" i="1"/>
  <c r="B109" i="1"/>
  <c r="Q108" i="1"/>
  <c r="B108" i="1"/>
  <c r="Q107" i="1"/>
  <c r="B107" i="1"/>
  <c r="Q106" i="1"/>
  <c r="B106" i="1"/>
  <c r="Q105" i="1"/>
  <c r="B105" i="1"/>
  <c r="Q104" i="1"/>
  <c r="B104" i="1"/>
  <c r="Q103" i="1"/>
  <c r="B103" i="1"/>
  <c r="Q102" i="1"/>
  <c r="B102" i="1"/>
  <c r="Q101" i="1"/>
  <c r="B101" i="1"/>
  <c r="Q100" i="1"/>
  <c r="B100" i="1"/>
  <c r="Q99" i="1"/>
  <c r="B99" i="1"/>
  <c r="Q98" i="1"/>
  <c r="B98" i="1"/>
  <c r="Q97" i="1"/>
  <c r="B97" i="1"/>
  <c r="Q96" i="1"/>
  <c r="B96" i="1"/>
  <c r="Q95" i="1"/>
  <c r="B95" i="1"/>
  <c r="Q94" i="1"/>
  <c r="B94" i="1"/>
  <c r="Q93" i="1"/>
  <c r="B93" i="1"/>
  <c r="Q92" i="1"/>
  <c r="B92" i="1"/>
  <c r="Q91" i="1"/>
  <c r="B91" i="1"/>
  <c r="Q90" i="1"/>
  <c r="B90" i="1"/>
  <c r="Q89" i="1"/>
  <c r="B89" i="1"/>
  <c r="Q88" i="1"/>
  <c r="B88" i="1"/>
  <c r="Q87" i="1"/>
  <c r="B87" i="1"/>
  <c r="Q86" i="1"/>
  <c r="B86" i="1"/>
  <c r="Q85" i="1"/>
  <c r="B85" i="1"/>
  <c r="Q84" i="1"/>
  <c r="B84" i="1"/>
  <c r="Q83" i="1"/>
  <c r="Q82" i="1"/>
  <c r="B82" i="1"/>
  <c r="Q81" i="1"/>
  <c r="B81" i="1"/>
  <c r="Q80" i="1"/>
  <c r="B80" i="1"/>
  <c r="Q79" i="1"/>
  <c r="B79" i="1"/>
  <c r="Q78" i="1"/>
  <c r="B78" i="1"/>
  <c r="Q77" i="1"/>
  <c r="B77" i="1"/>
  <c r="Q76" i="1"/>
  <c r="B76" i="1"/>
  <c r="Q75" i="1"/>
  <c r="B75" i="1"/>
  <c r="Q74" i="1"/>
  <c r="B74" i="1"/>
  <c r="Q73" i="1"/>
  <c r="B73" i="1"/>
  <c r="Q72" i="1"/>
  <c r="B72" i="1"/>
  <c r="Q71" i="1"/>
  <c r="B71" i="1"/>
  <c r="Q70" i="1"/>
  <c r="B70" i="1"/>
  <c r="Q69" i="1"/>
  <c r="B69" i="1"/>
  <c r="Q68" i="1"/>
  <c r="B68" i="1"/>
  <c r="Q67" i="1"/>
  <c r="B67" i="1"/>
  <c r="Q66" i="1"/>
  <c r="B66" i="1"/>
  <c r="Q65" i="1"/>
  <c r="B65" i="1"/>
  <c r="Q64" i="1"/>
  <c r="B64" i="1"/>
  <c r="Q63" i="1"/>
  <c r="B63" i="1"/>
  <c r="Q62" i="1"/>
  <c r="B62" i="1"/>
  <c r="Q61" i="1"/>
  <c r="B61" i="1"/>
  <c r="Q60" i="1"/>
  <c r="B60" i="1"/>
  <c r="Q59" i="1"/>
  <c r="B59" i="1"/>
  <c r="Q58" i="1"/>
  <c r="B58" i="1"/>
  <c r="Q57" i="1"/>
  <c r="B57" i="1"/>
  <c r="Q56" i="1"/>
  <c r="B56" i="1"/>
  <c r="Q55" i="1"/>
  <c r="B55" i="1"/>
  <c r="Q54" i="1"/>
  <c r="B54" i="1"/>
  <c r="Q53" i="1"/>
  <c r="B53" i="1"/>
  <c r="Q52" i="1"/>
  <c r="B52" i="1"/>
  <c r="Q51" i="1"/>
  <c r="B51" i="1"/>
  <c r="Q50" i="1"/>
  <c r="B50" i="1"/>
  <c r="Q49" i="1"/>
  <c r="B49" i="1"/>
  <c r="Q48" i="1"/>
  <c r="B48" i="1"/>
  <c r="Q47" i="1"/>
  <c r="B47" i="1"/>
  <c r="Q46" i="1"/>
  <c r="B46" i="1"/>
  <c r="Q45" i="1"/>
  <c r="B45" i="1"/>
  <c r="Q44" i="1"/>
  <c r="B44" i="1"/>
  <c r="Q43" i="1"/>
  <c r="B43" i="1"/>
  <c r="Q42" i="1"/>
  <c r="B42" i="1"/>
  <c r="Q41" i="1"/>
  <c r="B41" i="1"/>
  <c r="Q40" i="1"/>
  <c r="B40" i="1"/>
  <c r="Q39" i="1"/>
  <c r="B39" i="1"/>
  <c r="Q38" i="1"/>
  <c r="B38" i="1"/>
  <c r="Q37" i="1"/>
  <c r="B37" i="1"/>
  <c r="Q36" i="1"/>
  <c r="B36" i="1"/>
  <c r="Q35" i="1"/>
  <c r="B35" i="1"/>
  <c r="Q34" i="1"/>
  <c r="B34" i="1"/>
  <c r="Q33" i="1"/>
  <c r="B33" i="1"/>
  <c r="Q32" i="1"/>
  <c r="B32" i="1"/>
  <c r="Q31" i="1"/>
  <c r="B31" i="1"/>
  <c r="Q30" i="1"/>
  <c r="B30" i="1"/>
  <c r="Q29" i="1"/>
  <c r="B29" i="1"/>
  <c r="Q28" i="1"/>
  <c r="B28" i="1"/>
  <c r="Q27" i="1"/>
  <c r="B27" i="1"/>
  <c r="Q26" i="1"/>
  <c r="B26" i="1"/>
  <c r="Q25" i="1"/>
  <c r="B25" i="1"/>
  <c r="Q24" i="1"/>
  <c r="B24" i="1"/>
  <c r="Q23" i="1"/>
  <c r="B23" i="1"/>
  <c r="Q22" i="1"/>
  <c r="B22" i="1"/>
  <c r="Q21" i="1"/>
  <c r="B21" i="1"/>
  <c r="Q20" i="1"/>
  <c r="B20" i="1"/>
  <c r="Q19" i="1"/>
  <c r="B19" i="1"/>
  <c r="Q18" i="1"/>
  <c r="B18" i="1"/>
  <c r="Q17" i="1"/>
  <c r="Q16" i="1"/>
  <c r="B16" i="1"/>
  <c r="Q15" i="1"/>
  <c r="B15" i="1"/>
  <c r="Q14" i="1"/>
  <c r="Q13" i="1"/>
  <c r="B13" i="1"/>
  <c r="Q12" i="1"/>
  <c r="B12" i="1"/>
  <c r="Q11" i="1"/>
  <c r="B11" i="1"/>
  <c r="Q10" i="1"/>
  <c r="B10" i="1"/>
  <c r="Q9" i="1"/>
  <c r="B9" i="1"/>
  <c r="Q8" i="1"/>
  <c r="B8" i="1"/>
  <c r="Q7" i="1"/>
  <c r="B7" i="1"/>
  <c r="Q6" i="1"/>
  <c r="B6" i="1"/>
  <c r="Q5" i="1"/>
  <c r="B5" i="1"/>
  <c r="Q4" i="1"/>
  <c r="B4" i="1"/>
</calcChain>
</file>

<file path=xl/sharedStrings.xml><?xml version="1.0" encoding="utf-8"?>
<sst xmlns="http://schemas.openxmlformats.org/spreadsheetml/2006/main" count="2273" uniqueCount="1855">
  <si>
    <t>P35564</t>
  </si>
  <si>
    <t>Calnexin OS=Mus musculus GN=Canx PE=1 SV=1 - [CALX_MOUSE]</t>
  </si>
  <si>
    <t>Q80WJ7</t>
  </si>
  <si>
    <t>Protein LYRIC OS=Mus musculus GN=Mtdh PE=1 SV=1 - [LYRIC_MOUSE]</t>
  </si>
  <si>
    <t>Q99JY0</t>
  </si>
  <si>
    <t>Trifunctional enzyme subunit beta, mitochondrial OS=Mus musculus GN=Hadhb PE=1 SV=1 - [ECHB_MOUSE]</t>
  </si>
  <si>
    <t>Q80U72</t>
  </si>
  <si>
    <t>Protein scribble homolog OS=Mus musculus GN=Scrib PE=1 SV=2 - [SCRIB_MOUSE]</t>
  </si>
  <si>
    <t>Q8BMK4</t>
  </si>
  <si>
    <t>Cytoskeleton-associated protein 4 OS=Mus musculus GN=Ckap4 PE=2 SV=2 - [CKAP4_MOUSE]</t>
  </si>
  <si>
    <t>P51912</t>
  </si>
  <si>
    <t>Neutral amino acid transporter B(0) OS=Mus musculus GN=Slc1a5 PE=2 SV=2 - [AAAT_MOUSE]</t>
  </si>
  <si>
    <t>Q8C129</t>
  </si>
  <si>
    <t>Leucyl-cystinyl aminopeptidase OS=Mus musculus GN=Lnpep PE=1 SV=1 - [LCAP_MOUSE]</t>
  </si>
  <si>
    <t>Q62351</t>
  </si>
  <si>
    <t>Transferrin receptor protein 1 OS=Mus musculus GN=Tfrc PE=1 SV=1 - [TFR1_MOUSE]</t>
  </si>
  <si>
    <t>O35609</t>
  </si>
  <si>
    <t>Secretory carrier-associated membrane protein 3 OS=Mus musculus GN=Scamp3 PE=1 SV=3 - [SCAM3_MOUSE]</t>
  </si>
  <si>
    <t>Q8BWT1</t>
  </si>
  <si>
    <t>3-ketoacyl-CoA thiolase, mitochondrial OS=Mus musculus GN=Acaa2 PE=1 SV=3 - [THIM_MOUSE]</t>
  </si>
  <si>
    <t>Q6ZQM8</t>
  </si>
  <si>
    <t>Ugt1a7c</t>
  </si>
  <si>
    <t>UDP-glucuronosyltransferase 1-7C OS=Mus musculus GN=Ugt1a7c PE=2 SV=1 - [UD17C_MOUSE]</t>
  </si>
  <si>
    <t>P97333</t>
  </si>
  <si>
    <t>Neuropilin-1 OS=Mus musculus GN=Nrp1 PE=1 SV=2 - [NRP1_MOUSE]</t>
  </si>
  <si>
    <t>O89001</t>
  </si>
  <si>
    <t>Carboxypeptidase D OS=Mus musculus GN=Cpd PE=1 SV=2 - [CBPD_MOUSE]</t>
  </si>
  <si>
    <t>Q64435</t>
  </si>
  <si>
    <t>Ugt1a6</t>
  </si>
  <si>
    <t>UDP-glucuronosyltransferase 1-6 OS=Mus musculus GN=Ugt1a6 PE=1 SV=1 - [UD16_MOUSE]</t>
  </si>
  <si>
    <t>O09044</t>
  </si>
  <si>
    <t>Synaptosomal-associated protein 23 OS=Mus musculus GN=Snap23 PE=1 SV=1 - [SNP23_MOUSE]</t>
  </si>
  <si>
    <t>Q8BMF4</t>
  </si>
  <si>
    <t>Dihydrolipoyllysine-residue acetyltransferase component of pyruvate dehydrogenase complex, mitochondrial OS=Mus musculus GN=Dlat PE=1 SV=2 - [ODP2_MOUSE]</t>
  </si>
  <si>
    <t>Q9CQW9</t>
  </si>
  <si>
    <t>Interferon-induced transmembrane protein 3 OS=Mus musculus GN=Ifitm3 PE=1 SV=1 - [IFM3_MOUSE]</t>
  </si>
  <si>
    <t>P25911</t>
  </si>
  <si>
    <t>Tyrosine-protein kinase Lyn OS=Mus musculus GN=Lyn PE=1 SV=4 - [LYN_MOUSE]</t>
  </si>
  <si>
    <t>P62983</t>
  </si>
  <si>
    <t>Ubiquitin-40S ribosomal protein S27a OS=Mus musculus GN=Rps27a PE=1 SV=2 - [RS27A_MOUSE]</t>
  </si>
  <si>
    <t>Q99KI0</t>
  </si>
  <si>
    <t>Aconitate hydratase, mitochondrial OS=Mus musculus GN=Aco2 PE=1 SV=1 - [ACON_MOUSE]</t>
  </si>
  <si>
    <t>Q80TH2</t>
  </si>
  <si>
    <t>Protein LAP2 OS=Mus musculus GN=Erbb2ip PE=1 SV=3 - [LAP2_MOUSE]</t>
  </si>
  <si>
    <t>O35375</t>
  </si>
  <si>
    <t>Neuropilin-2 OS=Mus musculus GN=Nrp2 PE=2 SV=2 - [NRP2_MOUSE]</t>
  </si>
  <si>
    <t>Q3UJD6</t>
  </si>
  <si>
    <t>Ubiquitin carboxyl-terminal hydrolase 19 OS=Mus musculus GN=Usp19 PE=2 SV=1 - [UBP19_MOUSE]</t>
  </si>
  <si>
    <t>P08752</t>
  </si>
  <si>
    <t>Guanine nucleotide-binding protein G(i) subunit alpha-2 OS=Mus musculus GN=Gnai2 PE=1 SV=5 - [GNAI2_MOUSE]</t>
  </si>
  <si>
    <t>P24668</t>
  </si>
  <si>
    <t>Cation-dependent mannose-6-phosphate receptor OS=Mus musculus GN=M6pr PE=1 SV=1 - [MPRD_MOUSE]</t>
  </si>
  <si>
    <t>O55143</t>
  </si>
  <si>
    <t>Sarcoplasmic/endoplasmic reticulum calcium ATPase 2 OS=Mus musculus GN=Atp2a2 PE=1 SV=2 - [AT2A2_MOUSE]</t>
  </si>
  <si>
    <t>Q60766</t>
  </si>
  <si>
    <t>Immunity-related GTPase family M protein 1 OS=Mus musculus GN=Irgm1 PE=1 SV=1 - [IRGM1_MOUSE]</t>
  </si>
  <si>
    <t>Q9Z110</t>
  </si>
  <si>
    <t>Delta-1-pyrroline-5-carboxylate synthase OS=Mus musculus GN=Aldh18a1 PE=2 SV=2 - [P5CS_MOUSE]</t>
  </si>
  <si>
    <t>Q9DC51</t>
  </si>
  <si>
    <t>Guanine nucleotide-binding protein G(k) subunit alpha OS=Mus musculus GN=Gnai3 PE=1 SV=3 - [GNAI3_MOUSE]</t>
  </si>
  <si>
    <t>Q69ZN7</t>
  </si>
  <si>
    <t>Myoferlin OS=Mus musculus GN=Myof PE=1 SV=2 - [MYOF_MOUSE]</t>
  </si>
  <si>
    <t>Q8QZT1</t>
  </si>
  <si>
    <t>Acetyl-CoA acetyltransferase, mitochondrial OS=Mus musculus GN=Acat1 PE=1 SV=1 - [THIL_MOUSE]</t>
  </si>
  <si>
    <t>Q921H8</t>
  </si>
  <si>
    <t>3-ketoacyl-CoA thiolase A, peroxisomal OS=Mus musculus GN=Acaa1a PE=2 SV=1 - [THIKA_MOUSE]</t>
  </si>
  <si>
    <t>Q9QY81</t>
  </si>
  <si>
    <t>Nuclear pore membrane glycoprotein 210 OS=Mus musculus GN=Nup210 PE=1 SV=2 - [PO210_MOUSE]</t>
  </si>
  <si>
    <t>P29477</t>
  </si>
  <si>
    <t>Nitric oxide synthase, inducible OS=Mus musculus GN=Nos2 PE=1 SV=1 - [NOS2_MOUSE]</t>
  </si>
  <si>
    <t>Q3V3R1</t>
  </si>
  <si>
    <t>Monofunctional C1-tetrahydrofolate synthase, mitochondrial OS=Mus musculus GN=Mthfd1l PE=1 SV=2 - [C1TM_MOUSE]</t>
  </si>
  <si>
    <t>Q8K021</t>
  </si>
  <si>
    <t>Secretory carrier-associated membrane protein 1 OS=Mus musculus GN=Scamp1 PE=1 SV=1 - [SCAM1_MOUSE]</t>
  </si>
  <si>
    <t>Q9Z0F8</t>
  </si>
  <si>
    <t>Disintegrin and metalloproteinase domain-containing protein 17 OS=Mus musculus GN=Adam17 PE=1 SV=3 - [ADA17_MOUSE]</t>
  </si>
  <si>
    <t>Q61543</t>
  </si>
  <si>
    <t>Golgi apparatus protein 1 OS=Mus musculus GN=Glg1 PE=1 SV=1 - [GSLG1_MOUSE]</t>
  </si>
  <si>
    <t>Q9CQ22</t>
  </si>
  <si>
    <t>Ragulator complex protein LAMTOR1 OS=Mus musculus GN=Lamtor1 PE=1 SV=1 - [LTOR1_MOUSE]</t>
  </si>
  <si>
    <t>Q8BU31</t>
  </si>
  <si>
    <t>Ras-related protein Rap-2c OS=Mus musculus GN=Rap2c PE=1 SV=1 - [RAP2C_MOUSE]</t>
  </si>
  <si>
    <t>P27601</t>
  </si>
  <si>
    <t>Guanine nucleotide-binding protein subunit alpha-13 OS=Mus musculus GN=Gna13 PE=1 SV=1 - [GNA13_MOUSE]</t>
  </si>
  <si>
    <t>Q08857</t>
  </si>
  <si>
    <t>Platelet glycoprotein 4 OS=Mus musculus GN=Cd36 PE=1 SV=2 - [CD36_MOUSE]</t>
  </si>
  <si>
    <t>P15379</t>
  </si>
  <si>
    <t>CD44 antigen OS=Mus musculus GN=Cd44 PE=1 SV=3 - [CD44_MOUSE]</t>
  </si>
  <si>
    <t>Q99LI2</t>
  </si>
  <si>
    <t>Chloride channel CLIC-like protein 1 OS=Mus musculus GN=Clcc1 PE=1 SV=1 - [CLCC1_MOUSE]</t>
  </si>
  <si>
    <t>P21279</t>
  </si>
  <si>
    <t>Guanine nucleotide-binding protein G(q) subunit alpha OS=Mus musculus GN=Gnaq PE=1 SV=4 - [GNAQ_MOUSE]</t>
  </si>
  <si>
    <t>P54116</t>
  </si>
  <si>
    <t>Erythrocyte band 7 integral membrane protein OS=Mus musculus GN=Stom PE=1 SV=3 - [STOM_MOUSE]</t>
  </si>
  <si>
    <t>Q3TGW2</t>
  </si>
  <si>
    <t>Endonuclease/exonuclease/phosphatase family domain-containing protein 1 OS=Mus musculus GN=Eepd1 PE=1 SV=1 - [EEPD1_MOUSE]</t>
  </si>
  <si>
    <t>Q6A0D4</t>
  </si>
  <si>
    <t>Raftlin OS=Mus musculus GN=Rftn1 PE=1 SV=4 - [RFTN1_MOUSE]</t>
  </si>
  <si>
    <t>P48962</t>
  </si>
  <si>
    <t>ADP/ATP translocase 1 OS=Mus musculus GN=Slc25a4 PE=1 SV=4 - [ADT1_MOUSE]</t>
  </si>
  <si>
    <t>P21995</t>
  </si>
  <si>
    <t>Embigin OS=Mus musculus GN=Emb PE=1 SV=2 - [EMB_MOUSE]</t>
  </si>
  <si>
    <t>Q00651</t>
  </si>
  <si>
    <t>Integrin alpha-4 OS=Mus musculus GN=Itga4 PE=1 SV=1 - [ITA4_MOUSE]</t>
  </si>
  <si>
    <t>O70589</t>
  </si>
  <si>
    <t>Peripheral plasma membrane protein CASK OS=Mus musculus GN=Cask PE=1 SV=2 - [CSKP_MOUSE]</t>
  </si>
  <si>
    <t>O70439</t>
  </si>
  <si>
    <t>Syntaxin-7 OS=Mus musculus GN=Stx7 PE=1 SV=3 - [STX7_MOUSE]</t>
  </si>
  <si>
    <t>P63094</t>
  </si>
  <si>
    <t>Guanine nucleotide-binding protein G(s) subunit alpha isoforms short OS=Mus musculus GN=Gnas PE=1 SV=1 - [GNAS2_MOUSE]</t>
  </si>
  <si>
    <t>P98195</t>
  </si>
  <si>
    <t>Probable phospholipid-transporting ATPase IIB OS=Mus musculus GN=Atp9b PE=2 SV=4 - [ATP9B_MOUSE]</t>
  </si>
  <si>
    <t>P61226</t>
  </si>
  <si>
    <t>Ras-related protein Rap-2b OS=Mus musculus GN=Rap2b PE=1 SV=1 - [RAP2B_MOUSE]</t>
  </si>
  <si>
    <t>Q9QUN7</t>
  </si>
  <si>
    <t>Toll-like receptor 2 OS=Mus musculus GN=Tlr2 PE=1 SV=1 - [TLR2_MOUSE]</t>
  </si>
  <si>
    <t>Q80VQ1</t>
  </si>
  <si>
    <t>Leucine-rich repeat-containing protein 1 OS=Mus musculus GN=Lrrc1 PE=2 SV=2 - [LRRC1_MOUSE]</t>
  </si>
  <si>
    <t>P10852</t>
  </si>
  <si>
    <t>4F2 cell-surface antigen heavy chain OS=Mus musculus GN=Slc3a2 PE=1 SV=1 - [4F2_MOUSE]</t>
  </si>
  <si>
    <t>P19157</t>
  </si>
  <si>
    <t>Glutathione S-transferase P 1 OS=Mus musculus GN=Gstp1 PE=1 SV=2 - [GSTP1_MOUSE]</t>
  </si>
  <si>
    <t>A2AJ15</t>
  </si>
  <si>
    <t>Endoplasmic reticulum mannosyl-oligosaccharide 1,2-alpha-mannosidase OS=Mus musculus GN=Man1b1 PE=2 SV=1 - [MA1B1_MOUSE]</t>
  </si>
  <si>
    <t>Q9D2G2</t>
  </si>
  <si>
    <t>Dihydrolipoyllysine-residue succinyltransferase component of 2-oxoglutarate dehydrogenase complex, mitochondrial OS=Mus musculus GN=Dlst PE=1 SV=1 - [ODO2_MOUSE]</t>
  </si>
  <si>
    <t>P08556</t>
  </si>
  <si>
    <t>GTPase NRas OS=Mus musculus GN=Nras PE=2 SV=1 - [RASN_MOUSE]</t>
  </si>
  <si>
    <t>Q9JLB0</t>
  </si>
  <si>
    <t>MAGUK p55 subfamily member 6 OS=Mus musculus GN=Mpp6 PE=1 SV=1 - [MPP6_MOUSE]</t>
  </si>
  <si>
    <t>O35598</t>
  </si>
  <si>
    <t>Disintegrin and metalloproteinase domain-containing protein 10 OS=Mus musculus GN=Adam10 PE=1 SV=2 - [ADA10_MOUSE]</t>
  </si>
  <si>
    <t>P67778</t>
  </si>
  <si>
    <t>Prohibitin OS=Mus musculus GN=Phb PE=1 SV=1 - [PHB_MOUSE]</t>
  </si>
  <si>
    <t>Q5Y5T1</t>
  </si>
  <si>
    <t>Probable palmitoyltransferase ZDHHC20 OS=Mus musculus GN=Zdhhc20 PE=2 SV=1 - [ZDH20_MOUSE]</t>
  </si>
  <si>
    <t>Q9ER00</t>
  </si>
  <si>
    <t>Syntaxin-12 OS=Mus musculus GN=Stx12 PE=1 SV=1 - [STX12_MOUSE]</t>
  </si>
  <si>
    <t>Q61335</t>
  </si>
  <si>
    <t>B-cell receptor-associated protein 31 OS=Mus musculus GN=Bcap31 PE=1 SV=3 - [BAP31_MOUSE]</t>
  </si>
  <si>
    <t>Q6X893</t>
  </si>
  <si>
    <t>Choline transporter-like protein 1 OS=Mus musculus GN=Slc44a1 PE=1 SV=3 - [CTL1_MOUSE]</t>
  </si>
  <si>
    <t>P70290</t>
  </si>
  <si>
    <t>55 kDa erythrocyte membrane protein OS=Mus musculus GN=Mpp1 PE=1 SV=1 - [EM55_MOUSE]</t>
  </si>
  <si>
    <t>P04441</t>
  </si>
  <si>
    <t>H-2 class II histocompatibility antigen gamma chain OS=Mus musculus GN=Cd74 PE=1 SV=3 - [HG2A_MOUSE]</t>
  </si>
  <si>
    <t>Q80ZJ1</t>
  </si>
  <si>
    <t>Ras-related protein Rap-2a OS=Mus musculus GN=Rap2a PE=1 SV=2 - [RAP2A_MOUSE]</t>
  </si>
  <si>
    <t>P60904</t>
  </si>
  <si>
    <t>DnaJ homolog subfamily C member 5 OS=Mus musculus GN=Dnajc5 PE=1 SV=1 - [DNJC5_MOUSE]</t>
  </si>
  <si>
    <t>Q8VBT0</t>
  </si>
  <si>
    <t>Thioredoxin-related transmembrane protein 1 OS=Mus musculus GN=Tmx1 PE=1 SV=1 - [TMX1_MOUSE]</t>
  </si>
  <si>
    <t>Q9D0E1</t>
  </si>
  <si>
    <t>Heterogeneous nuclear ribonucleoprotein M OS=Mus musculus GN=Hnrnpm PE=1 SV=3 - [HNRPM_MOUSE]</t>
  </si>
  <si>
    <t>O89051</t>
  </si>
  <si>
    <t>Integral membrane protein 2B OS=Mus musculus GN=Itm2b PE=2 SV=1 - [ITM2B_MOUSE]</t>
  </si>
  <si>
    <t>Q8K078</t>
  </si>
  <si>
    <t>Solute carrier organic anion transporter family member 4A1 OS=Mus musculus GN=Slco4a1 PE=1 SV=2 - [SO4A1_MOUSE]</t>
  </si>
  <si>
    <t>P21278</t>
  </si>
  <si>
    <t>Guanine nucleotide-binding protein subunit alpha-11 OS=Mus musculus GN=Gna11 PE=1 SV=1 - [GNA11_MOUSE]</t>
  </si>
  <si>
    <t>Q3TFQ1</t>
  </si>
  <si>
    <t>SPRY7</t>
  </si>
  <si>
    <t>SPRY domain-containing protein 7 OS=Mus musculus GN=Spryd7 PE=2 SV=2 - [SPRY7_MOUSE]</t>
  </si>
  <si>
    <t>Q8CFE6</t>
  </si>
  <si>
    <t>Sodium-coupled neutral amino acid transporter 2 OS=Mus musculus GN=Slc38a2 PE=1 SV=1 - [S38A2_MOUSE]</t>
  </si>
  <si>
    <t>Q8R2Q8</t>
  </si>
  <si>
    <t>Bone marrow stromal antigen 2 OS=Mus musculus GN=Bst2 PE=1 SV=1 - [BST2_MOUSE]</t>
  </si>
  <si>
    <t>Q9Z0P4</t>
  </si>
  <si>
    <t>Paralemmin-1 OS=Mus musculus GN=Palm PE=1 SV=1 - [PALM_MOUSE]</t>
  </si>
  <si>
    <t>O35114</t>
  </si>
  <si>
    <t>Lysosome membrane protein 2 OS=Mus musculus GN=Scarb2 PE=1 SV=3 - [SCRB2_MOUSE]</t>
  </si>
  <si>
    <t>Q69ZN6</t>
  </si>
  <si>
    <t>N-acetylglucosamine-1-phosphotransferase subunits alpha/beta OS=Mus musculus GN=Gnptab PE=2 SV=2 - [GNPTA_MOUSE]</t>
  </si>
  <si>
    <t>Q6A0A9</t>
  </si>
  <si>
    <t>Constitutive coactivator of PPAR-gamma-like protein 1 OS=Mus musculus GN=FAM120A PE=1 SV=2 - [F120A_MOUSE]</t>
  </si>
  <si>
    <t>Q8K009</t>
  </si>
  <si>
    <t>Mitochondrial 10-formyltetrahydrofolate dehydrogenase OS=Mus musculus GN=Aldh1l2 PE=2 SV=2 - [AL1L2_MOUSE]</t>
  </si>
  <si>
    <t>O35604</t>
  </si>
  <si>
    <t>Niemann-Pick C1 protein OS=Mus musculus GN=Npc1 PE=1 SV=1 - [NPC1_MOUSE]</t>
  </si>
  <si>
    <t>Q9CQA3</t>
  </si>
  <si>
    <t>Succinate dehydrogenase [ubiquinone] iron-sulfur subunit, mitochondrial OS=Mus musculus GN=Sdhb PE=1 SV=1 - [DHSB_MOUSE]</t>
  </si>
  <si>
    <t>Q09143</t>
  </si>
  <si>
    <t>High affinity cationic amino acid transporter 1 OS=Mus musculus GN=Slc7a1 PE=2 SV=1 - [CTR1_MOUSE]</t>
  </si>
  <si>
    <t>Q8CG48</t>
  </si>
  <si>
    <t>Structural maintenance of chromosomes protein 2 OS=Mus musculus GN=Smc2 PE=1 SV=2 - [SMC2_MOUSE]</t>
  </si>
  <si>
    <t>Q01965</t>
  </si>
  <si>
    <t>T-lymphocyte surface antigen Ly-9 OS=Mus musculus GN=Ly9 PE=1 SV=2 - [LY9_MOUSE]</t>
  </si>
  <si>
    <t>P09528</t>
  </si>
  <si>
    <t>Ferritin heavy chain OS=Mus musculus GN=Fth1 PE=1 SV=2 - [FRIH_MOUSE]</t>
  </si>
  <si>
    <t>P50544</t>
  </si>
  <si>
    <t>Very long-chain specific acyl-CoA dehydrogenase, mitochondrial OS=Mus musculus GN=Acadvl PE=1 SV=3 - [ACADV_MOUSE]</t>
  </si>
  <si>
    <t>Q99J93</t>
  </si>
  <si>
    <t>Interferon-induced transmembrane protein 2 OS=Mus musculus GN=Ifitm2 PE=2 SV=1 - [IFM2_MOUSE]</t>
  </si>
  <si>
    <t>P53395</t>
  </si>
  <si>
    <t>Lipoamide acyltransferase component of branched-chain alpha-keto acid dehydrogenase complex, mitochondrial OS=Mus musculus GN=Dbt PE=2 SV=2 - [ODB2_MOUSE]</t>
  </si>
  <si>
    <t>Q9ERN0</t>
  </si>
  <si>
    <t>Secretory carrier-associated membrane protein 2 OS=Mus musculus GN=Scamp2 PE=2 SV=1 - [SCAM2_MOUSE]</t>
  </si>
  <si>
    <t>P11370</t>
  </si>
  <si>
    <t>Retrovirus-related Env polyprotein from Fv-4 locus OS=Mus musculus GN=Fv4 PE=1 SV=2 - [ENV2_MOUSE]</t>
  </si>
  <si>
    <t>P57716</t>
  </si>
  <si>
    <t>Nicastrin OS=Mus musculus GN=Ncstn PE=1 SV=3 - [NICA_MOUSE]</t>
  </si>
  <si>
    <t>P63001</t>
  </si>
  <si>
    <t>Ras-related C3 botulinum toxin substrate 1 OS=Mus musculus GN=Rac1 PE=1 SV=1 - [RAC1_MOUSE]</t>
  </si>
  <si>
    <t>Q8BXZ1</t>
  </si>
  <si>
    <t>Protein disulfide-isomerase TMX3 OS=Mus musculus GN=Tmx3 PE=1 SV=2 - [TMX3_MOUSE]</t>
  </si>
  <si>
    <t>Q6PHU5</t>
  </si>
  <si>
    <t>Sortilin OS=Mus musculus GN=Sort1 PE=1 SV=1 - [SORT_MOUSE]</t>
  </si>
  <si>
    <t>Q8CBC4</t>
  </si>
  <si>
    <t>Consortin OS=Mus musculus GN=Cnst PE=1 SV=1 - [CNST_MOUSE]</t>
  </si>
  <si>
    <t>Q9EPK2</t>
  </si>
  <si>
    <t>Protein XRP2 OS=Mus musculus GN=Rp2 PE=1 SV=3 - [XRP2_MOUSE]</t>
  </si>
  <si>
    <t>P31996</t>
  </si>
  <si>
    <t>Macrosialin OS=Mus musculus GN=Cd68 PE=2 SV=1 - [CD68_MOUSE]</t>
  </si>
  <si>
    <t>Q9Z1Q5</t>
  </si>
  <si>
    <t>Chloride intracellular channel protein 1 OS=Mus musculus GN=Clic1 PE=1 SV=3 - [CLIC1_MOUSE]</t>
  </si>
  <si>
    <t>Q8K135</t>
  </si>
  <si>
    <t>Dyslexia-associated protein KIAA0319-like protein OS=Mus musculus GN=Kiaa0319l PE=1 SV=1 - [K319L_MOUSE]</t>
  </si>
  <si>
    <t>O70435</t>
  </si>
  <si>
    <t>Proteasome subunit alpha type-3 OS=Mus musculus GN=Psma3 PE=1 SV=3 - [PSA3_MOUSE]</t>
  </si>
  <si>
    <t>Q8BTY2</t>
  </si>
  <si>
    <t>Sodium bicarbonate cotransporter 3 OS=Mus musculus GN=Slc4a7 PE=1 SV=2 - [S4A7_MOUSE]</t>
  </si>
  <si>
    <t>Q9Z1N5</t>
  </si>
  <si>
    <t>Spliceosome RNA helicase Ddx39b OS=Mus musculus GN=Ddx39b PE=1 SV=1 - [DX39B_MOUSE]</t>
  </si>
  <si>
    <t>Q8VDW0</t>
  </si>
  <si>
    <t>ATP-dependent RNA helicase DDX39A OS=Mus musculus GN=Ddx39a PE=2 SV=1 - [DX39A_MOUSE]</t>
  </si>
  <si>
    <t>Q8VCW8</t>
  </si>
  <si>
    <t>Acyl-CoA synthetase family member 2, mitochondrial OS=Mus musculus GN=Acsf2 PE=2 SV=1 - [ACSF2_MOUSE]</t>
  </si>
  <si>
    <t>Q3TYD6</t>
  </si>
  <si>
    <t>Serine/threonine-protein kinase LMTK2 OS=Mus musculus GN=Lmtk2 PE=1 SV=3 - [LMTK2_MOUSE]</t>
  </si>
  <si>
    <t>Q8BGU5</t>
  </si>
  <si>
    <t>Cyclin-Y OS=Mus musculus GN=Ccny PE=1 SV=1 - [CCNY_MOUSE]</t>
  </si>
  <si>
    <t>P38060</t>
  </si>
  <si>
    <t>Hydroxymethylglutaryl-CoA lyase, mitochondrial OS=Mus musculus GN=Hmgcl PE=1 SV=2 - [HMGCL_MOUSE]</t>
  </si>
  <si>
    <t>O35316</t>
  </si>
  <si>
    <t>Sodium- and chloride-dependent taurine transporter OS=Mus musculus GN=Slc6a6 PE=1 SV=2 - [SC6A6_MOUSE]</t>
  </si>
  <si>
    <t>Q9CXJ1</t>
  </si>
  <si>
    <t>Probable glutamyl-tRNA synthetase, mitochondrial OS=Mus musculus GN=Ears2 PE=2 SV=1 - [SYEM_MOUSE]</t>
  </si>
  <si>
    <t>P97808</t>
  </si>
  <si>
    <t>FXYD domain-containing ion transport regulator 5 OS=Mus musculus GN=Fxyd5 PE=1 SV=3 - [FXYD5_MOUSE]</t>
  </si>
  <si>
    <t>P63024</t>
  </si>
  <si>
    <t>Vesicle-associated membrane protein 3 OS=Mus musculus GN=Vamp3 PE=1 SV=1 - [VAMP3_MOUSE]</t>
  </si>
  <si>
    <t>P42082</t>
  </si>
  <si>
    <t>T-lymphocyte activation antigen CD86 OS=Mus musculus GN=Cd86 PE=1 SV=1 - [CD86_MOUSE]</t>
  </si>
  <si>
    <t>Q8VDM4</t>
  </si>
  <si>
    <t>26S proteasome non-ATPase regulatory subunit 2 OS=Mus musculus GN=Psmd2 PE=1 SV=1 - [PSMD2_MOUSE]</t>
  </si>
  <si>
    <t>Q64737</t>
  </si>
  <si>
    <t>Trifunctional purine biosynthetic protein adenosine-3 OS=Mus musculus GN=Gart PE=2 SV=3 - [PUR2_MOUSE]</t>
  </si>
  <si>
    <t>Q9JIW9</t>
  </si>
  <si>
    <t>Ras-related protein Ral-B OS=Mus musculus GN=Ralb PE=2 SV=1 - [RALB_MOUSE]</t>
  </si>
  <si>
    <t>O08788</t>
  </si>
  <si>
    <t>Dynactin subunit 1 OS=Mus musculus GN=Dctn1 PE=1 SV=3 - [DCTN1_MOUSE]</t>
  </si>
  <si>
    <t>P62746</t>
  </si>
  <si>
    <t>Rho-related GTP-binding protein RhoB OS=Mus musculus GN=Rhob PE=1 SV=1 - [RHOB_MOUSE]</t>
  </si>
  <si>
    <t>Q60930</t>
  </si>
  <si>
    <t>Voltage-dependent anion-selective channel protein 2 OS=Mus musculus GN=Vdac2 PE=1 SV=2 - [VDAC2_MOUSE]</t>
  </si>
  <si>
    <t>Q9D0V7</t>
  </si>
  <si>
    <t>Receptor-binding cancer antigen expressed on SiSo cells OS=Mus musculus GN=Ebag9 PE=1 SV=2 - [RCAS1_MOUSE]</t>
  </si>
  <si>
    <t>Q80VQ0</t>
  </si>
  <si>
    <t>Aldehyde dehydrogenase family 3 member B1 OS=Mus musculus GN=Aldh3b1 PE=2 SV=1 - [AL3B1_MOUSE]</t>
  </si>
  <si>
    <t>Q9DB20</t>
  </si>
  <si>
    <t>ATP synthase subunit O, mitochondrial OS=Mus musculus GN=Atp5o PE=1 SV=1 - [ATPO_MOUSE]</t>
  </si>
  <si>
    <t>Q9Z1M0</t>
  </si>
  <si>
    <t>P2X purinoceptor 7 OS=Mus musculus GN=P2rx7 PE=1 SV=2 - [P2RX7_MOUSE]</t>
  </si>
  <si>
    <t>O88697</t>
  </si>
  <si>
    <t>Serine/threonine-protein kinase 16 OS=Mus musculus GN=Stk16 PE=1 SV=3 - [STK16_MOUSE]</t>
  </si>
  <si>
    <t>Q9QY73</t>
  </si>
  <si>
    <t>Transmembrane protein 59 OS=Mus musculus GN=Tmem59 PE=1 SV=2 - [TMM59_MOUSE]</t>
  </si>
  <si>
    <t>Q9D0K2</t>
  </si>
  <si>
    <t>Succinyl-CoA:3-ketoacid-coenzyme A transferase 1, mitochondrial OS=Mus musculus GN=Oxct1 PE=1 SV=1 - [SCOT1_MOUSE]</t>
  </si>
  <si>
    <t>Q8BGH7</t>
  </si>
  <si>
    <t>CDC42 small effector protein 2 OS=Mus musculus GN=Cdc42se2 PE=1 SV=1 - [C42S2_MOUSE]</t>
  </si>
  <si>
    <t>P97807</t>
  </si>
  <si>
    <t>Fumarate hydratase, mitochondrial OS=Mus musculus GN=Fh PE=1 SV=3 - [FUMH_MOUSE]</t>
  </si>
  <si>
    <t>P14152</t>
  </si>
  <si>
    <t>Malate dehydrogenase, cytoplasmic OS=Mus musculus GN=Mdh1 PE=1 SV=3 - [MDHC_MOUSE]</t>
  </si>
  <si>
    <t>O08917</t>
  </si>
  <si>
    <t>Flotillin-1 OS=Mus musculus GN=Flot1 PE=1 SV=1 - [FLOT1_MOUSE]</t>
  </si>
  <si>
    <t>P40240</t>
  </si>
  <si>
    <t>CD9 antigen OS=Mus musculus GN=Cd9 PE=1 SV=2 - [CD9_MOUSE]</t>
  </si>
  <si>
    <t>O70503</t>
  </si>
  <si>
    <t>Estradiol 17-beta-dehydrogenase 12 OS=Mus musculus GN=Hsd17b12 PE=2 SV=1 - [DHB12_MOUSE]</t>
  </si>
  <si>
    <t>Q9Z0X1</t>
  </si>
  <si>
    <t>Apoptosis-inducing factor 1, mitochondrial OS=Mus musculus GN=Aifm1 PE=1 SV=1 - [AIFM1_MOUSE]</t>
  </si>
  <si>
    <t>P51174</t>
  </si>
  <si>
    <t>Long-chain specific acyl-CoA dehydrogenase, mitochondrial OS=Mus musculus GN=Acadl PE=2 SV=2 - [ACADL_MOUSE]</t>
  </si>
  <si>
    <t>Q07813</t>
  </si>
  <si>
    <t>Apoptosis regulator BAX OS=Mus musculus GN=Bax PE=1 SV=1 - [BAX_MOUSE]</t>
  </si>
  <si>
    <t>Q9CQ88</t>
  </si>
  <si>
    <t>Tetraspanin-31 OS=Mus musculus GN=Tspan31 PE=1 SV=1 - [TSN31_MOUSE]</t>
  </si>
  <si>
    <t>Q9WVL6</t>
  </si>
  <si>
    <t>Exostosin-like 3 OS=Mus musculus GN=Extl3 PE=2 SV=2 - [EXTL3_MOUSE]</t>
  </si>
  <si>
    <t>Q61024</t>
  </si>
  <si>
    <t>Asparagine synthetase [glutamine-hydrolyzing] OS=Mus musculus GN=Asns PE=2 SV=3 - [ASNS_MOUSE]</t>
  </si>
  <si>
    <t>O88544</t>
  </si>
  <si>
    <t>COP9 signalosome complex subunit 4 OS=Mus musculus GN=Cops4 PE=1 SV=1 - [CSN4_MOUSE]</t>
  </si>
  <si>
    <t>Q9ER88</t>
  </si>
  <si>
    <t>28S ribosomal protein S29, mitochondrial OS=Mus musculus GN=Dap3 PE=2 SV=1 - [RT29_MOUSE]</t>
  </si>
  <si>
    <t>Q9QZE5</t>
  </si>
  <si>
    <t>Coatomer subunit gamma OS=Mus musculus GN=Copg PE=2 SV=1 - [COPG_MOUSE]</t>
  </si>
  <si>
    <t>P55012</t>
  </si>
  <si>
    <t>Solute carrier family 12 member 2 OS=Mus musculus GN=Slc12a2 PE=1 SV=2 - [S12A2_MOUSE]</t>
  </si>
  <si>
    <t>Q60692</t>
  </si>
  <si>
    <t>Proteasome subunit beta type-6 OS=Mus musculus GN=Psmb6 PE=1 SV=3 - [PSB6_MOUSE]</t>
  </si>
  <si>
    <t>O70480</t>
  </si>
  <si>
    <t>Vesicle-associated membrane protein 4 OS=Mus musculus GN=Vamp4 PE=1 SV=1 - [VAMP4_MOUSE]</t>
  </si>
  <si>
    <t>P50516</t>
  </si>
  <si>
    <t>V-type proton ATPase catalytic subunit A OS=Mus musculus GN=Atp6v1a PE=1 SV=2 - [VATA_MOUSE]</t>
  </si>
  <si>
    <t>Q61739</t>
  </si>
  <si>
    <t>Integrin alpha-6 OS=Mus musculus GN=Itga6 PE=1 SV=3 - [ITA6_MOUSE]</t>
  </si>
  <si>
    <t>P70404</t>
  </si>
  <si>
    <t>Isocitrate dehydrogenase [NAD] subunit gamma 1, mitochondrial OS=Mus musculus GN=Idh3g PE=1 SV=1 - [IDHG1_MOUSE]</t>
  </si>
  <si>
    <t>O09126</t>
  </si>
  <si>
    <t>Semaphorin-4D OS=Mus musculus GN=Sema4d PE=1 SV=2 - [SEM4D_MOUSE]</t>
  </si>
  <si>
    <t>Q91V12</t>
  </si>
  <si>
    <t>Cytosolic acyl coenzyme A thioester hydrolase OS=Mus musculus GN=Acot7 PE=1 SV=2 - [BACH_MOUSE]</t>
  </si>
  <si>
    <t>P48377</t>
  </si>
  <si>
    <t>MHC class II regulatory factor RFX1 OS=Mus musculus GN=Rfx1 PE=2 SV=2 - [RFX1_MOUSE]</t>
  </si>
  <si>
    <t>Q9D051</t>
  </si>
  <si>
    <t>Pyruvate dehydrogenase E1 component subunit beta, mitochondrial OS=Mus musculus GN=Pdhb PE=1 SV=1 - [ODPB_MOUSE]</t>
  </si>
  <si>
    <t>Q9R1T2</t>
  </si>
  <si>
    <t>SUMO-activating enzyme subunit 1 OS=Mus musculus GN=Sae1 PE=2 SV=1 - [SAE1_MOUSE]</t>
  </si>
  <si>
    <t>Q8C4X2</t>
  </si>
  <si>
    <t>Casein kinase I isoform gamma-3 OS=Mus musculus GN=Csnk1g3 PE=2 SV=2 - [KC1G3_MOUSE]</t>
  </si>
  <si>
    <t>Q9WTP6</t>
  </si>
  <si>
    <t>Adenylate kinase 2, mitochondrial OS=Mus musculus GN=Ak2 PE=1 SV=5 - [KAD2_MOUSE]</t>
  </si>
  <si>
    <t>P70699</t>
  </si>
  <si>
    <t>Lysosomal alpha-glucosidase OS=Mus musculus GN=Gaa PE=1 SV=2 - [LYAG_MOUSE]</t>
  </si>
  <si>
    <t>Q8K201</t>
  </si>
  <si>
    <t>KCT2</t>
  </si>
  <si>
    <t>Keratinocyte-associated transmembrane protein 2 OS=Mus musculus GN=Kct2 PE=2 SV=2 - [KCT2_MOUSE]</t>
  </si>
  <si>
    <t>Q6DFX2</t>
  </si>
  <si>
    <t>Anthrax toxin receptor 2 OS=Mus musculus GN=Antxr2 PE=2 SV=1 - [ANTR2_MOUSE]</t>
  </si>
  <si>
    <t>Q91WC9</t>
  </si>
  <si>
    <t>Sn1-specific diacylglycerol lipase beta OS=Mus musculus GN=Daglb PE=1 SV=2 - [DGLB_MOUSE]</t>
  </si>
  <si>
    <t>Q9CR89</t>
  </si>
  <si>
    <t>Endoplasmic reticulum-Golgi intermediate compartment protein 2 OS=Mus musculus GN=Ergic2 PE=2 SV=1 - [ERGI2_MOUSE]</t>
  </si>
  <si>
    <t>P52332</t>
  </si>
  <si>
    <t>Tyrosine-protein kinase JAK1 OS=Mus musculus GN=Jak1 PE=1 SV=1 - [JAK1_MOUSE]</t>
  </si>
  <si>
    <t>Q99LP6</t>
  </si>
  <si>
    <t>GrpE protein homolog 1, mitochondrial OS=Mus musculus GN=Grpel1 PE=1 SV=1 - [GRPE1_MOUSE]</t>
  </si>
  <si>
    <t>Q8K1R3</t>
  </si>
  <si>
    <t>Polyribonucleotide nucleotidyltransferase 1, mitochondrial OS=Mus musculus GN=Pnpt1 PE=1 SV=1 - [PNPT1_MOUSE]</t>
  </si>
  <si>
    <t>Q91WB7</t>
  </si>
  <si>
    <t>Ubiquitin domain-containing protein 1 OS=Mus musculus GN=Ubtd1 PE=2 SV=1 - [UBTD1_MOUSE]</t>
  </si>
  <si>
    <t>P40237</t>
  </si>
  <si>
    <t>CD82 antigen OS=Mus musculus GN=Cd82 PE=1 SV=1 - [CD82_MOUSE]</t>
  </si>
  <si>
    <t>P47713</t>
  </si>
  <si>
    <t>Cytosolic phospholipase A2 OS=Mus musculus GN=Pla2g4a PE=1 SV=1 - [PA24A_MOUSE]</t>
  </si>
  <si>
    <t>Q9WTR1</t>
  </si>
  <si>
    <t>Transient receptor potential cation channel subfamily V member 2 OS=Mus musculus GN=Trpv2 PE=1 SV=2 - [TRPV2_MOUSE]</t>
  </si>
  <si>
    <t>Q921M7</t>
  </si>
  <si>
    <t>Protein FAM49B OS=Mus musculus GN=Fam49b PE=2 SV=1 - [FA49B_MOUSE]</t>
  </si>
  <si>
    <t>Q9D8W5</t>
  </si>
  <si>
    <t>26S proteasome non-ATPase regulatory subunit 12 OS=Mus musculus GN=Psmd12 PE=2 SV=4 - [PSD12_MOUSE]</t>
  </si>
  <si>
    <t>Q9QUI0</t>
  </si>
  <si>
    <t>Transforming protein RhoA OS=Mus musculus GN=Rhoa PE=1 SV=1 - [RHOA_MOUSE]</t>
  </si>
  <si>
    <t>P54276</t>
  </si>
  <si>
    <t>DNA mismatch repair protein Msh6 OS=Mus musculus GN=Msh6 PE=1 SV=3 - [MSH6_MOUSE]</t>
  </si>
  <si>
    <t>P39688</t>
  </si>
  <si>
    <t>Tyrosine-protein kinase Fyn OS=Mus musculus GN=Fyn PE=1 SV=3 - [FYN_MOUSE]</t>
  </si>
  <si>
    <t>Q7TMK9</t>
  </si>
  <si>
    <t>Heterogeneous nuclear ribonucleoprotein Q OS=Mus musculus GN=Syncrip PE=1 SV=2 - [HNRPQ_MOUSE]</t>
  </si>
  <si>
    <t>Q8R164</t>
  </si>
  <si>
    <t>Valacyclovir hydrolase OS=Mus musculus GN=Bphl PE=2 SV=1 - [BPHL_MOUSE]</t>
  </si>
  <si>
    <t>O35857</t>
  </si>
  <si>
    <t>Mitochondrial import inner membrane translocase subunit TIM44 OS=Mus musculus GN=Timm44 PE=2 SV=2 - [TIM44_MOUSE]</t>
  </si>
  <si>
    <t>P14901</t>
  </si>
  <si>
    <t>Heme oxygenase 1 OS=Mus musculus GN=Hmox1 PE=1 SV=1 - [HMOX1_MOUSE]</t>
  </si>
  <si>
    <t>P13439</t>
  </si>
  <si>
    <t>Uridine 5'-monophosphate synthase OS=Mus musculus GN=Umps PE=2 SV=3 - [UMPS_MOUSE]</t>
  </si>
  <si>
    <t>Q8BXV2</t>
  </si>
  <si>
    <t>BRI3-binding protein OS=Mus musculus GN=Bri3bp PE=2 SV=1 - [BRI3B_MOUSE]</t>
  </si>
  <si>
    <t>P62855</t>
  </si>
  <si>
    <t>40S ribosomal protein S26 OS=Mus musculus GN=Rps26 PE=2 SV=3 - [RS26_MOUSE]</t>
  </si>
  <si>
    <t>Q9JM76</t>
  </si>
  <si>
    <t>Actin-related protein 2/3 complex subunit 3 OS=Mus musculus GN=Arpc3 PE=1 SV=3 - [ARPC3_MOUSE]</t>
  </si>
  <si>
    <t>Q61470</t>
  </si>
  <si>
    <t>Leukocyte antigen CD37 OS=Mus musculus GN=Cd37 PE=2 SV=1 - [CD37_MOUSE]</t>
  </si>
  <si>
    <t>Q8BG05</t>
  </si>
  <si>
    <t>Heterogeneous nuclear ribonucleoprotein A3 OS=Mus musculus GN=Hnrnpa3 PE=1 SV=1 - [ROA3_MOUSE]</t>
  </si>
  <si>
    <t>Q8C0L0</t>
  </si>
  <si>
    <t>Thioredoxin-related transmembrane protein 4 OS=Mus musculus GN=Tmx4 PE=1 SV=2 - [TMX4_MOUSE]</t>
  </si>
  <si>
    <t>O08547</t>
  </si>
  <si>
    <t>Vesicle-trafficking protein SEC22b OS=Mus musculus GN=Sec22b PE=1 SV=3 - [SC22B_MOUSE]</t>
  </si>
  <si>
    <t>Q91VR2</t>
  </si>
  <si>
    <t>ATP synthase subunit gamma, mitochondrial OS=Mus musculus GN=Atp5c1 PE=1 SV=1 - [ATPG_MOUSE]</t>
  </si>
  <si>
    <t>Q9CWU2</t>
  </si>
  <si>
    <t>Palmitoyltransferase ZDHHC13 OS=Mus musculus GN=Zdhhc13 PE=1 SV=2 - [ZDH13_MOUSE]</t>
  </si>
  <si>
    <t>Q6PGH0</t>
  </si>
  <si>
    <t>Ubiquitin domain-containing protein 2 OS=Mus musculus GN=Ubtd2 PE=2 SV=1 - [UBTD2_MOUSE]</t>
  </si>
  <si>
    <t>Q60875</t>
  </si>
  <si>
    <t>Rho guanine nucleotide exchange factor 2 OS=Mus musculus GN=Arhgef2 PE=1 SV=4 - [ARHG2_MOUSE]</t>
  </si>
  <si>
    <t>Q61102</t>
  </si>
  <si>
    <t>ATP-binding cassette sub-family B member 7, mitochondrial OS=Mus musculus GN=Abcb7 PE=1 SV=3 - [ABCB7_MOUSE]</t>
  </si>
  <si>
    <t>P62137</t>
  </si>
  <si>
    <t>Serine/threonine-protein phosphatase PP1-alpha catalytic subunit OS=Mus musculus GN=Ppp1ca PE=1 SV=1 - [PP1A_MOUSE]</t>
  </si>
  <si>
    <t>Q80U93</t>
  </si>
  <si>
    <t>Nuclear pore complex protein Nup214 OS=Mus musculus GN=Nup214 PE=1 SV=2 - [NU214_MOUSE]</t>
  </si>
  <si>
    <t>Q8JZR0</t>
  </si>
  <si>
    <t>Long-chain-fatty-acid--CoA ligase 5 OS=Mus musculus GN=Acsl5 PE=2 SV=1 - [ACSL5_MOUSE]</t>
  </si>
  <si>
    <t>O88384</t>
  </si>
  <si>
    <t>Vesicle transport through interaction with t-SNAREs homolog 1B OS=Mus musculus GN=Vti1b PE=1 SV=1 - [VTI1B_MOUSE]</t>
  </si>
  <si>
    <t>Q9R0N0</t>
  </si>
  <si>
    <t>Galactokinase OS=Mus musculus GN=Galk1 PE=2 SV=1 - [GALK1_MOUSE]</t>
  </si>
  <si>
    <t>O89017</t>
  </si>
  <si>
    <t>Legumain OS=Mus musculus GN=Lgmn PE=1 SV=1 - [LGMN_MOUSE]</t>
  </si>
  <si>
    <t>Q9D883</t>
  </si>
  <si>
    <t>Splicing factor U2AF 35 kDa subunit OS=Mus musculus GN=U2af1 PE=1 SV=4 - [U2AF1_MOUSE]</t>
  </si>
  <si>
    <t>P61087</t>
  </si>
  <si>
    <t>Ubiquitin-conjugating enzyme E2 K OS=Mus musculus GN=Ube2k PE=1 SV=3 - [UBE2K_MOUSE]</t>
  </si>
  <si>
    <t>P49718</t>
  </si>
  <si>
    <t>DNA replication licensing factor MCM5 OS=Mus musculus GN=Mcm5 PE=2 SV=1 - [MCM5_MOUSE]</t>
  </si>
  <si>
    <t>Q33DR2</t>
  </si>
  <si>
    <t>Decaprenyl-diphosphate synthase subunit 1 OS=Mus musculus GN=Pdss1 PE=1 SV=1 - [DPS1_MOUSE]</t>
  </si>
  <si>
    <t>Q91YT0</t>
  </si>
  <si>
    <t>NADH dehydrogenase [ubiquinone] flavoprotein 1, mitochondrial OS=Mus musculus GN=Ndufv1 PE=1 SV=1 - [NDUV1_MOUSE]</t>
  </si>
  <si>
    <t>O08810</t>
  </si>
  <si>
    <t>116 kDa U5 small nuclear ribonucleoprotein component OS=Mus musculus GN=Eftud2 PE=2 SV=1 - [U5S1_MOUSE]</t>
  </si>
  <si>
    <t>Q7TMB8</t>
  </si>
  <si>
    <t>Cytoplasmic FMR1-interacting protein 1 OS=Mus musculus GN=Cyfip1 PE=1 SV=1 - [CYFP1_MOUSE]</t>
  </si>
  <si>
    <t>Q4FZC9</t>
  </si>
  <si>
    <t>SYNE3</t>
  </si>
  <si>
    <t>Nesprin-3 OS=Mus musculus PE=1 SV=1 - [SYNE3_MOUSE]</t>
  </si>
  <si>
    <t>Q9WVA3</t>
  </si>
  <si>
    <t>Mitotic checkpoint protein BUB3 OS=Mus musculus GN=Bub3 PE=2 SV=2 - [BUB3_MOUSE]</t>
  </si>
  <si>
    <t>O88839</t>
  </si>
  <si>
    <t>Disintegrin and metalloproteinase domain-containing protein 15 OS=Mus musculus GN=Adam15 PE=1 SV=2 - [ADA15_MOUSE]</t>
  </si>
  <si>
    <t>Q9CXW3</t>
  </si>
  <si>
    <t>Calcyclin-binding protein OS=Mus musculus GN=Cacybp PE=1 SV=1 - [CYBP_MOUSE]</t>
  </si>
  <si>
    <t>Q3U9G9</t>
  </si>
  <si>
    <t>Lamin-B receptor OS=Mus musculus GN=Lbr PE=1 SV=2 - [LBR_MOUSE]</t>
  </si>
  <si>
    <t>P47758</t>
  </si>
  <si>
    <t>Signal recognition particle receptor subunit beta OS=Mus musculus GN=Srprb PE=1 SV=1 - [SRPRB_MOUSE]</t>
  </si>
  <si>
    <t>Q9EQH3</t>
  </si>
  <si>
    <t>Vacuolar protein sorting-associated protein 35 OS=Mus musculus GN=Vps35 PE=1 SV=1 - [VPS35_MOUSE]</t>
  </si>
  <si>
    <t>Q6ZQI3</t>
  </si>
  <si>
    <t>Malectin OS=Mus musculus GN=Mlec PE=2 SV=2 - [MLEC_MOUSE]</t>
  </si>
  <si>
    <t>Q9ES97</t>
  </si>
  <si>
    <t>Reticulon-3 OS=Mus musculus GN=Rtn3 PE=1 SV=2 - [RTN3_MOUSE]</t>
  </si>
  <si>
    <t>Q8BGB8</t>
  </si>
  <si>
    <t>Ubiquinone biosynthesis protein COQ4 homolog, mitochondrial OS=Mus musculus GN=Coq4 PE=2 SV=1 - [COQ4_MOUSE]</t>
  </si>
  <si>
    <t>Q9EQ20</t>
  </si>
  <si>
    <t>Methylmalonate-semialdehyde dehydrogenase [acylating], mitochondrial OS=Mus musculus GN=Aldh6a1 PE=1 SV=1 - [MMSA_MOUSE]</t>
  </si>
  <si>
    <t>O88983</t>
  </si>
  <si>
    <t>Syntaxin-8 OS=Mus musculus GN=Stx8 PE=1 SV=1 - [STX8_MOUSE]</t>
  </si>
  <si>
    <t>P61750</t>
  </si>
  <si>
    <t>ADP-ribosylation factor 4 OS=Mus musculus GN=Arf4 PE=2 SV=2 - [ARF4_MOUSE]</t>
  </si>
  <si>
    <t>P63276</t>
  </si>
  <si>
    <t>40S ribosomal protein S17 OS=Mus musculus GN=Rps17 PE=1 SV=2 - [RS17_MOUSE]</t>
  </si>
  <si>
    <t>P20491</t>
  </si>
  <si>
    <t>High affinity immunoglobulin epsilon receptor subunit gamma OS=Mus musculus GN=Fcer1g PE=1 SV=1 - [FCERG_MOUSE]</t>
  </si>
  <si>
    <t>P61222</t>
  </si>
  <si>
    <t>ATP-binding cassette sub-family E member 1 OS=Mus musculus GN=Abce1 PE=2 SV=1 - [ABCE1_MOUSE]</t>
  </si>
  <si>
    <t>Q9Z2I8</t>
  </si>
  <si>
    <t>Succinyl-CoA ligase [GDP-forming] subunit beta, mitochondrial OS=Mus musculus GN=Suclg2 PE=2 SV=3 - [SUCB2_MOUSE]</t>
  </si>
  <si>
    <t>Q8K4Z5</t>
  </si>
  <si>
    <t>Splicing factor 3A subunit 1 OS=Mus musculus GN=Sf3a1 PE=1 SV=1 - [SF3A1_MOUSE]</t>
  </si>
  <si>
    <t>Q8R366</t>
  </si>
  <si>
    <t>Immunoglobulin superfamily member 8 OS=Mus musculus GN=Igsf8 PE=1 SV=2 - [IGSF8_MOUSE]</t>
  </si>
  <si>
    <t>Q8BXA1</t>
  </si>
  <si>
    <t>Golgi integral membrane protein 4 OS=Mus musculus GN=Golim4 PE=1 SV=1 - [GOLI4_MOUSE]</t>
  </si>
  <si>
    <t>Q9CZ04</t>
  </si>
  <si>
    <t>COP9 signalosome complex subunit 7a OS=Mus musculus GN=Cops7a PE=1 SV=2 - [CSN7A_MOUSE]</t>
  </si>
  <si>
    <t>P62915</t>
  </si>
  <si>
    <t>Transcription initiation factor IIB OS=Mus musculus GN=Gtf2b PE=1 SV=1 - [TF2B_MOUSE]</t>
  </si>
  <si>
    <t>P46061</t>
  </si>
  <si>
    <t>Ran GTPase-activating protein 1 OS=Mus musculus GN=Rangap1 PE=1 SV=2 - [RAGP1_MOUSE]</t>
  </si>
  <si>
    <t>Q8BPX9</t>
  </si>
  <si>
    <t>Solute carrier family 15 member 3 OS=Mus musculus GN=Slc15a3 PE=2 SV=1 - [S15A3_MOUSE]</t>
  </si>
  <si>
    <t>Q8R173</t>
  </si>
  <si>
    <t>Palmitoyltransferase ZDHHC3 OS=Mus musculus GN=Zdhhc3 PE=1 SV=1 - [ZDHC3_MOUSE]</t>
  </si>
  <si>
    <t>P62880</t>
  </si>
  <si>
    <t>Guanine nucleotide-binding protein G(I)/G(S)/G(T) subunit beta-2 OS=Mus musculus GN=Gnb2 PE=1 SV=3 - [GBB2_MOUSE]</t>
  </si>
  <si>
    <t>Q9D8V0</t>
  </si>
  <si>
    <t>Minor histocompatibility antigen H13 OS=Mus musculus GN=Hm13 PE=1 SV=1 - [HM13_MOUSE]</t>
  </si>
  <si>
    <t>Q9CYN2</t>
  </si>
  <si>
    <t>Signal peptidase complex subunit 2 OS=Mus musculus GN=Spcs2 PE=2 SV=1 - [SPCS2_MOUSE]</t>
  </si>
  <si>
    <t>Q8BH59</t>
  </si>
  <si>
    <t>Calcium-binding mitochondrial carrier protein Aralar1 OS=Mus musculus GN=Slc25a12 PE=1 SV=1 - [CMC1_MOUSE]</t>
  </si>
  <si>
    <t>Q925I1</t>
  </si>
  <si>
    <t>ATPase family AAA domain-containing protein 3 OS=Mus musculus GN=Atad3 PE=1 SV=1 - [ATAD3_MOUSE]</t>
  </si>
  <si>
    <t>Q9DCC4</t>
  </si>
  <si>
    <t>Pyrroline-5-carboxylate reductase 3 OS=Mus musculus GN=Pycrl PE=2 SV=2 - [P5CR3_MOUSE]</t>
  </si>
  <si>
    <t>Q9QXV8</t>
  </si>
  <si>
    <t>Protein sprouty homolog 2 OS=Mus musculus GN=Spry2 PE=2 SV=1 - [SPY2_MOUSE]</t>
  </si>
  <si>
    <t>P97310</t>
  </si>
  <si>
    <t>DNA replication licensing factor MCM2 OS=Mus musculus GN=Mcm2 PE=1 SV=3 - [MCM2_MOUSE]</t>
  </si>
  <si>
    <t>P60766</t>
  </si>
  <si>
    <t>Cell division control protein 42 homolog OS=Mus musculus GN=Cdc42 PE=1 SV=2 - [CDC42_MOUSE]</t>
  </si>
  <si>
    <t>Q8K207</t>
  </si>
  <si>
    <t>C1orf21</t>
  </si>
  <si>
    <t>Uncharacterized protein C1orf21 homolog OS=Mus musculus PE=1 SV=1 - [CA021_MOUSE]</t>
  </si>
  <si>
    <t>O35381</t>
  </si>
  <si>
    <t>Acidic leucine-rich nuclear phosphoprotein 32 family member A OS=Mus musculus GN=Anp32a PE=1 SV=1 - [AN32A_MOUSE]</t>
  </si>
  <si>
    <t>Q9ESD6</t>
  </si>
  <si>
    <t>CKLF-like MARVEL transmembrane domain-containing protein 7 OS=Mus musculus GN=Cmtm7 PE=2 SV=1 - [CKLF7_MOUSE]</t>
  </si>
  <si>
    <t>Q04447</t>
  </si>
  <si>
    <t>Creatine kinase B-type OS=Mus musculus GN=Ckb PE=1 SV=1 - [KCRB_MOUSE]</t>
  </si>
  <si>
    <t>P47757</t>
  </si>
  <si>
    <t>F-actin-capping protein subunit beta OS=Mus musculus GN=Capzb PE=1 SV=3 - [CAPZB_MOUSE]</t>
  </si>
  <si>
    <t>Accession</t>
  </si>
  <si>
    <t>Description</t>
  </si>
  <si>
    <t>MEF</t>
  </si>
  <si>
    <t>DC</t>
  </si>
  <si>
    <t>Mac</t>
  </si>
  <si>
    <t>Platelet</t>
  </si>
  <si>
    <t>Neuron</t>
  </si>
  <si>
    <t>B cell</t>
  </si>
  <si>
    <t>T Cell 1</t>
  </si>
  <si>
    <t>T Cell 2</t>
  </si>
  <si>
    <t>N Stem</t>
  </si>
  <si>
    <t>DMSO</t>
  </si>
  <si>
    <t>DMSO IFN</t>
  </si>
  <si>
    <t>Alk-16</t>
  </si>
  <si>
    <t>Alk-16 IFN</t>
  </si>
  <si>
    <t>DMSO Area</t>
  </si>
  <si>
    <t>DMSO IFN Area</t>
  </si>
  <si>
    <t>Alk-16 Area</t>
  </si>
  <si>
    <t>Alk-16 IFN Area</t>
  </si>
  <si>
    <t>Gene Symbol</t>
  </si>
  <si>
    <t>Score</t>
  </si>
  <si>
    <t>Coverage</t>
  </si>
  <si>
    <t>Sum Spec Counts</t>
  </si>
  <si>
    <t>Spec Counts</t>
  </si>
  <si>
    <t># Peptides</t>
  </si>
  <si>
    <t>Canx</t>
  </si>
  <si>
    <t>P30999</t>
  </si>
  <si>
    <t>Ctnnd1</t>
  </si>
  <si>
    <t>P16858</t>
  </si>
  <si>
    <t>GAPDH</t>
  </si>
  <si>
    <t>Scrib</t>
  </si>
  <si>
    <t>P16546</t>
  </si>
  <si>
    <t>Sptan</t>
  </si>
  <si>
    <t>Myof</t>
  </si>
  <si>
    <t>Cpd</t>
  </si>
  <si>
    <t>Erbb2ip</t>
  </si>
  <si>
    <t>Gnai1</t>
  </si>
  <si>
    <t>Ckap4</t>
  </si>
  <si>
    <t>Dctn1</t>
  </si>
  <si>
    <t>P13595</t>
  </si>
  <si>
    <t>Ncam1</t>
  </si>
  <si>
    <t>Q8BKG3</t>
  </si>
  <si>
    <t>Ptk7</t>
  </si>
  <si>
    <t>P46935</t>
  </si>
  <si>
    <t>Nedd4</t>
  </si>
  <si>
    <t>Q8VDN2</t>
  </si>
  <si>
    <t>Atp1a1</t>
  </si>
  <si>
    <t>P80313</t>
  </si>
  <si>
    <t>Cct7</t>
  </si>
  <si>
    <t>Q9JKR6</t>
  </si>
  <si>
    <t>Hyou1</t>
  </si>
  <si>
    <t>Snap23</t>
  </si>
  <si>
    <t>Tfrc</t>
  </si>
  <si>
    <t>Mtdh</t>
  </si>
  <si>
    <t>Nrp1</t>
  </si>
  <si>
    <t>Irgm1</t>
  </si>
  <si>
    <t>Ifitm3</t>
  </si>
  <si>
    <t>Q00560</t>
  </si>
  <si>
    <t>Il6st</t>
  </si>
  <si>
    <t>Jak1</t>
  </si>
  <si>
    <t>P27546</t>
  </si>
  <si>
    <t>Map4</t>
  </si>
  <si>
    <t>Gna13</t>
  </si>
  <si>
    <t>P37804</t>
  </si>
  <si>
    <t>Tagln</t>
  </si>
  <si>
    <t>P42932</t>
  </si>
  <si>
    <t>Cct8</t>
  </si>
  <si>
    <t>Gnaq</t>
  </si>
  <si>
    <t>Q60634</t>
  </si>
  <si>
    <t>Flot2</t>
  </si>
  <si>
    <t>Scamp3</t>
  </si>
  <si>
    <t>Q02053</t>
  </si>
  <si>
    <t>Uba1</t>
  </si>
  <si>
    <t>P13020</t>
  </si>
  <si>
    <t>Gsn</t>
  </si>
  <si>
    <t>Gna11</t>
  </si>
  <si>
    <t>P80314</t>
  </si>
  <si>
    <t>Cct2</t>
  </si>
  <si>
    <t>P80316</t>
  </si>
  <si>
    <t>Cct4</t>
  </si>
  <si>
    <t>P50247</t>
  </si>
  <si>
    <t>Ahcy</t>
  </si>
  <si>
    <t>Q62261</t>
  </si>
  <si>
    <t>Sptbn1</t>
  </si>
  <si>
    <t>Glg1</t>
  </si>
  <si>
    <t>P08249</t>
  </si>
  <si>
    <t>Mdh2</t>
  </si>
  <si>
    <t>Q8BGD9</t>
  </si>
  <si>
    <t>Eif4b</t>
  </si>
  <si>
    <t>Q922F4</t>
  </si>
  <si>
    <t>Tubb6</t>
  </si>
  <si>
    <t>Gnai3</t>
  </si>
  <si>
    <t>Q9Z1Q9</t>
  </si>
  <si>
    <t>Vars</t>
  </si>
  <si>
    <t>P09405</t>
  </si>
  <si>
    <t>Ncl</t>
  </si>
  <si>
    <t>Lnpep</t>
  </si>
  <si>
    <t>O35566</t>
  </si>
  <si>
    <t>CD151</t>
  </si>
  <si>
    <t>P62259</t>
  </si>
  <si>
    <t>Ywhae</t>
  </si>
  <si>
    <t>P70168</t>
  </si>
  <si>
    <t>Kpnb1</t>
  </si>
  <si>
    <t>P62908</t>
  </si>
  <si>
    <t>Rps3</t>
  </si>
  <si>
    <t>Q6NZJ6</t>
  </si>
  <si>
    <t>Eif4g1</t>
  </si>
  <si>
    <t>Q9D8E6</t>
  </si>
  <si>
    <t>Rpl4</t>
  </si>
  <si>
    <t>P05064</t>
  </si>
  <si>
    <t>Aldoa</t>
  </si>
  <si>
    <t>CD44</t>
  </si>
  <si>
    <t>Gnas</t>
  </si>
  <si>
    <t>Q8BKC5</t>
  </si>
  <si>
    <t>Ipo5</t>
  </si>
  <si>
    <t>Slc3a2</t>
  </si>
  <si>
    <t>P47911</t>
  </si>
  <si>
    <t>Rpl6</t>
  </si>
  <si>
    <t>Rangap1</t>
  </si>
  <si>
    <t>Q60715</t>
  </si>
  <si>
    <t>P4ha1</t>
  </si>
  <si>
    <t>Palm</t>
  </si>
  <si>
    <t>P80317</t>
  </si>
  <si>
    <t>Cct6a</t>
  </si>
  <si>
    <t>Nrp2</t>
  </si>
  <si>
    <t>P14206</t>
  </si>
  <si>
    <t>Rpsa</t>
  </si>
  <si>
    <t>Q60605</t>
  </si>
  <si>
    <t>Myl6</t>
  </si>
  <si>
    <t>Acaa1a</t>
  </si>
  <si>
    <t>P62071</t>
  </si>
  <si>
    <t>Rras2</t>
  </si>
  <si>
    <t>Bcap31</t>
  </si>
  <si>
    <t>O35737</t>
  </si>
  <si>
    <t>Hnrnph1</t>
  </si>
  <si>
    <t>O70458</t>
  </si>
  <si>
    <t>Osmr</t>
  </si>
  <si>
    <t>P41731</t>
  </si>
  <si>
    <t>CD63</t>
  </si>
  <si>
    <t>Q62167</t>
  </si>
  <si>
    <t>Ddx3x</t>
  </si>
  <si>
    <t>Fam49b</t>
  </si>
  <si>
    <t>Flot1</t>
  </si>
  <si>
    <t>P14869</t>
  </si>
  <si>
    <t>Rplp0</t>
  </si>
  <si>
    <t>P18760</t>
  </si>
  <si>
    <t>Cfl1</t>
  </si>
  <si>
    <t>P25444</t>
  </si>
  <si>
    <t>Rps2</t>
  </si>
  <si>
    <t>P30681</t>
  </si>
  <si>
    <t>Hmgb2</t>
  </si>
  <si>
    <t>Q9CQ19</t>
  </si>
  <si>
    <t>Myl9</t>
  </si>
  <si>
    <t>Q9WUK2</t>
  </si>
  <si>
    <t>Eif4h</t>
  </si>
  <si>
    <t>Q922Q8</t>
  </si>
  <si>
    <t>Lrrc59</t>
  </si>
  <si>
    <t>Q61411</t>
  </si>
  <si>
    <t>Hras1</t>
  </si>
  <si>
    <t>Nras</t>
  </si>
  <si>
    <t>Q3UPL0</t>
  </si>
  <si>
    <t>Sec31a</t>
  </si>
  <si>
    <t>P18872</t>
  </si>
  <si>
    <t>Gnao1</t>
  </si>
  <si>
    <t>Lrrc1</t>
  </si>
  <si>
    <t>Q04736</t>
  </si>
  <si>
    <t>Yes1</t>
  </si>
  <si>
    <t>P05202</t>
  </si>
  <si>
    <t>Got2</t>
  </si>
  <si>
    <t>Q4PZA2</t>
  </si>
  <si>
    <t>Ece1</t>
  </si>
  <si>
    <t>Q9DBJ1</t>
  </si>
  <si>
    <t>Pgam1</t>
  </si>
  <si>
    <t>P47963</t>
  </si>
  <si>
    <t>Rpl13</t>
  </si>
  <si>
    <t>P27659</t>
  </si>
  <si>
    <t>Rpl3</t>
  </si>
  <si>
    <t>P97311</t>
  </si>
  <si>
    <t>Mcm6</t>
  </si>
  <si>
    <t>P26043</t>
  </si>
  <si>
    <t>Rdx</t>
  </si>
  <si>
    <t>Q6P5F7</t>
  </si>
  <si>
    <t>Ttyh3</t>
  </si>
  <si>
    <t>Hnrnpm</t>
  </si>
  <si>
    <t>P59222</t>
  </si>
  <si>
    <t>Scarf2</t>
  </si>
  <si>
    <t>P61982</t>
  </si>
  <si>
    <t>Ywhag</t>
  </si>
  <si>
    <t>Q99NB9</t>
  </si>
  <si>
    <t>Sf3ba</t>
  </si>
  <si>
    <t>Scamp1</t>
  </si>
  <si>
    <t>Hmox1</t>
  </si>
  <si>
    <t>P26040</t>
  </si>
  <si>
    <t>Ezr</t>
  </si>
  <si>
    <t>Q6IRU2</t>
  </si>
  <si>
    <t>Tpm4</t>
  </si>
  <si>
    <t>P54071</t>
  </si>
  <si>
    <t>Idh2</t>
  </si>
  <si>
    <t>P35700</t>
  </si>
  <si>
    <t>Prdx1</t>
  </si>
  <si>
    <t>Q99PT1</t>
  </si>
  <si>
    <t>Arhgdia</t>
  </si>
  <si>
    <t>Lamtor1</t>
  </si>
  <si>
    <t>P35980</t>
  </si>
  <si>
    <t>Rpl18</t>
  </si>
  <si>
    <t>P10833</t>
  </si>
  <si>
    <t>Rras</t>
  </si>
  <si>
    <t>P68254</t>
  </si>
  <si>
    <t>Ywhaq</t>
  </si>
  <si>
    <t>P97855</t>
  </si>
  <si>
    <t>G3bp1</t>
  </si>
  <si>
    <t>Rap2c</t>
  </si>
  <si>
    <t>P68510</t>
  </si>
  <si>
    <t>Ywhah</t>
  </si>
  <si>
    <t>Dnajc5</t>
  </si>
  <si>
    <t>Phb</t>
  </si>
  <si>
    <t>Acat1</t>
  </si>
  <si>
    <t>Itm2b</t>
  </si>
  <si>
    <t>Ifitm2</t>
  </si>
  <si>
    <t>Q2TBE6</t>
  </si>
  <si>
    <t>Pi4k2a</t>
  </si>
  <si>
    <t>Q62523</t>
  </si>
  <si>
    <t>yx</t>
  </si>
  <si>
    <t>P80315</t>
  </si>
  <si>
    <t>P40142</t>
  </si>
  <si>
    <t>Tkt</t>
  </si>
  <si>
    <t>Gstp1</t>
  </si>
  <si>
    <t>Q8BGQ7</t>
  </si>
  <si>
    <t>Aars</t>
  </si>
  <si>
    <t>Tmx3</t>
  </si>
  <si>
    <t>Q68FL6</t>
  </si>
  <si>
    <t>Mars</t>
  </si>
  <si>
    <t>Q9Z127</t>
  </si>
  <si>
    <t>Slc7a5</t>
  </si>
  <si>
    <t>Q3THE2</t>
  </si>
  <si>
    <t>Myl12b</t>
  </si>
  <si>
    <t>M6pr</t>
  </si>
  <si>
    <t>P97461</t>
  </si>
  <si>
    <t>Prs5</t>
  </si>
  <si>
    <t>Smc2</t>
  </si>
  <si>
    <t>Q8R2Y2</t>
  </si>
  <si>
    <t>Mcam</t>
  </si>
  <si>
    <t>Q6A026</t>
  </si>
  <si>
    <t>Pds5a</t>
  </si>
  <si>
    <t>Stx7</t>
  </si>
  <si>
    <t>Q61656</t>
  </si>
  <si>
    <t>Ddx5</t>
  </si>
  <si>
    <t>P48678</t>
  </si>
  <si>
    <t>Lmna</t>
  </si>
  <si>
    <t>Copg</t>
  </si>
  <si>
    <t>Q61699</t>
  </si>
  <si>
    <t>Hsph1</t>
  </si>
  <si>
    <t>Q9CQV8</t>
  </si>
  <si>
    <t>Ywhab</t>
  </si>
  <si>
    <t>P26231</t>
  </si>
  <si>
    <t>Ctnna1</t>
  </si>
  <si>
    <t>P53026</t>
  </si>
  <si>
    <t>Rpl10a</t>
  </si>
  <si>
    <t>Q8R1B4</t>
  </si>
  <si>
    <t>Eif3c</t>
  </si>
  <si>
    <t>Q9WV91</t>
  </si>
  <si>
    <t>Ptfgrn</t>
  </si>
  <si>
    <t>Zdhhc20</t>
  </si>
  <si>
    <t>Kct2</t>
  </si>
  <si>
    <t>Clcc1</t>
  </si>
  <si>
    <t>P97351</t>
  </si>
  <si>
    <t>Rps3a</t>
  </si>
  <si>
    <t>Q8BPM0</t>
  </si>
  <si>
    <t>Daam1</t>
  </si>
  <si>
    <t>Stx12</t>
  </si>
  <si>
    <t>P30416</t>
  </si>
  <si>
    <t>Fkbp4</t>
  </si>
  <si>
    <t>Q922D8</t>
  </si>
  <si>
    <t>Mthfd1</t>
  </si>
  <si>
    <t>Ubtd2</t>
  </si>
  <si>
    <t>Q8BU30</t>
  </si>
  <si>
    <t>Iars</t>
  </si>
  <si>
    <t>Mthfd1l</t>
  </si>
  <si>
    <t>Tmem59</t>
  </si>
  <si>
    <t>P13864</t>
  </si>
  <si>
    <t>Dnmt1</t>
  </si>
  <si>
    <t>P61161</t>
  </si>
  <si>
    <t>Actr2</t>
  </si>
  <si>
    <t>Acaa2</t>
  </si>
  <si>
    <t>P51881</t>
  </si>
  <si>
    <t>Slc25a5</t>
  </si>
  <si>
    <t>O70251</t>
  </si>
  <si>
    <t>Eer1b</t>
  </si>
  <si>
    <t>Q91XV3</t>
  </si>
  <si>
    <t>Basp1</t>
  </si>
  <si>
    <t>Q9CQN1</t>
  </si>
  <si>
    <t>Trap1</t>
  </si>
  <si>
    <t>Q61598</t>
  </si>
  <si>
    <t>Gdi2</t>
  </si>
  <si>
    <t>Q91WK2</t>
  </si>
  <si>
    <t>Eif3h</t>
  </si>
  <si>
    <t>Vamp3</t>
  </si>
  <si>
    <t>Q9Z1Z0</t>
  </si>
  <si>
    <t>Uso1</t>
  </si>
  <si>
    <t>P54761</t>
  </si>
  <si>
    <t>Ephb4</t>
  </si>
  <si>
    <t>Q8BMJ2</t>
  </si>
  <si>
    <t>Lars</t>
  </si>
  <si>
    <t>Q8CG47</t>
  </si>
  <si>
    <t>Smc4</t>
  </si>
  <si>
    <t>Clic1</t>
  </si>
  <si>
    <t>P42208</t>
  </si>
  <si>
    <t>Sept2</t>
  </si>
  <si>
    <t>P40124</t>
  </si>
  <si>
    <t>Cap1</t>
  </si>
  <si>
    <t>Q76MZ3</t>
  </si>
  <si>
    <t>Pp2r1a</t>
  </si>
  <si>
    <t>P29341</t>
  </si>
  <si>
    <t>Pabpc1</t>
  </si>
  <si>
    <t>P11276</t>
  </si>
  <si>
    <t>Pn1</t>
  </si>
  <si>
    <t>Cask</t>
  </si>
  <si>
    <t>Q99MD9</t>
  </si>
  <si>
    <t>Nasp</t>
  </si>
  <si>
    <t>P62962</t>
  </si>
  <si>
    <t>Pfn1</t>
  </si>
  <si>
    <t>Q61553</t>
  </si>
  <si>
    <t>Fscn1</t>
  </si>
  <si>
    <t>Q9WUM4</t>
  </si>
  <si>
    <t>Coro1c</t>
  </si>
  <si>
    <t>P62192</t>
  </si>
  <si>
    <t>Psmc1</t>
  </si>
  <si>
    <t>O08807</t>
  </si>
  <si>
    <t>Prdx4</t>
  </si>
  <si>
    <t>Mlec</t>
  </si>
  <si>
    <t>P35979</t>
  </si>
  <si>
    <t>Rpl12</t>
  </si>
  <si>
    <t>P29758</t>
  </si>
  <si>
    <t>Oat</t>
  </si>
  <si>
    <t>Q9CWJ9</t>
  </si>
  <si>
    <t>Atic</t>
  </si>
  <si>
    <t>P17751</t>
  </si>
  <si>
    <t>Tpi1</t>
  </si>
  <si>
    <t>Rap2b</t>
  </si>
  <si>
    <t>Ncstn</t>
  </si>
  <si>
    <t>Scamp2</t>
  </si>
  <si>
    <t>Q9Z2X1</t>
  </si>
  <si>
    <t>Hnrnpf</t>
  </si>
  <si>
    <t>O35682</t>
  </si>
  <si>
    <t>Myadm</t>
  </si>
  <si>
    <t>Q3TXS7</t>
  </si>
  <si>
    <t>Psmd1</t>
  </si>
  <si>
    <t>Tmx1</t>
  </si>
  <si>
    <t>Q99PL5</t>
  </si>
  <si>
    <t>Rrbp1</t>
  </si>
  <si>
    <t>P62702</t>
  </si>
  <si>
    <t>Rps4x</t>
  </si>
  <si>
    <t>Adam17</t>
  </si>
  <si>
    <t>Q99P72</t>
  </si>
  <si>
    <t>Rtn4</t>
  </si>
  <si>
    <t>Bst2</t>
  </si>
  <si>
    <t>Q9DCL9</t>
  </si>
  <si>
    <t>Paics</t>
  </si>
  <si>
    <t>Mpp6</t>
  </si>
  <si>
    <t>O55131</t>
  </si>
  <si>
    <t>Sept7</t>
  </si>
  <si>
    <t>P37913</t>
  </si>
  <si>
    <t>Lig1</t>
  </si>
  <si>
    <t>Q9CX84</t>
  </si>
  <si>
    <t>Tgs19</t>
  </si>
  <si>
    <t>P84099</t>
  </si>
  <si>
    <t>Rpl19</t>
  </si>
  <si>
    <t>Q920E5</t>
  </si>
  <si>
    <t>Fdps</t>
  </si>
  <si>
    <t>P68040</t>
  </si>
  <si>
    <t>Gnb2l1</t>
  </si>
  <si>
    <t>Q91VC3</t>
  </si>
  <si>
    <t>Eif4a3</t>
  </si>
  <si>
    <t>P25206</t>
  </si>
  <si>
    <t>Mcm3</t>
  </si>
  <si>
    <t>Q03265</t>
  </si>
  <si>
    <t>Atp5a1</t>
  </si>
  <si>
    <t>Rps17</t>
  </si>
  <si>
    <t>Q6ZQ38</t>
  </si>
  <si>
    <t>Cand1</t>
  </si>
  <si>
    <t>Q9WU78</t>
  </si>
  <si>
    <t>Pdcd6ip</t>
  </si>
  <si>
    <t>Q8BH04</t>
  </si>
  <si>
    <t>Pck2</t>
  </si>
  <si>
    <t>Q9Z2U0</t>
  </si>
  <si>
    <t>Psma7</t>
  </si>
  <si>
    <t>Q9CZT5</t>
  </si>
  <si>
    <t>Vasn</t>
  </si>
  <si>
    <t>Ubtd1</t>
  </si>
  <si>
    <t>Q9QYK7</t>
  </si>
  <si>
    <t>Rnf11</t>
  </si>
  <si>
    <t>Scarb2</t>
  </si>
  <si>
    <t>Q6PB66</t>
  </si>
  <si>
    <t>Lrpprc</t>
  </si>
  <si>
    <t>Q9QUR6</t>
  </si>
  <si>
    <t>Prep</t>
  </si>
  <si>
    <t>Mcm5</t>
  </si>
  <si>
    <t>Q9QXS6</t>
  </si>
  <si>
    <t>Dbn1</t>
  </si>
  <si>
    <t>Anp32a</t>
  </si>
  <si>
    <t>Rap2a</t>
  </si>
  <si>
    <t>Rhob</t>
  </si>
  <si>
    <t>Q8CGK3</t>
  </si>
  <si>
    <t>Lonp1</t>
  </si>
  <si>
    <t>Golim4</t>
  </si>
  <si>
    <t>P49817</t>
  </si>
  <si>
    <t>Cav1</t>
  </si>
  <si>
    <t>O88569</t>
  </si>
  <si>
    <t>Hnrnpa2b1</t>
  </si>
  <si>
    <t>O35658</t>
  </si>
  <si>
    <t>C1qbp</t>
  </si>
  <si>
    <t>P97496</t>
  </si>
  <si>
    <t>Smarcc1</t>
  </si>
  <si>
    <t>Vps35</t>
  </si>
  <si>
    <t>Ralb</t>
  </si>
  <si>
    <t>P62334</t>
  </si>
  <si>
    <t>Psmc6</t>
  </si>
  <si>
    <t>Mcm2</t>
  </si>
  <si>
    <t>P54763</t>
  </si>
  <si>
    <t>Ephb2</t>
  </si>
  <si>
    <t>P50580</t>
  </si>
  <si>
    <t>Pa2g4</t>
  </si>
  <si>
    <t>Aldh18a1</t>
  </si>
  <si>
    <t>Q61881</t>
  </si>
  <si>
    <t>Mcm7</t>
  </si>
  <si>
    <t>Arf4</t>
  </si>
  <si>
    <t>P62827</t>
  </si>
  <si>
    <t>Ran</t>
  </si>
  <si>
    <t>Q60668</t>
  </si>
  <si>
    <t>Hnrnpd</t>
  </si>
  <si>
    <t>Q9CR16</t>
  </si>
  <si>
    <t>Ppid</t>
  </si>
  <si>
    <t>P97348</t>
  </si>
  <si>
    <t>Rhod</t>
  </si>
  <si>
    <t>Q61166</t>
  </si>
  <si>
    <t>Mapre1</t>
  </si>
  <si>
    <t>Q62448</t>
  </si>
  <si>
    <t>Eif4g2</t>
  </si>
  <si>
    <t>Q9D6R2</t>
  </si>
  <si>
    <t>Idh3a</t>
  </si>
  <si>
    <t>Q8BR92</t>
  </si>
  <si>
    <t>Palm2</t>
  </si>
  <si>
    <t>Q91YE6</t>
  </si>
  <si>
    <t>Ipo9</t>
  </si>
  <si>
    <t>Q99K85</t>
  </si>
  <si>
    <t>Psat1</t>
  </si>
  <si>
    <t>Q8JZQ9</t>
  </si>
  <si>
    <t>Eif3b</t>
  </si>
  <si>
    <t>P63028</t>
  </si>
  <si>
    <t>Tpt1</t>
  </si>
  <si>
    <t>Q9ERK4</t>
  </si>
  <si>
    <t>Cse1l</t>
  </si>
  <si>
    <t>Q64514</t>
  </si>
  <si>
    <t>Tpp2</t>
  </si>
  <si>
    <t>O70318</t>
  </si>
  <si>
    <t>Epb41l2</t>
  </si>
  <si>
    <t>Q6ZWX6</t>
  </si>
  <si>
    <t>IF2A</t>
  </si>
  <si>
    <t>O88543</t>
  </si>
  <si>
    <t>Cops3</t>
  </si>
  <si>
    <t>Q9WTI7</t>
  </si>
  <si>
    <t>Myo1c</t>
  </si>
  <si>
    <t>Atp5o</t>
  </si>
  <si>
    <t>Q5XJY5</t>
  </si>
  <si>
    <t>Arcn1</t>
  </si>
  <si>
    <t>Q62470</t>
  </si>
  <si>
    <t>Itga3</t>
  </si>
  <si>
    <t>Q6PB44</t>
  </si>
  <si>
    <t>Ptpn23</t>
  </si>
  <si>
    <t>Slc23a4</t>
  </si>
  <si>
    <t>Q9EPL8</t>
  </si>
  <si>
    <t>Ipo7</t>
  </si>
  <si>
    <t>Q9CQX2</t>
  </si>
  <si>
    <t>Cyb5b</t>
  </si>
  <si>
    <t>Q01405</t>
  </si>
  <si>
    <t>Sec23a</t>
  </si>
  <si>
    <t>Umps</t>
  </si>
  <si>
    <t>O08529</t>
  </si>
  <si>
    <t>Capn2</t>
  </si>
  <si>
    <t>Q9CZD3</t>
  </si>
  <si>
    <t>Gars</t>
  </si>
  <si>
    <t>Q9JIK5</t>
  </si>
  <si>
    <t>Ddx21</t>
  </si>
  <si>
    <t>Q9D0I9</t>
  </si>
  <si>
    <t>Rars</t>
  </si>
  <si>
    <t>Oxct1</t>
  </si>
  <si>
    <t>P14069</t>
  </si>
  <si>
    <t>S100a6</t>
  </si>
  <si>
    <t>P46471</t>
  </si>
  <si>
    <t>Psmc2</t>
  </si>
  <si>
    <t>Q9R0Y5</t>
  </si>
  <si>
    <t>Ak1</t>
  </si>
  <si>
    <t>Q8R010</t>
  </si>
  <si>
    <t>Aimp2</t>
  </si>
  <si>
    <t>Slc38a2</t>
  </si>
  <si>
    <t>Q9D1G1</t>
  </si>
  <si>
    <t>Rab1b</t>
  </si>
  <si>
    <t>Q9JIF7</t>
  </si>
  <si>
    <t>Copb1</t>
  </si>
  <si>
    <t>P12970</t>
  </si>
  <si>
    <t>Rpl7a</t>
  </si>
  <si>
    <t>Q8C854</t>
  </si>
  <si>
    <t>Myef2</t>
  </si>
  <si>
    <t>P47753</t>
  </si>
  <si>
    <t>Capza1</t>
  </si>
  <si>
    <t>Slc7a1</t>
  </si>
  <si>
    <t>Q99JI6</t>
  </si>
  <si>
    <t>Rap1b</t>
  </si>
  <si>
    <t>Q9CPY7</t>
  </si>
  <si>
    <t>Lap3</t>
  </si>
  <si>
    <t>P62852</t>
  </si>
  <si>
    <t>Rps25</t>
  </si>
  <si>
    <t>P62754</t>
  </si>
  <si>
    <t>Rps6</t>
  </si>
  <si>
    <t>Q9WTQ5</t>
  </si>
  <si>
    <t>Akap12</t>
  </si>
  <si>
    <t>Sf3a1</t>
  </si>
  <si>
    <t>Q07113</t>
  </si>
  <si>
    <t>Igf2r</t>
  </si>
  <si>
    <t>Q91YT8</t>
  </si>
  <si>
    <t>Tmem63a</t>
  </si>
  <si>
    <t>Rhoa</t>
  </si>
  <si>
    <t>Q7M759</t>
  </si>
  <si>
    <t>Fam108b1</t>
  </si>
  <si>
    <t>Q62165</t>
  </si>
  <si>
    <t>Dag1</t>
  </si>
  <si>
    <t>O88342</t>
  </si>
  <si>
    <t>Wdr1</t>
  </si>
  <si>
    <t>Q9DBG3</t>
  </si>
  <si>
    <t>Ap2b1</t>
  </si>
  <si>
    <t>Q9DCX2</t>
  </si>
  <si>
    <t>Atp5h</t>
  </si>
  <si>
    <t>Q62318</t>
  </si>
  <si>
    <t>Trim28</t>
  </si>
  <si>
    <t>Rtn3</t>
  </si>
  <si>
    <t>FAM120A</t>
  </si>
  <si>
    <t>Q6P5E4</t>
  </si>
  <si>
    <t>Uggt1</t>
  </si>
  <si>
    <t>Q9Z138</t>
  </si>
  <si>
    <t>Ror2</t>
  </si>
  <si>
    <t>Q8VIJ6</t>
  </si>
  <si>
    <t>Sfpq</t>
  </si>
  <si>
    <t>Q61081</t>
  </si>
  <si>
    <t>Cdc37</t>
  </si>
  <si>
    <t>Q99K01</t>
  </si>
  <si>
    <t>Pdxdc1</t>
  </si>
  <si>
    <t>Stk16</t>
  </si>
  <si>
    <t>P14685</t>
  </si>
  <si>
    <t>Psmd3</t>
  </si>
  <si>
    <t>P61205</t>
  </si>
  <si>
    <t>Arf3</t>
  </si>
  <si>
    <t>Q8BFR5</t>
  </si>
  <si>
    <t>Rufm</t>
  </si>
  <si>
    <t>P28656</t>
  </si>
  <si>
    <t>Nap1l1</t>
  </si>
  <si>
    <t>P26638</t>
  </si>
  <si>
    <t>Sars</t>
  </si>
  <si>
    <t>O35874</t>
  </si>
  <si>
    <t>Slc1a4</t>
  </si>
  <si>
    <t>Q8K411</t>
  </si>
  <si>
    <t>Pitrm1</t>
  </si>
  <si>
    <t>Q3U7R1</t>
  </si>
  <si>
    <t>Esyt1</t>
  </si>
  <si>
    <t>Q8VEM8</t>
  </si>
  <si>
    <t>Slc25a3</t>
  </si>
  <si>
    <t>P17427</t>
  </si>
  <si>
    <t>Ap2a2</t>
  </si>
  <si>
    <t>Spryd7</t>
  </si>
  <si>
    <t>Q99020</t>
  </si>
  <si>
    <t>Hnrnpab</t>
  </si>
  <si>
    <t>Q9CX34</t>
  </si>
  <si>
    <t>Sugt1</t>
  </si>
  <si>
    <t>Q9CQS8</t>
  </si>
  <si>
    <t>Sec61b</t>
  </si>
  <si>
    <t>U2af1</t>
  </si>
  <si>
    <t>Fyn</t>
  </si>
  <si>
    <t>Q9CPR4</t>
  </si>
  <si>
    <t>Rpl17</t>
  </si>
  <si>
    <t>Q9R0P5</t>
  </si>
  <si>
    <t>Dstn</t>
  </si>
  <si>
    <t>P58466</t>
  </si>
  <si>
    <t>Ctdsp1</t>
  </si>
  <si>
    <t>P56399</t>
  </si>
  <si>
    <t>Usp5</t>
  </si>
  <si>
    <t>Q9ERG0</t>
  </si>
  <si>
    <t>Lima1</t>
  </si>
  <si>
    <t>Tmx4</t>
  </si>
  <si>
    <t>Q8QZY1</t>
  </si>
  <si>
    <t>Eif3l</t>
  </si>
  <si>
    <t>P70452</t>
  </si>
  <si>
    <t>Stx4</t>
  </si>
  <si>
    <t>Q8CIE6</t>
  </si>
  <si>
    <t>Copa</t>
  </si>
  <si>
    <t>Q3UEB3</t>
  </si>
  <si>
    <t>Puf60</t>
  </si>
  <si>
    <t>O55029</t>
  </si>
  <si>
    <t>Copb2</t>
  </si>
  <si>
    <t>Q9D554</t>
  </si>
  <si>
    <t>Sf3a3</t>
  </si>
  <si>
    <t>Q9Z0N1</t>
  </si>
  <si>
    <t>Eif2s3x</t>
  </si>
  <si>
    <t>P02340</t>
  </si>
  <si>
    <t>Tp53</t>
  </si>
  <si>
    <t>P97429</t>
  </si>
  <si>
    <t>Anxa4</t>
  </si>
  <si>
    <t>Q9R1J0</t>
  </si>
  <si>
    <t>Nsdhl</t>
  </si>
  <si>
    <t>Q61595</t>
  </si>
  <si>
    <t>Ktn1</t>
  </si>
  <si>
    <t>P47915</t>
  </si>
  <si>
    <t>Rpl29</t>
  </si>
  <si>
    <t>Q8BMA6</t>
  </si>
  <si>
    <t>Srp68</t>
  </si>
  <si>
    <t>Srprb</t>
  </si>
  <si>
    <t>Kiaa0319l</t>
  </si>
  <si>
    <t>P97798</t>
  </si>
  <si>
    <t>Neo1</t>
  </si>
  <si>
    <t>Hnrnpa3</t>
  </si>
  <si>
    <t>Cdc42se2</t>
  </si>
  <si>
    <t>Q60710</t>
  </si>
  <si>
    <t>Samhd1</t>
  </si>
  <si>
    <t>Q9Z1F9</t>
  </si>
  <si>
    <t>Uba2</t>
  </si>
  <si>
    <t>Q62188</t>
  </si>
  <si>
    <t>Dpysl3</t>
  </si>
  <si>
    <t>P45591</t>
  </si>
  <si>
    <t>Cfl2</t>
  </si>
  <si>
    <t>P62281</t>
  </si>
  <si>
    <t>Rps11</t>
  </si>
  <si>
    <t>Q8BH64</t>
  </si>
  <si>
    <t>Ehd2</t>
  </si>
  <si>
    <t>Man1b1</t>
  </si>
  <si>
    <t>P97379</t>
  </si>
  <si>
    <t>G3bp2</t>
  </si>
  <si>
    <t>Ppp1ca</t>
  </si>
  <si>
    <t>Q8BG32</t>
  </si>
  <si>
    <t>Psmd11</t>
  </si>
  <si>
    <t>Q9DCN2</t>
  </si>
  <si>
    <t>Cyb5r3</t>
  </si>
  <si>
    <t>Q8BY89</t>
  </si>
  <si>
    <t>Slc44a2</t>
  </si>
  <si>
    <t>Q9DCH4</t>
  </si>
  <si>
    <t>Eif3f</t>
  </si>
  <si>
    <t>O54941</t>
  </si>
  <si>
    <t>Smarce1</t>
  </si>
  <si>
    <t>Q922Q4</t>
  </si>
  <si>
    <t>Pycr2</t>
  </si>
  <si>
    <t>P17225</t>
  </si>
  <si>
    <t>Ptbp1</t>
  </si>
  <si>
    <t>Galk1</t>
  </si>
  <si>
    <t>Q8K0V2</t>
  </si>
  <si>
    <t>Dcun1d3</t>
  </si>
  <si>
    <t>Cmtm7</t>
  </si>
  <si>
    <t>Q60961</t>
  </si>
  <si>
    <t>Laptm4a</t>
  </si>
  <si>
    <t>Q9Z0N2</t>
  </si>
  <si>
    <t>Eif2s3y</t>
  </si>
  <si>
    <t>Q9D0R2</t>
  </si>
  <si>
    <t>Tars</t>
  </si>
  <si>
    <t>P28352</t>
  </si>
  <si>
    <t>Apex1</t>
  </si>
  <si>
    <t>Cops4</t>
  </si>
  <si>
    <t>P54823</t>
  </si>
  <si>
    <t>Ddx6</t>
  </si>
  <si>
    <t>P17426</t>
  </si>
  <si>
    <t>Ap2a1</t>
  </si>
  <si>
    <t>Q9JIG8</t>
  </si>
  <si>
    <t>Praf2</t>
  </si>
  <si>
    <t>Q9CYL5</t>
  </si>
  <si>
    <t>Glipr2</t>
  </si>
  <si>
    <t>Q923D4</t>
  </si>
  <si>
    <t>Sf3b5</t>
  </si>
  <si>
    <t>Q8BFY9</t>
  </si>
  <si>
    <t>Tnpo1</t>
  </si>
  <si>
    <t>P26645</t>
  </si>
  <si>
    <t>Marcks</t>
  </si>
  <si>
    <t>P61027</t>
  </si>
  <si>
    <t>Rab10</t>
  </si>
  <si>
    <t>Q9Z1Z2</t>
  </si>
  <si>
    <t>Strap</t>
  </si>
  <si>
    <t>Arpc3</t>
  </si>
  <si>
    <t>Rac1</t>
  </si>
  <si>
    <t>Q60972</t>
  </si>
  <si>
    <t>Tbbp4</t>
  </si>
  <si>
    <t>P14115</t>
  </si>
  <si>
    <t>Rpl27a</t>
  </si>
  <si>
    <t>Q1HFZ0</t>
  </si>
  <si>
    <t>Nsun2</t>
  </si>
  <si>
    <t>P22892</t>
  </si>
  <si>
    <t>Ap1g1</t>
  </si>
  <si>
    <t>P19253</t>
  </si>
  <si>
    <t>Rpl13a</t>
  </si>
  <si>
    <t>Q91YH5</t>
  </si>
  <si>
    <t>Atl3</t>
  </si>
  <si>
    <t>P06837</t>
  </si>
  <si>
    <t>Gap43</t>
  </si>
  <si>
    <t>Q99P88</t>
  </si>
  <si>
    <t>Nup155</t>
  </si>
  <si>
    <t>Atp9b</t>
  </si>
  <si>
    <t>Ccny</t>
  </si>
  <si>
    <t>Q62465</t>
  </si>
  <si>
    <t>Bat1</t>
  </si>
  <si>
    <t>O55234</t>
  </si>
  <si>
    <t>Psmb5</t>
  </si>
  <si>
    <t>O35454</t>
  </si>
  <si>
    <t>Clcn6</t>
  </si>
  <si>
    <t>Q91V92</t>
  </si>
  <si>
    <t>Acly</t>
  </si>
  <si>
    <t>Aldh1l2</t>
  </si>
  <si>
    <t>P32883</t>
  </si>
  <si>
    <t>Kras</t>
  </si>
  <si>
    <t>Rp2</t>
  </si>
  <si>
    <t>Q9JHU4</t>
  </si>
  <si>
    <t>Dync1h1</t>
  </si>
  <si>
    <t>Q5XF89</t>
  </si>
  <si>
    <t>Atp13a3</t>
  </si>
  <si>
    <t>Slc6a6</t>
  </si>
  <si>
    <t>Ube2k</t>
  </si>
  <si>
    <t>P53690</t>
  </si>
  <si>
    <t>Mmp14</t>
  </si>
  <si>
    <t>Q9DCD0</t>
  </si>
  <si>
    <t>Pgd</t>
  </si>
  <si>
    <t>P60867</t>
  </si>
  <si>
    <t>Rps20</t>
  </si>
  <si>
    <t>Slc1a5</t>
  </si>
  <si>
    <t>Adam10</t>
  </si>
  <si>
    <t>P53986</t>
  </si>
  <si>
    <t>Slc16a1</t>
  </si>
  <si>
    <t>Q01768</t>
  </si>
  <si>
    <t>Nme2</t>
  </si>
  <si>
    <t>Q5Y5T2</t>
  </si>
  <si>
    <t>Zdhhc18</t>
  </si>
  <si>
    <t>O70400</t>
  </si>
  <si>
    <t>Pdlim1</t>
  </si>
  <si>
    <t>Q8BG67</t>
  </si>
  <si>
    <t>Efr3a</t>
  </si>
  <si>
    <t>Q9QXS1</t>
  </si>
  <si>
    <t>Plec</t>
  </si>
  <si>
    <t>P98078</t>
  </si>
  <si>
    <t>Dab2</t>
  </si>
  <si>
    <t>A2AGT5</t>
  </si>
  <si>
    <t>Ckap5</t>
  </si>
  <si>
    <t>Aifm1</t>
  </si>
  <si>
    <t>Q6P9J9</t>
  </si>
  <si>
    <t>Ano6</t>
  </si>
  <si>
    <t>P51859</t>
  </si>
  <si>
    <t>Hdgf</t>
  </si>
  <si>
    <t>Q60597</t>
  </si>
  <si>
    <t>Ogdh</t>
  </si>
  <si>
    <t>Q9R1P3</t>
  </si>
  <si>
    <t>Psmb2</t>
  </si>
  <si>
    <t>Q9CQM9</t>
  </si>
  <si>
    <t>Glrx3</t>
  </si>
  <si>
    <t>Npc1</t>
  </si>
  <si>
    <t>Q9D880</t>
  </si>
  <si>
    <t>Timm50</t>
  </si>
  <si>
    <t>P24270</t>
  </si>
  <si>
    <t>Cat</t>
  </si>
  <si>
    <t>O70293</t>
  </si>
  <si>
    <t>Grk6</t>
  </si>
  <si>
    <t>Ak2</t>
  </si>
  <si>
    <t>P51410</t>
  </si>
  <si>
    <t>Rpl9</t>
  </si>
  <si>
    <t>Q9DB77</t>
  </si>
  <si>
    <t>Uqcrc2</t>
  </si>
  <si>
    <t>Atp5c1</t>
  </si>
  <si>
    <t>O35593</t>
  </si>
  <si>
    <t>Psmd14</t>
  </si>
  <si>
    <t>Q01341</t>
  </si>
  <si>
    <t>Adcy6</t>
  </si>
  <si>
    <t>Vti1b</t>
  </si>
  <si>
    <t>Q91V41</t>
  </si>
  <si>
    <t>Rab14</t>
  </si>
  <si>
    <t>Q9CQ92</t>
  </si>
  <si>
    <t>Fis1</t>
  </si>
  <si>
    <t>Q8BJ71</t>
  </si>
  <si>
    <t>Nup93</t>
  </si>
  <si>
    <t>DC new</t>
  </si>
  <si>
    <t>Catenin delta-1 OS=Mus musculus GN=Ctnnd1 PE=1 SV=2 - [CTND1_MOUSE]</t>
  </si>
  <si>
    <t>Glyceraldehyde-3-phosphate dehydrogenase OS=Mus musculus GN=Gapdh PE=1 SV=2 - [G3P_MOUSE]</t>
  </si>
  <si>
    <t>Spectrin alpha chain, brain OS=Mus musculus GN=Sptan1 PE=1 SV=4 - [SPTA2_MOUSE]</t>
  </si>
  <si>
    <t>Neural cell adhesion molecule 1 OS=Mus musculus GN=Ncam1 PE=1 SV=3 - [NCAM1_MOUSE]</t>
  </si>
  <si>
    <t>Inactive tyrosine-protein kinase 7 OS=Mus musculus GN=Ptk7 PE=1 SV=1 - [PTK7_MOUSE]</t>
  </si>
  <si>
    <t>E3 ubiquitin-protein ligase NEDD4 OS=Mus musculus GN=Nedd4 PE=1 SV=3 - [NEDD4_MOUSE]</t>
  </si>
  <si>
    <t>Sodium/potassium-transporting ATPase subunit alpha-1 OS=Mus musculus GN=Atp1a1 PE=1 SV=1 - [AT1A1_MOUSE]</t>
  </si>
  <si>
    <t>T-complex protein 1 subunit eta OS=Mus musculus GN=Cct7 PE=1 SV=1 - [TCPH_MOUSE]</t>
  </si>
  <si>
    <t>Hypoxia up-regulated protein 1 OS=Mus musculus GN=Hyou1 PE=1 SV=1 - [HYOU1_MOUSE]</t>
  </si>
  <si>
    <t>Interleukin-6 receptor subunit beta OS=Mus musculus GN=Il6st PE=1 SV=1 - [IL6RB_MOUSE]</t>
  </si>
  <si>
    <t>Microtubule-associated protein 4 OS=Mus musculus GN=Map4 PE=1 SV=3 - [MAP4_MOUSE]</t>
  </si>
  <si>
    <t>Transgelin OS=Mus musculus GN=Tagln PE=1 SV=3 - [TAGL_MOUSE]</t>
  </si>
  <si>
    <t>T-complex protein 1 subunit theta OS=Mus musculus GN=Cct8 PE=1 SV=3 - [TCPQ_MOUSE]</t>
  </si>
  <si>
    <t>Flotillin-2 OS=Mus musculus GN=Flot2 PE=1 SV=2 - [FLOT2_MOUSE]</t>
  </si>
  <si>
    <t>Ubiquitin-like modifier-activating enzyme 1 OS=Mus musculus GN=Uba1 PE=1 SV=1 - [UBA1_MOUSE]</t>
  </si>
  <si>
    <t>Gelsolin OS=Mus musculus GN=Gsn PE=1 SV=3 - [GELS_MOUSE]</t>
  </si>
  <si>
    <t>T-complex protein 1 subunit beta OS=Mus musculus GN=Cct2 PE=1 SV=4 - [TCPB_MOUSE]</t>
  </si>
  <si>
    <t>T-complex protein 1 subunit epsilon OS=Mus musculus GN=Cct5 PE=1 SV=1 - [TCPE_MOUSE]</t>
  </si>
  <si>
    <t>Adenosylhomocysteinase OS=Mus musculus GN=Ahcy PE=1 SV=3 - [SAHH_MOUSE]</t>
  </si>
  <si>
    <t>Spectrin beta chain, brain 1 OS=Mus musculus GN=Sptbn1 PE=1 SV=2 - [SPTB2_MOUSE]</t>
  </si>
  <si>
    <t>Malate dehydrogenase, mitochondrial OS=Mus musculus GN=Mdh2 PE=1 SV=3 - [MDHM_MOUSE]</t>
  </si>
  <si>
    <t>Eukaryotic translation initiation factor 4B OS=Mus musculus GN=Eif4b PE=1 SV=1 - [IF4B_MOUSE]</t>
  </si>
  <si>
    <t>Tubulin beta-6 chain OS=Mus musculus GN=Tubb6 PE=1 SV=1 - [TBB6_MOUSE]</t>
  </si>
  <si>
    <t>Valyl-tRNA synthetase OS=Mus musculus GN=Vars PE=2 SV=1 - [SYVC_MOUSE]</t>
  </si>
  <si>
    <t>Nucleolin OS=Mus musculus GN=Ncl PE=1 SV=2 - [NUCL_MOUSE]</t>
  </si>
  <si>
    <t>CD151 antigen OS=Mus musculus GN=Cd151 PE=2 SV=2 - [CD151_MOUSE]</t>
  </si>
  <si>
    <t>14-3-3 protein epsilon OS=Mus musculus GN=Ywhae PE=1 SV=1 - [1433E_MOUSE]</t>
  </si>
  <si>
    <t>Importin subunit beta-1 OS=Mus musculus GN=Kpnb1 PE=1 SV=2 - [IMB1_MOUSE]</t>
  </si>
  <si>
    <t>40S ribosomal protein S3 OS=Mus musculus GN=Rps3 PE=1 SV=1 - [RS3_MOUSE]</t>
  </si>
  <si>
    <t>Eukaryotic translation initiation factor 4 gamma 1 OS=Mus musculus GN=Eif4g1 PE=1 SV=1 - [IF4G1_MOUSE]</t>
  </si>
  <si>
    <t>60S ribosomal protein L4 OS=Mus musculus GN=Rpl4 PE=1 SV=3 - [RL4_MOUSE]</t>
  </si>
  <si>
    <t>Fructose-bisphosphate aldolase A OS=Mus musculus GN=Aldoa PE=1 SV=2 - [ALDOA_MOUSE]</t>
  </si>
  <si>
    <t>Importin-5 OS=Mus musculus GN=Ipo5 PE=1 SV=3 - [IPO5_MOUSE]</t>
  </si>
  <si>
    <t>60S ribosomal protein L6 OS=Mus musculus GN=Rpl6 PE=1 SV=3 - [RL6_MOUSE]</t>
  </si>
  <si>
    <t>Prolyl 4-hydroxylase subunit alpha-1 OS=Mus musculus GN=P4ha1 PE=2 SV=2 - [P4HA1_MOUSE]</t>
  </si>
  <si>
    <t>T-complex protein 1 subunit zeta OS=Mus musculus GN=Cct6a PE=1 SV=3 - [TCPZ_MOUSE]</t>
  </si>
  <si>
    <t>40S ribosomal protein SA OS=Mus musculus GN=Rpsa PE=1 SV=4 - [RSSA_MOUSE]</t>
  </si>
  <si>
    <t>Myosin light polypeptide 6 OS=Mus musculus GN=Myl6 PE=1 SV=3 - [MYL6_MOUSE]</t>
  </si>
  <si>
    <t>Ras-related protein R-Ras2 OS=Mus musculus GN=Rras2 PE=1 SV=1 - [RRAS2_MOUSE]</t>
  </si>
  <si>
    <t>Heterogeneous nuclear ribonucleoprotein H OS=Mus musculus GN=Hnrnph1 PE=1 SV=3 - [HNRH1_MOUSE]</t>
  </si>
  <si>
    <t>Oncostatin-M-specific receptor subunit beta OS=Mus musculus GN=Osmr PE=1 SV=1 - [OSMR_MOUSE]</t>
  </si>
  <si>
    <t>CD63 antigen OS=Mus musculus GN=Cd63 PE=1 SV=2 - [CD63_MOUSE]</t>
  </si>
  <si>
    <t>ATP-dependent RNA helicase DDX3X OS=Mus musculus GN=Ddx3x PE=1 SV=3 - [DDX3X_MOUSE]</t>
  </si>
  <si>
    <t>60S acidic ribosomal protein P0 OS=Mus musculus GN=Rplp0 PE=1 SV=3 - [RLA0_MOUSE]</t>
  </si>
  <si>
    <t>Cofilin-1 OS=Mus musculus GN=Cfl1 PE=1 SV=3 - [COF1_MOUSE]</t>
  </si>
  <si>
    <t>40S ribosomal protein S2 OS=Mus musculus GN=Rps2 PE=1 SV=3 - [RS2_MOUSE]</t>
  </si>
  <si>
    <t>High mobility group protein B2 OS=Mus musculus GN=Hmgb2 PE=1 SV=3 - [HMGB2_MOUSE]</t>
  </si>
  <si>
    <t>Myosin regulatory light polypeptide 9 OS=Mus musculus GN=Myl9 PE=1 SV=3 - [MYL9_MOUSE]</t>
  </si>
  <si>
    <t>Eukaryotic translation initiation factor 4H OS=Mus musculus GN=Eif4h PE=1 SV=3 - [IF4H_MOUSE]</t>
  </si>
  <si>
    <t>Leucine-rich repeat-containing protein 59 OS=Mus musculus GN=Lrrc59 PE=2 SV=1 - [LRC59_MOUSE]</t>
  </si>
  <si>
    <t>GTPase HRas OS=Mus musculus GN=Hras1 PE=1 SV=2 - [RASH_MOUSE]</t>
  </si>
  <si>
    <t>Protein transport protein Sec31A OS=Mus musculus GN=Sec31a PE=1 SV=2 - [SC31A_MOUSE]</t>
  </si>
  <si>
    <t>Guanine nucleotide-binding protein G(o) subunit alpha OS=Mus musculus GN=Gnao1 PE=1 SV=3 - [GNAO_MOUSE]</t>
  </si>
  <si>
    <t>Tyrosine-protein kinase Yes OS=Mus musculus GN=Yes1 PE=1 SV=3 - [YES_MOUSE]</t>
  </si>
  <si>
    <t>Aspartate aminotransferase, mitochondrial OS=Mus musculus GN=Got2 PE=1 SV=1 - [AATM_MOUSE]</t>
  </si>
  <si>
    <t>Endothelin-converting enzyme 1 OS=Mus musculus GN=Ece1 PE=1 SV=1 - [ECE1_MOUSE]</t>
  </si>
  <si>
    <t>Phosphoglycerate mutase 1 OS=Mus musculus GN=Pgam1 PE=1 SV=3 - [PGAM1_MOUSE]</t>
  </si>
  <si>
    <t>60S ribosomal protein L13 OS=Mus musculus GN=Rpl13 PE=2 SV=3 - [RL13_MOUSE]</t>
  </si>
  <si>
    <t>60S ribosomal protein L3 OS=Mus musculus GN=Rpl3 PE=2 SV=3 - [RL3_MOUSE]</t>
  </si>
  <si>
    <t>DNA replication licensing factor MCM6 OS=Mus musculus GN=Mcm6 PE=1 SV=1 - [MCM6_MOUSE]</t>
  </si>
  <si>
    <t>Radixin OS=Mus musculus GN=Rdx PE=1 SV=3 - [RADI_MOUSE]</t>
  </si>
  <si>
    <t>Protein tweety homolog 3 OS=Mus musculus GN=Ttyh3 PE=1 SV=1 - [TTYH3_MOUSE]</t>
  </si>
  <si>
    <t>Scavenger receptor class F member 2 OS=Mus musculus GN=Scarf2 PE=1 SV=1 - [SREC2_MOUSE]</t>
  </si>
  <si>
    <t>14-3-3 protein gamma OS=Mus musculus GN=Ywhag PE=1 SV=2 - [1433G_MOUSE]</t>
  </si>
  <si>
    <t>Splicing factor 3B subunit 1 OS=Mus musculus GN=Sf3b1 PE=1 SV=1 - [SF3B1_MOUSE]</t>
  </si>
  <si>
    <t>Ezrin OS=Mus musculus GN=Ezr PE=1 SV=3 - [EZRI_MOUSE]</t>
  </si>
  <si>
    <t>Tropomyosin alpha-4 chain OS=Mus musculus GN=Tpm4 PE=2 SV=3 - [TPM4_MOUSE]</t>
  </si>
  <si>
    <t>Isocitrate dehydrogenase [NADP], mitochondrial OS=Mus musculus GN=Idh2 PE=1 SV=3 - [IDHP_MOUSE]</t>
  </si>
  <si>
    <t>Peroxiredoxin-1 OS=Mus musculus GN=Prdx1 PE=1 SV=1 - [PRDX1_MOUSE]</t>
  </si>
  <si>
    <t>Rho GDP-dissociation inhibitor 1 OS=Mus musculus GN=Arhgdia PE=1 SV=3 - [GDIR1_MOUSE]</t>
  </si>
  <si>
    <t>60S ribosomal protein L18 OS=Mus musculus GN=Rpl18 PE=2 SV=3 - [RL18_MOUSE]</t>
  </si>
  <si>
    <t>Ras-related protein R-Ras OS=Mus musculus GN=Rras PE=2 SV=1 - [RRAS_MOUSE]</t>
  </si>
  <si>
    <t>14-3-3 protein theta OS=Mus musculus GN=Ywhaq PE=1 SV=1 - [1433T_MOUSE]</t>
  </si>
  <si>
    <t>Ras GTPase-activating protein-binding protein 1 OS=Mus musculus GN=G3bp1 PE=1 SV=1 - [G3BP1_MOUSE]</t>
  </si>
  <si>
    <t>14-3-3 protein eta OS=Mus musculus GN=Ywhah PE=1 SV=2 - [1433F_MOUSE]</t>
  </si>
  <si>
    <t>Phosphatidylinositol 4-kinase type 2-alpha OS=Mus musculus GN=Pi4k2a PE=1 SV=1 - [P4K2A_MOUSE]</t>
  </si>
  <si>
    <t>Zyxin OS=Mus musculus GN=Zyx PE=1 SV=2 - [ZYX_MOUSE]</t>
  </si>
  <si>
    <t>T-complex protein 1 subunit delta OS=Mus musculus GN=Cct4 PE=1 SV=3 - [TCPD_MOUSE]</t>
  </si>
  <si>
    <t>Transketolase OS=Mus musculus GN=Tkt PE=1 SV=1 - [TKT_MOUSE]</t>
  </si>
  <si>
    <t>Alanyl-tRNA synthetase, cytoplasmic OS=Mus musculus GN=Aars PE=1 SV=1 - [SYAC_MOUSE]</t>
  </si>
  <si>
    <t>Methionyl-tRNA synthetase, cytoplasmic OS=Mus musculus GN=Mars PE=2 SV=1 - [SYMC_MOUSE]</t>
  </si>
  <si>
    <t>Large neutral amino acids transporter small subunit 1 OS=Mus musculus GN=Slc7a5 PE=1 SV=2 - [LAT1_MOUSE]</t>
  </si>
  <si>
    <t>Myosin regulatory light chain 12B OS=Mus musculus GN=Myl12b PE=1 SV=2 - [ML12B_MOUSE]</t>
  </si>
  <si>
    <t>40S ribosomal protein S5 OS=Mus musculus GN=Rps5 PE=2 SV=3 - [RS5_MOUSE]</t>
  </si>
  <si>
    <t>Cell surface glycoprotein MUC18 OS=Mus musculus GN=Mcam PE=1 SV=1 - [MUC18_MOUSE]</t>
  </si>
  <si>
    <t>Sister chromatid cohesion protein PDS5 homolog A OS=Mus musculus GN=Pds5a PE=2 SV=3 - [PDS5A_MOUSE]</t>
  </si>
  <si>
    <t>Probable ATP-dependent RNA helicase DDX5 OS=Mus musculus GN=Ddx5 PE=1 SV=2 - [DDX5_MOUSE]</t>
  </si>
  <si>
    <t>Prelamin-A/C OS=Mus musculus GN=Lmna PE=1 SV=2 - [LMNA_MOUSE]</t>
  </si>
  <si>
    <t>Heat shock protein 105 kDa OS=Mus musculus GN=Hsph1 PE=1 SV=2 - [HS105_MOUSE]</t>
  </si>
  <si>
    <t>14-3-3 protein beta/alpha OS=Mus musculus GN=Ywhab PE=1 SV=3 - [1433B_MOUSE]</t>
  </si>
  <si>
    <t>Catenin alpha-1 OS=Mus musculus GN=Ctnna1 PE=1 SV=1 - [CTNA1_MOUSE]</t>
  </si>
  <si>
    <t>60S ribosomal protein L10a OS=Mus musculus GN=Rpl10a PE=1 SV=3 - [RL10A_MOUSE]</t>
  </si>
  <si>
    <t>Eukaryotic translation initiation factor 3 subunit C OS=Mus musculus GN=Eif3c PE=1 SV=1 - [EIF3C_MOUSE]</t>
  </si>
  <si>
    <t>Prostaglandin F2 receptor negative regulator OS=Mus musculus GN=Ptgfrn PE=1 SV=2 - [FPRP_MOUSE]</t>
  </si>
  <si>
    <t>40S ribosomal protein S3a OS=Mus musculus GN=Rps3a PE=1 SV=3 - [RS3A_MOUSE]</t>
  </si>
  <si>
    <t>Disheveled-associated activator of morphogenesis 1 OS=Mus musculus GN=Daam1 PE=2 SV=4 - [DAAM1_MOUSE]</t>
  </si>
  <si>
    <t>Peptidyl-prolyl cis-trans isomerase FKBP4 OS=Mus musculus GN=Fkbp4 PE=1 SV=5 - [FKBP4_MOUSE]</t>
  </si>
  <si>
    <t>C-1-tetrahydrofolate synthase, cytoplasmic OS=Mus musculus GN=Mthfd1 PE=1 SV=4 - [C1TC_MOUSE]</t>
  </si>
  <si>
    <t>Isoleucyl-tRNA synthetase, cytoplasmic OS=Mus musculus GN=Iars PE=2 SV=2 - [SYIC_MOUSE]</t>
  </si>
  <si>
    <t>DNA (cytosine-5)-methyltransferase 1 OS=Mus musculus GN=Dnmt1 PE=1 SV=5 - [DNMT1_MOUSE]</t>
  </si>
  <si>
    <t>Actin-related protein 2 OS=Mus musculus GN=Actr2 PE=1 SV=1 - [ARP2_MOUSE]</t>
  </si>
  <si>
    <t>ADP/ATP translocase 2 OS=Mus musculus GN=Slc25a5 PE=1 SV=3 - [ADT2_MOUSE]</t>
  </si>
  <si>
    <t>Elongation factor 1-beta OS=Mus musculus GN=Eef1b PE=1 SV=5 - [EF1B_MOUSE]</t>
  </si>
  <si>
    <t>Brain acid soluble protein 1 OS=Mus musculus GN=Basp1 PE=1 SV=3 - [BASP1_MOUSE]</t>
  </si>
  <si>
    <t>Heat shock protein 75 kDa, mitochondrial OS=Mus musculus GN=Trap1 PE=1 SV=1 - [TRAP1_MOUSE]</t>
  </si>
  <si>
    <t>Rab GDP dissociation inhibitor beta OS=Mus musculus GN=Gdi2 PE=1 SV=1 - [GDIB_MOUSE]</t>
  </si>
  <si>
    <t>Eukaryotic translation initiation factor 3 subunit H OS=Mus musculus GN=Eif3h PE=1 SV=1 - [EIF3H_MOUSE]</t>
  </si>
  <si>
    <t>General vesicular transport factor p115 OS=Mus musculus GN=Uso1 PE=1 SV=2 - [USO1_MOUSE]</t>
  </si>
  <si>
    <t>Ephrin type-B receptor 4 OS=Mus musculus GN=Ephb4 PE=1 SV=2 - [EPHB4_MOUSE]</t>
  </si>
  <si>
    <t>Leucyl-tRNA synthetase, cytoplasmic OS=Mus musculus GN=Lars PE=2 SV=2 - [SYLC_MOUSE]</t>
  </si>
  <si>
    <t>Structural maintenance of chromosomes protein 4 OS=Mus musculus GN=Smc4 PE=1 SV=1 - [SMC4_MOUSE]</t>
  </si>
  <si>
    <t>Septin-2 OS=Mus musculus GN=Sept2 PE=1 SV=2 - [SEPT2_MOUSE]</t>
  </si>
  <si>
    <t>Adenylyl cyclase-associated protein 1 OS=Mus musculus GN=Cap1 PE=1 SV=4 - [CAP1_MOUSE]</t>
  </si>
  <si>
    <t>Serine/threonine-protein phosphatase 2A 65 kDa regulatory subunit A alpha isoform OS=Mus musculus GN=Ppp2r1a PE=1 SV=3 - [2AAA_MOUSE]</t>
  </si>
  <si>
    <t>Polyadenylate-binding protein 1 OS=Mus musculus GN=Pabpc1 PE=1 SV=2 - [PABP1_MOUSE]</t>
  </si>
  <si>
    <t>Fibronectin OS=Mus musculus GN=Fn1 PE=1 SV=3 - [FINC_MOUSE]</t>
  </si>
  <si>
    <t>Nuclear autoantigenic sperm protein OS=Mus musculus GN=Nasp PE=1 SV=2 - [NASP_MOUSE]</t>
  </si>
  <si>
    <t>Profilin-1 OS=Mus musculus GN=Pfn1 PE=1 SV=2 - [PROF1_MOUSE]</t>
  </si>
  <si>
    <t>Fascin OS=Mus musculus GN=Fscn1 PE=1 SV=4 - [FSCN1_MOUSE]</t>
  </si>
  <si>
    <t>Coronin-1C OS=Mus musculus GN=Coro1c PE=1 SV=2 - [COR1C_MOUSE]</t>
  </si>
  <si>
    <t>26S protease regulatory subunit 4 OS=Mus musculus GN=Psmc1 PE=1 SV=1 - [PRS4_MOUSE]</t>
  </si>
  <si>
    <t>Peroxiredoxin-4 OS=Mus musculus GN=Prdx4 PE=1 SV=1 - [PRDX4_MOUSE]</t>
  </si>
  <si>
    <t>60S ribosomal protein L12 OS=Mus musculus GN=Rpl12 PE=1 SV=2 - [RL12_MOUSE]</t>
  </si>
  <si>
    <t>Ornithine aminotransferase, mitochondrial OS=Mus musculus GN=Oat PE=1 SV=1 - [OAT_MOUSE]</t>
  </si>
  <si>
    <t>Bifunctional purine biosynthesis protein PURH OS=Mus musculus GN=Atic PE=1 SV=2 - [PUR9_MOUSE]</t>
  </si>
  <si>
    <t>Triosephosphate isomerase OS=Mus musculus GN=Tpi1 PE=1 SV=4 - [TPIS_MOUSE]</t>
  </si>
  <si>
    <t>Heterogeneous nuclear ribonucleoprotein F OS=Mus musculus GN=Hnrnpf PE=1 SV=3 - [HNRPF_MOUSE]</t>
  </si>
  <si>
    <t>Myeloid-associated differentiation marker OS=Mus musculus GN=Myadm PE=2 SV=2 - [MYADM_MOUSE]</t>
  </si>
  <si>
    <t>26S proteasome non-ATPase regulatory subunit 1 OS=Mus musculus GN=Psmd1 PE=1 SV=1 - [PSMD1_MOUSE]</t>
  </si>
  <si>
    <t>Ribosome-binding protein 1 OS=Mus musculus GN=Rrbp1 PE=2 SV=2 - [RRBP1_MOUSE]</t>
  </si>
  <si>
    <t>40S ribosomal protein S4, X isoform OS=Mus musculus GN=Rps4x PE=2 SV=2 - [RS4X_MOUSE]</t>
  </si>
  <si>
    <t>Reticulon-4 OS=Mus musculus GN=Rtn4 PE=1 SV=2 - [RTN4_MOUSE]</t>
  </si>
  <si>
    <t>Multifunctional protein ADE2 OS=Mus musculus GN=Paics PE=1 SV=4 - [PUR6_MOUSE]</t>
  </si>
  <si>
    <t>Septin-7 OS=Mus musculus GN=Sept7 PE=1 SV=1 - [SEPT7_MOUSE]</t>
  </si>
  <si>
    <t>DNA ligase 1 OS=Mus musculus GN=Lig1 PE=1 SV=2 - [DNLI1_MOUSE]</t>
  </si>
  <si>
    <t>Regulator of G-protein signaling 19 OS=Mus musculus GN=Rgs19 PE=2 SV=1 - [RGS19_MOUSE]</t>
  </si>
  <si>
    <t>60S ribosomal protein L19 OS=Mus musculus GN=Rpl19 PE=1 SV=1 - [RL19_MOUSE]</t>
  </si>
  <si>
    <t>Farnesyl pyrophosphate synthase OS=Mus musculus GN=Fdps PE=2 SV=1 - [FPPS_MOUSE]</t>
  </si>
  <si>
    <t>Guanine nucleotide-binding protein subunit beta-2-like 1 OS=Mus musculus GN=Gnb2l1 PE=1 SV=3 - [GBLP_MOUSE]</t>
  </si>
  <si>
    <t>Eukaryotic initiation factor 4A-III OS=Mus musculus GN=Eif4a3 PE=2 SV=3 - [IF4A3_MOUSE]</t>
  </si>
  <si>
    <t>DNA replication licensing factor MCM3 OS=Mus musculus GN=Mcm3 PE=1 SV=2 - [MCM3_MOUSE]</t>
  </si>
  <si>
    <t>ATP synthase subunit alpha, mitochondrial OS=Mus musculus GN=Atp5a1 PE=1 SV=1 - [ATPA_MOUSE]</t>
  </si>
  <si>
    <t>Cullin-associated NEDD8-dissociated protein 1 OS=Mus musculus GN=Cand1 PE=2 SV=2 - [CAND1_MOUSE]</t>
  </si>
  <si>
    <t>Programmed cell death 6-interacting protein OS=Mus musculus GN=Pdcd6ip PE=1 SV=3 - [PDC6I_MOUSE]</t>
  </si>
  <si>
    <t>Phosphoenolpyruvate carboxykinase [GTP], mitochondrial OS=Mus musculus GN=Pck2 PE=2 SV=1 - [PCKGM_MOUSE]</t>
  </si>
  <si>
    <t>Proteasome subunit alpha type-7 OS=Mus musculus GN=Psma7 PE=1 SV=1 - [PSA7_MOUSE]</t>
  </si>
  <si>
    <t>Vasorin OS=Mus musculus GN=Vasn PE=2 SV=2 - [VASN_MOUSE]</t>
  </si>
  <si>
    <t>RING finger protein 11 OS=Mus musculus GN=Rnf11 PE=1 SV=1 - [RNF11_MOUSE]</t>
  </si>
  <si>
    <t>Leucine-rich PPR motif-containing protein, mitochondrial OS=Mus musculus GN=Lrpprc PE=1 SV=2 - [LPPRC_MOUSE]</t>
  </si>
  <si>
    <t>Prolyl endopeptidase OS=Mus musculus GN=Prep PE=2 SV=1 - [PPCE_MOUSE]</t>
  </si>
  <si>
    <t>Drebrin OS=Mus musculus GN=Dbn1 PE=1 SV=4 - [DREB_MOUSE]</t>
  </si>
  <si>
    <t>Lon protease homolog, mitochondrial OS=Mus musculus GN=Lonp1 PE=1 SV=2 - [LONM_MOUSE]</t>
  </si>
  <si>
    <t>Caveolin-1 OS=Mus musculus GN=Cav1 PE=1 SV=1 - [CAV1_MOUSE]</t>
  </si>
  <si>
    <t>Heterogeneous nuclear ribonucleoproteins A2/B1 OS=Mus musculus GN=Hnrnpa2b1 PE=1 SV=2 - [ROA2_MOUSE]</t>
  </si>
  <si>
    <t>Complement component 1 Q subcomponent-binding protein, mitochondrial OS=Mus musculus GN=C1qbp PE=1 SV=1 - [C1QBP_MOUSE]</t>
  </si>
  <si>
    <t>SWI/SNF complex subunit SMARCC1 OS=Mus musculus GN=Smarcc1 PE=1 SV=2 - [SMRC1_MOUSE]</t>
  </si>
  <si>
    <t>26S protease regulatory subunit 10B OS=Mus musculus GN=Psmc6 PE=1 SV=1 - [PRS10_MOUSE]</t>
  </si>
  <si>
    <t>Ephrin type-B receptor 2 OS=Mus musculus GN=Ephb2 PE=1 SV=2 - [EPHB2_MOUSE]</t>
  </si>
  <si>
    <t>Proliferation-associated protein 2G4 OS=Mus musculus GN=Pa2g4 PE=1 SV=3 - [PA2G4_MOUSE]</t>
  </si>
  <si>
    <t>DNA replication licensing factor MCM7 OS=Mus musculus GN=Mcm7 PE=2 SV=1 - [MCM7_MOUSE]</t>
  </si>
  <si>
    <t>GTP-binding nuclear protein Ran OS=Mus musculus GN=Ran PE=1 SV=3 - [RAN_MOUSE]</t>
  </si>
  <si>
    <t>Heterogeneous nuclear ribonucleoprotein D0 OS=Mus musculus GN=Hnrnpd PE=1 SV=2 - [HNRPD_MOUSE]</t>
  </si>
  <si>
    <t>Peptidyl-prolyl cis-trans isomerase D OS=Mus musculus GN=Ppid PE=1 SV=3 - [PPID_MOUSE]</t>
  </si>
  <si>
    <t>Rho-related GTP-binding protein RhoD OS=Mus musculus GN=Rhod PE=2 SV=1 - [RHOD_MOUSE]</t>
  </si>
  <si>
    <t>Microtubule-associated protein RP/EB family member 1 OS=Mus musculus GN=Mapre1 PE=1 SV=3 - [MARE1_MOUSE]</t>
  </si>
  <si>
    <t>Eukaryotic translation initiation factor 4 gamma 2 OS=Mus musculus GN=Eif4g2 PE=1 SV=2 - [IF4G2_MOUSE]</t>
  </si>
  <si>
    <t>Isocitrate dehydrogenase [NAD] subunit alpha, mitochondrial OS=Mus musculus GN=Idh3a PE=1 SV=1 - [IDH3A_MOUSE]</t>
  </si>
  <si>
    <t>Paralemmin-2 OS=Mus musculus GN=Palm2 PE=1 SV=1 - [PALM2_MOUSE]</t>
  </si>
  <si>
    <t>Importin-9 OS=Mus musculus GN=Ipo9 PE=1 SV=3 - [IPO9_MOUSE]</t>
  </si>
  <si>
    <t>Phosphoserine aminotransferase OS=Mus musculus GN=Psat1 PE=1 SV=1 - [SERC_MOUSE]</t>
  </si>
  <si>
    <t>Eukaryotic translation initiation factor 3 subunit B OS=Mus musculus GN=Eif3b PE=1 SV=1 - [EIF3B_MOUSE]</t>
  </si>
  <si>
    <t>Translationally-controlled tumor protein OS=Mus musculus GN=Tpt1 PE=1 SV=1 - [TCTP_MOUSE]</t>
  </si>
  <si>
    <t>Exportin-2 OS=Mus musculus GN=Cse1l PE=2 SV=1 - [XPO2_MOUSE]</t>
  </si>
  <si>
    <t>Tripeptidyl-peptidase 2 OS=Mus musculus GN=Tpp2 PE=2 SV=3 - [TPP2_MOUSE]</t>
  </si>
  <si>
    <t>Band 4.1-like protein 2 OS=Mus musculus GN=Epb41l2 PE=1 SV=1 - [E41L2_MOUSE]</t>
  </si>
  <si>
    <t>Eukaryotic translation initiation factor 2 subunit 1 OS=Mus musculus GN=Eif2s1 PE=1 SV=3 - [IF2A_MOUSE]</t>
  </si>
  <si>
    <t>COP9 signalosome complex subunit 3 OS=Mus musculus GN=Cops3 PE=1 SV=3 - [CSN3_MOUSE]</t>
  </si>
  <si>
    <t>Myosin-Ic OS=Mus musculus GN=Myo1c PE=1 SV=2 - [MYO1C_MOUSE]</t>
  </si>
  <si>
    <t>Coatomer subunit delta OS=Mus musculus GN=Arcn1 PE=2 SV=2 - [COPD_MOUSE]</t>
  </si>
  <si>
    <t>Integrin alpha-3 OS=Mus musculus GN=Itga3 PE=1 SV=1 - [ITA3_MOUSE]</t>
  </si>
  <si>
    <t>Tyrosine-protein phosphatase non-receptor type 23 OS=Mus musculus GN=Ptpn23 PE=1 SV=2 - [PTN23_MOUSE]</t>
  </si>
  <si>
    <t>Importin-7 OS=Mus musculus GN=Ipo7 PE=1 SV=2 - [IPO7_MOUSE]</t>
  </si>
  <si>
    <t>Cytochrome b5 type B OS=Mus musculus GN=Cyb5b PE=1 SV=1 - [CYB5B_MOUSE]</t>
  </si>
  <si>
    <t>Protein transport protein Sec23A OS=Mus musculus GN=Sec23a PE=1 SV=2 - [SC23A_MOUSE]</t>
  </si>
  <si>
    <t>Calpain-2 catalytic subunit OS=Mus musculus GN=Capn2 PE=2 SV=4 - [CAN2_MOUSE]</t>
  </si>
  <si>
    <t>Glycyl-tRNA synthetase OS=Mus musculus GN=Gars PE=1 SV=1 - [SYG_MOUSE]</t>
  </si>
  <si>
    <t>Nucleolar RNA helicase 2 OS=Mus musculus GN=Ddx21 PE=1 SV=3 - [DDX21_MOUSE]</t>
  </si>
  <si>
    <t>Arginyl-tRNA synthetase, cytoplasmic OS=Mus musculus GN=Rars PE=2 SV=2 - [SYRC_MOUSE]</t>
  </si>
  <si>
    <t>Protein S100-A6 OS=Mus musculus GN=S100a6 PE=1 SV=3 - [S10A6_MOUSE]</t>
  </si>
  <si>
    <t>26S protease regulatory subunit 7 OS=Mus musculus GN=Psmc2 PE=1 SV=5 - [PRS7_MOUSE]</t>
  </si>
  <si>
    <t>Adenylate kinase isoenzyme 1 OS=Mus musculus GN=Ak1 PE=1 SV=1 - [KAD1_MOUSE]</t>
  </si>
  <si>
    <t>Aminoacyl tRNA synthase complex-interacting multifunctional protein 2 OS=Mus musculus GN=Aimp2 PE=1 SV=2 - [AIMP2_MOUSE]</t>
  </si>
  <si>
    <t>Ras-related protein Rab-1B OS=Mus musculus GN=Rab1b PE=1 SV=1 - [RAB1B_MOUSE]</t>
  </si>
  <si>
    <t>Coatomer subunit beta OS=Mus musculus GN=Copb1 PE=1 SV=1 - [COPB_MOUSE]</t>
  </si>
  <si>
    <t>60S ribosomal protein L7a OS=Mus musculus GN=Rpl7a PE=2 SV=2 - [RL7A_MOUSE]</t>
  </si>
  <si>
    <t>Myelin expression factor 2 OS=Mus musculus GN=Myef2 PE=1 SV=1 - [MYEF2_MOUSE]</t>
  </si>
  <si>
    <t>F-actin-capping protein subunit alpha-1 OS=Mus musculus GN=Capza1 PE=1 SV=4 - [CAZA1_MOUSE]</t>
  </si>
  <si>
    <t>Ras-related protein Rap-1b OS=Mus musculus GN=Rap1b PE=2 SV=2 - [RAP1B_MOUSE]</t>
  </si>
  <si>
    <t>Cytosol aminopeptidase OS=Mus musculus GN=Lap3 PE=1 SV=3 - [AMPL_MOUSE]</t>
  </si>
  <si>
    <t>40S ribosomal protein S25 OS=Mus musculus GN=Rps25 PE=2 SV=1 - [RS25_MOUSE]</t>
  </si>
  <si>
    <t>40S ribosomal protein S6 OS=Mus musculus GN=Rps6 PE=1 SV=1 - [RS6_MOUSE]</t>
  </si>
  <si>
    <t>A-kinase anchor protein 12 OS=Mus musculus GN=Akap12 PE=1 SV=1 - [AKA12_MOUSE]</t>
  </si>
  <si>
    <t>Cation-independent mannose-6-phosphate receptor OS=Mus musculus GN=Igf2r PE=1 SV=1 - [MPRI_MOUSE]</t>
  </si>
  <si>
    <t>Transmembrane protein 63A OS=Mus musculus GN=Tmem63a PE=2 SV=1 - [TM63A_MOUSE]</t>
  </si>
  <si>
    <t>Abhydrolase domain-containing protein FAM108B1 OS=Mus musculus GN=Fam108b1 PE=2 SV=1 - [F108B_MOUSE]</t>
  </si>
  <si>
    <t>Dystroglycan OS=Mus musculus GN=Dag1 PE=1 SV=4 - [DAG1_MOUSE]</t>
  </si>
  <si>
    <t>WD repeat-containing protein 1 OS=Mus musculus GN=Wdr1 PE=1 SV=3 - [WDR1_MOUSE]</t>
  </si>
  <si>
    <t>AP-2 complex subunit beta OS=Mus musculus GN=Ap2b1 PE=1 SV=1 - [AP2B1_MOUSE]</t>
  </si>
  <si>
    <t>ATP synthase subunit d, mitochondrial OS=Mus musculus GN=Atp5h PE=1 SV=3 - [ATP5H_MOUSE]</t>
  </si>
  <si>
    <t>Transcription intermediary factor 1-beta OS=Mus musculus GN=Trim28 PE=1 SV=3 - [TIF1B_MOUSE]</t>
  </si>
  <si>
    <t>UDP-glucose:glycoprotein glucosyltransferase 1 OS=Mus musculus GN=Uggt1 PE=1 SV=4 - [UGGG1_MOUSE]</t>
  </si>
  <si>
    <t>Tyrosine-protein kinase transmembrane receptor ROR2 OS=Mus musculus GN=Ror2 PE=1 SV=2 - [ROR2_MOUSE]</t>
  </si>
  <si>
    <t>Splicing factor, proline- and glutamine-rich OS=Mus musculus GN=Sfpq PE=1 SV=1 - [SFPQ_MOUSE]</t>
  </si>
  <si>
    <t>Hsp90 co-chaperone Cdc37 OS=Mus musculus GN=Cdc37 PE=2 SV=1 - [CDC37_MOUSE]</t>
  </si>
  <si>
    <t>Pyridoxal-dependent decarboxylase domain-containing protein 1 OS=Mus musculus GN=Pdxdc1 PE=1 SV=2 - [PDXD1_MOUSE]</t>
  </si>
  <si>
    <t>26S proteasome non-ATPase regulatory subunit 3 OS=Mus musculus GN=Psmd3 PE=2 SV=3 - [PSMD3_MOUSE]</t>
  </si>
  <si>
    <t>ADP-ribosylation factor 3 OS=Mus musculus GN=Arf3 PE=2 SV=2 - [ARF3_MOUSE]</t>
  </si>
  <si>
    <t>Elongation factor Tu, mitochondrial OS=Mus musculus GN=Tufm PE=1 SV=1 - [EFTU_MOUSE]</t>
  </si>
  <si>
    <t>Nucleosome assembly protein 1-like 1 OS=Mus musculus GN=Nap1l1 PE=1 SV=2 - [NP1L1_MOUSE]</t>
  </si>
  <si>
    <t>Seryl-tRNA synthetase, cytoplasmic OS=Mus musculus GN=Sars PE=2 SV=3 - [SYSC_MOUSE]</t>
  </si>
  <si>
    <t>Neutral amino acid transporter A OS=Mus musculus GN=Slc1a4 PE=1 SV=1 - [SATT_MOUSE]</t>
  </si>
  <si>
    <t>Presequence protease, mitochondrial OS=Mus musculus GN=Pitrm1 PE=2 SV=1 - [PREP_MOUSE]</t>
  </si>
  <si>
    <t>Extended synaptotagmin-1 OS=Mus musculus GN=Esyt1 PE=2 SV=2 - [ESYT1_MOUSE]</t>
  </si>
  <si>
    <t>Phosphate carrier protein, mitochondrial OS=Mus musculus GN=Slc25a3 PE=1 SV=1 - [MPCP_MOUSE]</t>
  </si>
  <si>
    <t>AP-2 complex subunit alpha-2 OS=Mus musculus GN=Ap2a2 PE=1 SV=2 - [AP2A2_MOUSE]</t>
  </si>
  <si>
    <t>Heterogeneous nuclear ribonucleoprotein A/B OS=Mus musculus GN=Hnrnpab PE=1 SV=1 - [ROAA_MOUSE]</t>
  </si>
  <si>
    <t>Suppressor of G2 allele of SKP1 homolog OS=Mus musculus GN=Sugt1 PE=2 SV=3 - [SUGT1_MOUSE]</t>
  </si>
  <si>
    <t>Protein transport protein Sec61 subunit beta OS=Mus musculus GN=Sec61b PE=1 SV=3 - [SC61B_MOUSE]</t>
  </si>
  <si>
    <t>60S ribosomal protein L17 OS=Mus musculus GN=Rpl17 PE=2 SV=3 - [RL17_MOUSE]</t>
  </si>
  <si>
    <t>Destrin OS=Mus musculus GN=Dstn PE=1 SV=3 - [DEST_MOUSE]</t>
  </si>
  <si>
    <t>Carboxy-terminal domain RNA polymerase II polypeptide A small phosphatase 1 OS=Mus musculus GN=Ctdsp1 PE=1 SV=1 - [CTDS1_MOUSE]</t>
  </si>
  <si>
    <t>Ubiquitin carboxyl-terminal hydrolase 5 OS=Mus musculus GN=Usp5 PE=1 SV=1 - [UBP5_MOUSE]</t>
  </si>
  <si>
    <t>LIM domain and actin-binding protein 1 OS=Mus musculus GN=Lima1 PE=1 SV=3 - [LIMA1_MOUSE]</t>
  </si>
  <si>
    <t>Eukaryotic translation initiation factor 3 subunit L OS=Mus musculus GN=Eif3l PE=1 SV=1 - [EIF3L_MOUSE]</t>
  </si>
  <si>
    <t>Syntaxin-4 OS=Mus musculus GN=Stx4 PE=1 SV=1 - [STX4_MOUSE]</t>
  </si>
  <si>
    <t>Coatomer subunit alpha OS=Mus musculus GN=Copa PE=1 SV=2 - [COPA_MOUSE]</t>
  </si>
  <si>
    <t>Poly(U)-binding-splicing factor PUF60 OS=Mus musculus GN=Puf60 PE=2 SV=2 - [PUF60_MOUSE]</t>
  </si>
  <si>
    <t>Coatomer subunit beta' OS=Mus musculus GN=Copb2 PE=2 SV=2 - [COPB2_MOUSE]</t>
  </si>
  <si>
    <t>Splicing factor 3A subunit 3 OS=Mus musculus GN=Sf3a3 PE=2 SV=2 - [SF3A3_MOUSE]</t>
  </si>
  <si>
    <t>Eukaryotic translation initiation factor 2 subunit 3, X-linked OS=Mus musculus GN=Eif2s3x PE=1 SV=2 - [IF2G_MOUSE]</t>
  </si>
  <si>
    <t>Cellular tumor antigen p53 OS=Mus musculus GN=Tp53 PE=1 SV=3 - [P53_MOUSE]</t>
  </si>
  <si>
    <t>Annexin A4 OS=Mus musculus GN=Anxa4 PE=2 SV=4 - [ANXA4_MOUSE]</t>
  </si>
  <si>
    <t>Sterol-4-alpha-carboxylate 3-dehydrogenase, decarboxylating OS=Mus musculus GN=Nsdhl PE=2 SV=1 - [NSDHL_MOUSE]</t>
  </si>
  <si>
    <t>Kinectin OS=Mus musculus GN=Ktn1 PE=1 SV=1 - [KTN1_MOUSE]</t>
  </si>
  <si>
    <t>60S ribosomal protein L29 OS=Mus musculus GN=Rpl29 PE=2 SV=2 - [RL29_MOUSE]</t>
  </si>
  <si>
    <t>Signal recognition particle 68 kDa protein OS=Mus musculus GN=Srp68 PE=2 SV=2 - [SRP68_MOUSE]</t>
  </si>
  <si>
    <t>Neogenin OS=Mus musculus GN=Neo1 PE=1 SV=1 - [NEO1_MOUSE]</t>
  </si>
  <si>
    <t>SAM domain and HD domain-containing protein 1 OS=Mus musculus GN=Samhd1 PE=1 SV=2 - [SAMH1_MOUSE]</t>
  </si>
  <si>
    <t>SUMO-activating enzyme subunit 2 OS=Mus musculus GN=Uba2 PE=2 SV=1 - [SAE2_MOUSE]</t>
  </si>
  <si>
    <t>Dihydropyrimidinase-related protein 3 OS=Mus musculus GN=Dpysl3 PE=1 SV=1 - [DPYL3_MOUSE]</t>
  </si>
  <si>
    <t>Cofilin-2 OS=Mus musculus GN=Cfl2 PE=1 SV=1 - [COF2_MOUSE]</t>
  </si>
  <si>
    <t>40S ribosomal protein S11 OS=Mus musculus GN=Rps11 PE=2 SV=3 - [RS11_MOUSE]</t>
  </si>
  <si>
    <t>EH domain-containing protein 2 OS=Mus musculus GN=Ehd2 PE=1 SV=1 - [EHD2_MOUSE]</t>
  </si>
  <si>
    <t>Ras GTPase-activating protein-binding protein 2 OS=Mus musculus GN=G3bp2 PE=1 SV=2 - [G3BP2_MOUSE]</t>
  </si>
  <si>
    <t>26S proteasome non-ATPase regulatory subunit 11 OS=Mus musculus GN=Psmd11 PE=1 SV=3 - [PSD11_MOUSE]</t>
  </si>
  <si>
    <t>NADH-cytochrome b5 reductase 3 OS=Mus musculus GN=Cyb5r3 PE=1 SV=3 - [NB5R3_MOUSE]</t>
  </si>
  <si>
    <t>Choline transporter-like protein 2 OS=Mus musculus GN=Slc44a2 PE=1 SV=2 - [CTL2_MOUSE]</t>
  </si>
  <si>
    <t>Eukaryotic translation initiation factor 3 subunit F OS=Mus musculus GN=Eif3f PE=1 SV=2 - [EIF3F_MOUSE]</t>
  </si>
  <si>
    <t>SWI/SNF-related matrix-associated actin-dependent regulator chromatin subfamily E member 1 OS=Mus musculus GN=Smarce1 PE=1 SV=1 - [SMCE1_MOUSE]</t>
  </si>
  <si>
    <t>Pyrroline-5-carboxylate reductase 2 OS=Mus musculus GN=Pycr2 PE=2 SV=1 - [P5CR2_MOUSE]</t>
  </si>
  <si>
    <t>Polypyrimidine tract-binding protein 1 OS=Mus musculus GN=Ptbp1 PE=1 SV=2 - [PTBP1_MOUSE]</t>
  </si>
  <si>
    <t>DCN1-like protein 3 OS=Mus musculus GN=Dcun1d3 PE=2 SV=1 - [DCNL3_MOUSE]</t>
  </si>
  <si>
    <t>Lysosomal-associated transmembrane protein 4A OS=Mus musculus GN=Laptm4a PE=1 SV=1 - [LAP4A_MOUSE]</t>
  </si>
  <si>
    <t>Eukaryotic translation initiation factor 2 subunit 3, Y-linked OS=Mus musculus GN=Eif2s3y PE=2 SV=2 - [IF2H_MOUSE]</t>
  </si>
  <si>
    <t>Threonyl-tRNA synthetase, cytoplasmic OS=Mus musculus GN=Tars PE=1 SV=2 - [SYTC_MOUSE]</t>
  </si>
  <si>
    <t>DNA-(apurinic or apyrimidinic site) lyase OS=Mus musculus GN=Apex1 PE=1 SV=2 - [APEX1_MOUSE]</t>
  </si>
  <si>
    <t>Probable ATP-dependent RNA helicase DDX6 OS=Mus musculus GN=Ddx6 PE=2 SV=1 - [DDX6_MOUSE]</t>
  </si>
  <si>
    <t>AP-2 complex subunit alpha-1 OS=Mus musculus GN=Ap2a1 PE=1 SV=1 - [AP2A1_MOUSE]</t>
  </si>
  <si>
    <t>PRA1 family protein 2 OS=Mus musculus GN=Praf2 PE=2 SV=1 - [PRAF2_MOUSE]</t>
  </si>
  <si>
    <t>Golgi-associated plant pathogenesis-related protein 1 OS=Mus musculus GN=Glipr2 PE=2 SV=3 - [GAPR1_MOUSE]</t>
  </si>
  <si>
    <t>Splicing factor 3B subunit 5 OS=Mus musculus GN=Sf3b5 PE=2 SV=1 - [SF3B5_MOUSE]</t>
  </si>
  <si>
    <t>Transportin-1 OS=Mus musculus GN=Tnpo1 PE=1 SV=2 - [TNPO1_MOUSE]</t>
  </si>
  <si>
    <t>Myristoylated alanine-rich C-kinase substrate OS=Mus musculus GN=Marcks PE=1 SV=2 - [MARCS_MOUSE]</t>
  </si>
  <si>
    <t>Ras-related protein Rab-10 OS=Mus musculus GN=Rab10 PE=1 SV=1 - [RAB10_MOUSE]</t>
  </si>
  <si>
    <t>Serine-threonine kinase receptor-associated protein OS=Mus musculus GN=Strap PE=1 SV=2 - [STRAP_MOUSE]</t>
  </si>
  <si>
    <t>Histone-binding protein RBBP4 OS=Mus musculus GN=Rbbp4 PE=1 SV=5 - [RBBP4_MOUSE]</t>
  </si>
  <si>
    <t>60S ribosomal protein L27a OS=Mus musculus GN=Rpl27a PE=2 SV=5 - [RL27A_MOUSE]</t>
  </si>
  <si>
    <t>tRNA (cytosine(34)-C(5))-methyltransferase OS=Mus musculus GN=Nsun2 PE=1 SV=2 - [NSUN2_MOUSE]</t>
  </si>
  <si>
    <t>AP-1 complex subunit gamma-1 OS=Mus musculus GN=Ap1g1 PE=1 SV=3 - [AP1G1_MOUSE]</t>
  </si>
  <si>
    <t>60S ribosomal protein L13a OS=Mus musculus GN=Rpl13a PE=1 SV=4 - [RL13A_MOUSE]</t>
  </si>
  <si>
    <t>Atlastin-3 OS=Mus musculus GN=Atl3 PE=2 SV=1 - [ATLA3_MOUSE]</t>
  </si>
  <si>
    <t>Neuromodulin OS=Mus musculus GN=Gap43 PE=1 SV=1 - [NEUM_MOUSE]</t>
  </si>
  <si>
    <t>Nuclear pore complex protein Nup155 OS=Mus musculus GN=Nup155 PE=2 SV=1 - [NU155_MOUSE]</t>
  </si>
  <si>
    <t>Synaptic vesicle membrane protein VAT-1 homolog OS=Mus musculus GN=Vat1 PE=1 SV=3 - [VAT1_MOUSE]</t>
  </si>
  <si>
    <t>Proteasome subunit beta type-5 OS=Mus musculus GN=Psmb5 PE=1 SV=3 - [PSB5_MOUSE]</t>
  </si>
  <si>
    <t>Chloride transport protein 6 OS=Mus musculus GN=Clcn6 PE=1 SV=1 - [CLCN6_MOUSE]</t>
  </si>
  <si>
    <t>ATP-citrate synthase OS=Mus musculus GN=Acly PE=1 SV=1 - [ACLY_MOUSE]</t>
  </si>
  <si>
    <t>GTPase KRas OS=Mus musculus GN=Kras PE=1 SV=1 - [RASK_MOUSE]</t>
  </si>
  <si>
    <t>Cytoplasmic dynein 1 heavy chain 1 OS=Mus musculus GN=Dync1h1 PE=1 SV=2 - [DYHC1_MOUSE]</t>
  </si>
  <si>
    <t>Probable cation-transporting ATPase 13A3 OS=Mus musculus GN=Atp13a3 PE=1 SV=1 - [AT133_MOUSE]</t>
  </si>
  <si>
    <t>Matrix metalloproteinase-14 OS=Mus musculus GN=Mmp14 PE=2 SV=3 - [MMP14_MOUSE]</t>
  </si>
  <si>
    <t>6-phosphogluconate dehydrogenase, decarboxylating OS=Mus musculus GN=Pgd PE=2 SV=3 - [6PGD_MOUSE]</t>
  </si>
  <si>
    <t>40S ribosomal protein S20 OS=Mus musculus GN=Rps20 PE=1 SV=1 - [RS20_MOUSE]</t>
  </si>
  <si>
    <t>Monocarboxylate transporter 1 OS=Mus musculus GN=Slc16a1 PE=1 SV=1 - [MOT1_MOUSE]</t>
  </si>
  <si>
    <t>Nucleoside diphosphate kinase B OS=Mus musculus GN=Nme2 PE=1 SV=1 - [NDKB_MOUSE]</t>
  </si>
  <si>
    <t>Palmitoyltransferase ZDHHC18 OS=Mus musculus GN=Zdhhc18 PE=1 SV=4 - [ZDH18_MOUSE]</t>
  </si>
  <si>
    <t>PDZ and LIM domain protein 1 OS=Mus musculus GN=Pdlim1 PE=2 SV=4 - [PDLI1_MOUSE]</t>
  </si>
  <si>
    <t>Protein EFR3 homolog A OS=Mus musculus GN=Efr3a PE=1 SV=1 - [EFR3A_MOUSE]</t>
  </si>
  <si>
    <t>Plectin OS=Mus musculus GN=Plec PE=1 SV=2 - [PLEC_MOUSE]</t>
  </si>
  <si>
    <t>Disabled homolog 2 OS=Mus musculus GN=Dab2 PE=1 SV=2 - [DAB2_MOUSE]</t>
  </si>
  <si>
    <t>Cytoskeleton-associated protein 5 OS=Mus musculus GN=Ckap5 PE=2 SV=1 - [CKAP5_MOUSE]</t>
  </si>
  <si>
    <t>Anoctamin-6 OS=Mus musculus GN=Ano6 PE=1 SV=1 - [ANO6_MOUSE]</t>
  </si>
  <si>
    <t>Hepatoma-derived growth factor OS=Mus musculus GN=Hdgf PE=1 SV=2 - [HDGF_MOUSE]</t>
  </si>
  <si>
    <t>2-oxoglutarate dehydrogenase, mitochondrial OS=Mus musculus GN=Ogdh PE=1 SV=3 - [ODO1_MOUSE]</t>
  </si>
  <si>
    <t>Proteasome subunit beta type-2 OS=Mus musculus GN=Psmb2 PE=1 SV=1 - [PSB2_MOUSE]</t>
  </si>
  <si>
    <t>Glutaredoxin-3 OS=Mus musculus GN=Glrx3 PE=1 SV=1 - [GLRX3_MOUSE]</t>
  </si>
  <si>
    <t>Mitochondrial import inner membrane translocase subunit TIM50 OS=Mus musculus GN=Timm50 PE=1 SV=1 - [TIM50_MOUSE]</t>
  </si>
  <si>
    <t>Catalase OS=Mus musculus GN=Cat PE=1 SV=4 - [CATA_MOUSE]</t>
  </si>
  <si>
    <t>G protein-coupled receptor kinase 6 OS=Mus musculus GN=Grk6 PE=2 SV=1 - [GRK6_MOUSE]</t>
  </si>
  <si>
    <t>60S ribosomal protein L9 OS=Mus musculus GN=Rpl9 PE=2 SV=2 - [RL9_MOUSE]</t>
  </si>
  <si>
    <t>Cytochrome b-c1 complex subunit 2, mitochondrial OS=Mus musculus GN=Uqcrc2 PE=1 SV=1 - [QCR2_MOUSE]</t>
  </si>
  <si>
    <t>26S proteasome non-ATPase regulatory subunit 14 OS=Mus musculus GN=Psmd14 PE=1 SV=2 - [PSDE_MOUSE]</t>
  </si>
  <si>
    <t>Adenylate cyclase type 6 OS=Mus musculus GN=Adcy6 PE=1 SV=1 - [ADCY6_MOUSE]</t>
  </si>
  <si>
    <t>Ras-related protein Rab-14 OS=Mus musculus GN=Rab14 PE=1 SV=3 - [RAB14_MOUSE]</t>
  </si>
  <si>
    <t>Mitochondrial fission 1 protein OS=Mus musculus GN=Fis1 PE=1 SV=1 - [FIS1_MOUSE]</t>
  </si>
  <si>
    <t>Nuclear pore complex protein Nup93 OS=Mus musculus GN=Nup93 PE=2 SV=1 - [NUP93_MOUSE]</t>
  </si>
  <si>
    <t>Canonical Pathways</t>
  </si>
  <si>
    <t xml:space="preserve"> -log(Benjamini-Hochberg p-value)</t>
  </si>
  <si>
    <t>Molecular Mechanisms of Cancer</t>
  </si>
  <si>
    <t>Ephrin Receptor Signaling</t>
  </si>
  <si>
    <t>RhoGDI Signaling</t>
  </si>
  <si>
    <t>Ephrin B Signaling</t>
  </si>
  <si>
    <t>Integrin Signaling</t>
  </si>
  <si>
    <t>CXCR4 Signaling</t>
  </si>
  <si>
    <t>Axonal Guidance Signaling</t>
  </si>
  <si>
    <t>Tec Kinase Signaling</t>
  </si>
  <si>
    <t>Sphingosine-1-phosphate Signaling</t>
  </si>
  <si>
    <t>Phospholipase C Signaling</t>
  </si>
  <si>
    <t>Signaling by Rho Family GTPases</t>
  </si>
  <si>
    <t>Semaphorin Signaling in Neurons</t>
  </si>
  <si>
    <t>G Beta Gamma Signaling</t>
  </si>
  <si>
    <t>IL-8 Signaling</t>
  </si>
  <si>
    <t>Thrombin Signaling</t>
  </si>
  <si>
    <t>Actin Nucleation by ARP-WASP Complex</t>
  </si>
  <si>
    <t>Breast Cancer Regulation by Stathmin1</t>
  </si>
  <si>
    <t>Role of Tissue Factor in Cancer</t>
  </si>
  <si>
    <t>Chemokine Signaling</t>
  </si>
  <si>
    <t>Cardiac Hypertrophy Signaling</t>
  </si>
  <si>
    <t>Entrez Gene Name</t>
  </si>
  <si>
    <t>ACAA1</t>
  </si>
  <si>
    <t>acetyl-CoA acyltransferase 1</t>
  </si>
  <si>
    <t>ACAA2</t>
  </si>
  <si>
    <t>acetyl-CoA acyltransferase 2</t>
  </si>
  <si>
    <t>ACAT1</t>
  </si>
  <si>
    <t>acetyl-CoA acetyltransferase 1</t>
  </si>
  <si>
    <t>ADAM10</t>
  </si>
  <si>
    <t>ADAM metallopeptidase domain 10</t>
  </si>
  <si>
    <t>ADAM17</t>
  </si>
  <si>
    <t>ADAM metallopeptidase domain 17</t>
  </si>
  <si>
    <t>AIFM1</t>
  </si>
  <si>
    <t>apoptosis-inducing factor, mitochondrion-associated, 1</t>
  </si>
  <si>
    <t>AK2</t>
  </si>
  <si>
    <t>adenylate kinase 2</t>
  </si>
  <si>
    <t>ALDH18A1</t>
  </si>
  <si>
    <t>aldehyde dehydrogenase 18 family, member A1</t>
  </si>
  <si>
    <t>ALDH1L2</t>
  </si>
  <si>
    <t>aldehyde dehydrogenase 1 family, member L2</t>
  </si>
  <si>
    <t>ANP32A</t>
  </si>
  <si>
    <t>acidic (leucine-rich) nuclear phosphoprotein 32 family, member A</t>
  </si>
  <si>
    <t>ARF4</t>
  </si>
  <si>
    <t>ADP-ribosylation factor 4</t>
  </si>
  <si>
    <t>ARPC3</t>
  </si>
  <si>
    <t>actin related protein 2/3 complex, subunit 3, 21kDa</t>
  </si>
  <si>
    <t>ATP5C1</t>
  </si>
  <si>
    <t>ATP synthase, H+ transporting, mitochondrial F1 complex, gamma polypeptide 1</t>
  </si>
  <si>
    <t>ATP5O</t>
  </si>
  <si>
    <t>ATP synthase, H+ transporting, mitochondrial F1 complex, O subunit</t>
  </si>
  <si>
    <t>ATP9B</t>
  </si>
  <si>
    <t>ATPase, class II, type 9B</t>
  </si>
  <si>
    <t>BCAP31</t>
  </si>
  <si>
    <t>B-cell receptor-associated protein 31</t>
  </si>
  <si>
    <t>BST2</t>
  </si>
  <si>
    <t>bone marrow stromal cell antigen 2</t>
  </si>
  <si>
    <t>C5orf15</t>
  </si>
  <si>
    <t>chromosome 5 open reading frame 15</t>
  </si>
  <si>
    <t>CANX</t>
  </si>
  <si>
    <t>calnexin</t>
  </si>
  <si>
    <t>CASK</t>
  </si>
  <si>
    <t>calcium/calmodulin-dependent serine protein kinase (MAGUK family)</t>
  </si>
  <si>
    <t>CCNY</t>
  </si>
  <si>
    <t>cyclin Y</t>
  </si>
  <si>
    <t>CD44 molecule (Indian blood group)</t>
  </si>
  <si>
    <t>CDC42SE2</t>
  </si>
  <si>
    <t>CDC42 small effector 2</t>
  </si>
  <si>
    <t>CKAP4</t>
  </si>
  <si>
    <t>cytoskeleton-associated protein 4</t>
  </si>
  <si>
    <t>CLCC1</t>
  </si>
  <si>
    <t>chloride channel CLIC-like 1</t>
  </si>
  <si>
    <t>CLIC1</t>
  </si>
  <si>
    <t>chloride intracellular channel 1</t>
  </si>
  <si>
    <t>CMTM7</t>
  </si>
  <si>
    <t>CKLF-like MARVEL transmembrane domain containing 7</t>
  </si>
  <si>
    <t>COPG1</t>
  </si>
  <si>
    <t>coatomer protein complex, subunit gamma 1</t>
  </si>
  <si>
    <t>COPS4</t>
  </si>
  <si>
    <t>COP9 signalosome subunit 4</t>
  </si>
  <si>
    <t>CPD</t>
  </si>
  <si>
    <t>carboxypeptidase D</t>
  </si>
  <si>
    <t>DCTN1</t>
  </si>
  <si>
    <t>dynactin 1</t>
  </si>
  <si>
    <t>DNAJC5</t>
  </si>
  <si>
    <t>DnaJ (Hsp40) homolog, subfamily C, member 5</t>
  </si>
  <si>
    <t>ERBB2IP</t>
  </si>
  <si>
    <t>erbb2 interacting protein</t>
  </si>
  <si>
    <t>family with sequence similarity 120A</t>
  </si>
  <si>
    <t>FAM49B</t>
  </si>
  <si>
    <t>family with sequence similarity 49, member B</t>
  </si>
  <si>
    <t>FLOT1</t>
  </si>
  <si>
    <t>flotillin 1</t>
  </si>
  <si>
    <t>FYN</t>
  </si>
  <si>
    <t>FYN oncogene related to SRC, FGR, YES</t>
  </si>
  <si>
    <t>GALK1</t>
  </si>
  <si>
    <t>galactokinase 1</t>
  </si>
  <si>
    <t>GLG1</t>
  </si>
  <si>
    <t>golgi glycoprotein 1</t>
  </si>
  <si>
    <t>GNA11</t>
  </si>
  <si>
    <t>guanine nucleotide binding protein (G protein), alpha 11 (Gq class)</t>
  </si>
  <si>
    <t>GNA13</t>
  </si>
  <si>
    <t>guanine nucleotide binding protein (G protein), alpha 13</t>
  </si>
  <si>
    <t>GNAI2</t>
  </si>
  <si>
    <t>guanine nucleotide binding protein (G protein), alpha inhibiting activity polypeptide 2</t>
  </si>
  <si>
    <t>GNAI3</t>
  </si>
  <si>
    <t>guanine nucleotide binding protein (G protein), alpha inhibiting activity polypeptide 3</t>
  </si>
  <si>
    <t>GNAQ</t>
  </si>
  <si>
    <t>guanine nucleotide binding protein (G protein), q polypeptide</t>
  </si>
  <si>
    <t>GNAS (guanine nucleotide binding protein, alpha stimulating) complex locus</t>
  </si>
  <si>
    <t>GOLIM4</t>
  </si>
  <si>
    <t>golgi integral membrane protein 4</t>
  </si>
  <si>
    <t>GSTP1</t>
  </si>
  <si>
    <t>glutathione S-transferase pi 1</t>
  </si>
  <si>
    <t>HMOX1</t>
  </si>
  <si>
    <t>heme oxygenase (decycling) 1</t>
  </si>
  <si>
    <t>HNRNPA3</t>
  </si>
  <si>
    <t>heterogeneous nuclear ribonucleoprotein A3</t>
  </si>
  <si>
    <t>HNRNPM</t>
  </si>
  <si>
    <t>heterogeneous nuclear ribonucleoprotein M</t>
  </si>
  <si>
    <t>interferon induced transmembrane protein 2</t>
  </si>
  <si>
    <t>IFITM2</t>
  </si>
  <si>
    <t>IRGM</t>
  </si>
  <si>
    <t>immunity-related GTPase family, M</t>
  </si>
  <si>
    <t>ITM2B</t>
  </si>
  <si>
    <t>integral membrane protein 2B</t>
  </si>
  <si>
    <t>JAK1</t>
  </si>
  <si>
    <t>Janus kinase 1</t>
  </si>
  <si>
    <t>KIAA0319L</t>
  </si>
  <si>
    <t>KIAA0319-like</t>
  </si>
  <si>
    <t>LAMTOR1</t>
  </si>
  <si>
    <t>late endosomal/lysosomal adaptor, MAPK and MTOR activator 1</t>
  </si>
  <si>
    <t>LNPEP</t>
  </si>
  <si>
    <t>leucyl/cystinyl aminopeptidase</t>
  </si>
  <si>
    <t>LRRC1</t>
  </si>
  <si>
    <t>leucine rich repeat containing 1</t>
  </si>
  <si>
    <t>M6PR</t>
  </si>
  <si>
    <t>mannose-6-phosphate receptor (cation dependent)</t>
  </si>
  <si>
    <t>MAN1B1</t>
  </si>
  <si>
    <t>mannosidase, alpha, class 1B, member 1</t>
  </si>
  <si>
    <t>MCM2</t>
  </si>
  <si>
    <t>minichromosome maintenance complex component 2</t>
  </si>
  <si>
    <t>MCM5</t>
  </si>
  <si>
    <t>minichromosome maintenance complex component 5</t>
  </si>
  <si>
    <t>MLEC</t>
  </si>
  <si>
    <t>malectin</t>
  </si>
  <si>
    <t>MPP6</t>
  </si>
  <si>
    <t>membrane protein, palmitoylated 6 (MAGUK p55 subfamily member 6)</t>
  </si>
  <si>
    <t>MTDH</t>
  </si>
  <si>
    <t>metadherin</t>
  </si>
  <si>
    <t>MTHFD1L</t>
  </si>
  <si>
    <t>methylenetetrahydrofolate dehydrogenase (NADP+ dependent) 1-like</t>
  </si>
  <si>
    <t>MYOF</t>
  </si>
  <si>
    <t>myoferlin</t>
  </si>
  <si>
    <t>NCSTN</t>
  </si>
  <si>
    <t>nicastrin</t>
  </si>
  <si>
    <t>NPC1</t>
  </si>
  <si>
    <t>Niemann-Pick disease, type C1</t>
  </si>
  <si>
    <t>NRAS</t>
  </si>
  <si>
    <t>neuroblastoma RAS viral (v-ras) oncogene homolog</t>
  </si>
  <si>
    <t>NRP1</t>
  </si>
  <si>
    <t>neuropilin 1</t>
  </si>
  <si>
    <t>NRP2</t>
  </si>
  <si>
    <t>neuropilin 2</t>
  </si>
  <si>
    <t>OXCT1</t>
  </si>
  <si>
    <t>3-oxoacid CoA transferase 1</t>
  </si>
  <si>
    <t>PALM</t>
  </si>
  <si>
    <t>paralemmin</t>
  </si>
  <si>
    <t>PHB</t>
  </si>
  <si>
    <t>prohibitin</t>
  </si>
  <si>
    <t>PPP1CA</t>
  </si>
  <si>
    <t>protein phosphatase 1, catalytic subunit, alpha isozyme</t>
  </si>
  <si>
    <t>RAC1</t>
  </si>
  <si>
    <t>ras-related C3 botulinum toxin substrate 1 (rho family, small GTP binding protein Rac1)</t>
  </si>
  <si>
    <t>RALB</t>
  </si>
  <si>
    <t>v-ral simian leukemia viral oncogene homolog B</t>
  </si>
  <si>
    <t>RANGAP1</t>
  </si>
  <si>
    <t>Ran GTPase activating protein 1</t>
  </si>
  <si>
    <t>RAP2A</t>
  </si>
  <si>
    <t>RAP2A, member of RAS oncogene family</t>
  </si>
  <si>
    <t>RAP2B</t>
  </si>
  <si>
    <t>RAP2B, member of RAS oncogene family</t>
  </si>
  <si>
    <t>RAP2C</t>
  </si>
  <si>
    <t>RAP2C, member of RAS oncogene family</t>
  </si>
  <si>
    <t>RHOA</t>
  </si>
  <si>
    <t>ras homolog family member A</t>
  </si>
  <si>
    <t>RHOB</t>
  </si>
  <si>
    <t>ras homolog family member B</t>
  </si>
  <si>
    <t>RP2</t>
  </si>
  <si>
    <t>retinitis pigmentosa 2 (X-linked recessive)</t>
  </si>
  <si>
    <t>ribosomal protein S17</t>
  </si>
  <si>
    <t>RTN3</t>
  </si>
  <si>
    <t>reticulon 3</t>
  </si>
  <si>
    <t>SCAMP1</t>
  </si>
  <si>
    <t>secretory carrier membrane protein 1</t>
  </si>
  <si>
    <t>SCAMP2</t>
  </si>
  <si>
    <t>secretory carrier membrane protein 2</t>
  </si>
  <si>
    <t>SCAMP3</t>
  </si>
  <si>
    <t>secretory carrier membrane protein 3</t>
  </si>
  <si>
    <t>SCARB2</t>
  </si>
  <si>
    <t>scavenger receptor class B, member 2</t>
  </si>
  <si>
    <t>SCRIB</t>
  </si>
  <si>
    <t>scribbled planar cell polarity protein</t>
  </si>
  <si>
    <t>SF3A1</t>
  </si>
  <si>
    <t>splicing factor 3a, subunit 1, 120kDa</t>
  </si>
  <si>
    <t>SLC1A5</t>
  </si>
  <si>
    <t>solute carrier family 1 (neutral amino acid transporter), member 5</t>
  </si>
  <si>
    <t>SLC25A4</t>
  </si>
  <si>
    <t>solute carrier family 25 (mitochondrial carrier; adenine nucleotide translocator), member 4</t>
  </si>
  <si>
    <t>SLC38A2</t>
  </si>
  <si>
    <t>solute carrier family 38, member 2</t>
  </si>
  <si>
    <t>SLC3A2</t>
  </si>
  <si>
    <t>solute carrier family 3 (amino acid transporter heavy chain), member 2</t>
  </si>
  <si>
    <t>SLC6A6</t>
  </si>
  <si>
    <t>solute carrier family 6 (neurotransmitter transporter), member 6</t>
  </si>
  <si>
    <t>SLC7A1</t>
  </si>
  <si>
    <t>solute carrier family 7 (cationic amino acid transporter, y+ system), member 1</t>
  </si>
  <si>
    <t>SMC2</t>
  </si>
  <si>
    <t>structural maintenance of chromosomes 2</t>
  </si>
  <si>
    <t>SNAP23</t>
  </si>
  <si>
    <t>synaptosomal-associated protein, 23kDa</t>
  </si>
  <si>
    <t>SPRYD7</t>
  </si>
  <si>
    <t>SPRY domain containing 7</t>
  </si>
  <si>
    <t>SRPRB</t>
  </si>
  <si>
    <t>signal recognition particle receptor, B subunit</t>
  </si>
  <si>
    <t>STK16</t>
  </si>
  <si>
    <t>serine/threonine kinase 16</t>
  </si>
  <si>
    <t>STX7</t>
  </si>
  <si>
    <t>syntaxin 7</t>
  </si>
  <si>
    <t>STX12</t>
  </si>
  <si>
    <t>syntaxin 12</t>
  </si>
  <si>
    <t>TFRC</t>
  </si>
  <si>
    <t>transferrin receptor</t>
  </si>
  <si>
    <t>TMEM59</t>
  </si>
  <si>
    <t>transmembrane protein 59</t>
  </si>
  <si>
    <t>TMX1</t>
  </si>
  <si>
    <t>thioredoxin-related transmembrane protein 1</t>
  </si>
  <si>
    <t>TMX3</t>
  </si>
  <si>
    <t>thioredoxin-related transmembrane protein 3</t>
  </si>
  <si>
    <t>TMX4</t>
  </si>
  <si>
    <t>thioredoxin-related transmembrane protein 4</t>
  </si>
  <si>
    <t>U2AF1</t>
  </si>
  <si>
    <t>U2 small nuclear RNA auxiliary factor 1</t>
  </si>
  <si>
    <t>UBE2K</t>
  </si>
  <si>
    <t>ubiquitin-conjugating enzyme E2K</t>
  </si>
  <si>
    <t>UBTD1</t>
  </si>
  <si>
    <t>ubiquitin domain containing 1</t>
  </si>
  <si>
    <t>UBTD2</t>
  </si>
  <si>
    <t>ubiquitin domain containing 2</t>
  </si>
  <si>
    <t>UMPS</t>
  </si>
  <si>
    <t>uridine monophosphate synthetase</t>
  </si>
  <si>
    <t>VAMP3</t>
  </si>
  <si>
    <t>vesicle-associated membrane protein 3</t>
  </si>
  <si>
    <t>VPS35</t>
  </si>
  <si>
    <t>vacuolar protein sorting 35 homolog (S. cerevisiae)</t>
  </si>
  <si>
    <t>VTI1B</t>
  </si>
  <si>
    <t>vesicle transport through interaction with t-SNAREs 1B</t>
  </si>
  <si>
    <t>ZDHHC20</t>
  </si>
  <si>
    <t>zinc finger, DHHC-type containing 20</t>
  </si>
  <si>
    <t>IFITM3</t>
  </si>
  <si>
    <t>interferon induced transmembrane protein 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</si>
</sst>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E-0"/>
    <numFmt numFmtId="165" formatCode="0.00\ "/>
    <numFmt numFmtId="166" formatCode="0.0"/>
  </numFmts>
  <fonts count="15" x14ac:knownFonts="1">
    <font>
      <sz val="12"/>
      <color theme="1"/>
      <name val="Calibri"/>
      <family val="2"/>
      <scheme val="minor"/>
    </font>
    <font>
      <u/>
      <sz val="12"/>
      <color theme="10"/>
      <name val="Calibri"/>
      <family val="2"/>
      <scheme val="minor"/>
    </font>
    <font>
      <u/>
      <sz val="12"/>
      <color theme="11"/>
      <name val="Calibri"/>
      <family val="2"/>
      <scheme val="minor"/>
    </font>
    <font>
      <sz val="10"/>
      <color theme="1"/>
      <name val="Calibri"/>
    </font>
    <font>
      <b/>
      <sz val="10"/>
      <color indexed="68"/>
      <name val="Calibri"/>
    </font>
    <font>
      <b/>
      <sz val="10"/>
      <color theme="1"/>
      <name val="Calibri"/>
    </font>
    <font>
      <sz val="10"/>
      <color indexed="64"/>
      <name val="Calibri"/>
    </font>
    <font>
      <sz val="10"/>
      <color rgb="FF000000"/>
      <name val="Calibri"/>
    </font>
    <font>
      <b/>
      <sz val="10"/>
      <color rgb="FF0000FF"/>
      <name val="Calibri"/>
    </font>
    <font>
      <sz val="10"/>
      <name val="Calibri"/>
    </font>
    <font>
      <b/>
      <sz val="10"/>
      <color rgb="FF000000"/>
      <name val="Calibri"/>
      <scheme val="minor"/>
    </font>
    <font>
      <sz val="10"/>
      <color rgb="FF000000"/>
      <name val="Calibri"/>
      <scheme val="minor"/>
    </font>
    <font>
      <b/>
      <sz val="10"/>
      <color rgb="FF000000"/>
      <name val="Calibri"/>
    </font>
    <font>
      <b/>
      <sz val="12"/>
      <color theme="1"/>
      <name val="Calibri"/>
      <family val="2"/>
      <scheme val="minor"/>
    </font>
    <font>
      <sz val="8"/>
      <name val="Calibri"/>
      <family val="2"/>
      <scheme val="minor"/>
    </font>
  </fonts>
  <fills count="17">
    <fill>
      <patternFill patternType="none"/>
    </fill>
    <fill>
      <patternFill patternType="gray125"/>
    </fill>
    <fill>
      <patternFill patternType="solid">
        <fgColor indexed="9"/>
        <bgColor indexed="15"/>
      </patternFill>
    </fill>
    <fill>
      <patternFill patternType="solid">
        <fgColor theme="0" tint="-0.34998626667073579"/>
        <bgColor indexed="15"/>
      </patternFill>
    </fill>
    <fill>
      <patternFill patternType="solid">
        <fgColor rgb="FFFF0000"/>
        <bgColor rgb="FFFFFFFF"/>
      </patternFill>
    </fill>
    <fill>
      <patternFill patternType="solid">
        <fgColor rgb="FFFF0000"/>
        <bgColor indexed="15"/>
      </patternFill>
    </fill>
    <fill>
      <patternFill patternType="solid">
        <fgColor theme="0"/>
        <bgColor auto="1"/>
      </patternFill>
    </fill>
    <fill>
      <patternFill patternType="solid">
        <fgColor theme="9" tint="0.79998168889431442"/>
        <bgColor indexed="64"/>
      </patternFill>
    </fill>
    <fill>
      <patternFill patternType="solid">
        <fgColor theme="8" tint="0.79998168889431442"/>
        <bgColor auto="1"/>
      </patternFill>
    </fill>
    <fill>
      <patternFill patternType="solid">
        <fgColor theme="7" tint="0.79998168889431442"/>
        <bgColor auto="1"/>
      </patternFill>
    </fill>
    <fill>
      <patternFill patternType="solid">
        <fgColor theme="6" tint="0.79998168889431442"/>
        <bgColor auto="1"/>
      </patternFill>
    </fill>
    <fill>
      <patternFill patternType="solid">
        <fgColor rgb="FFFFFFFF"/>
        <bgColor rgb="FF00ABEA"/>
      </patternFill>
    </fill>
    <fill>
      <patternFill patternType="solid">
        <fgColor theme="0"/>
        <bgColor indexed="64"/>
      </patternFill>
    </fill>
    <fill>
      <patternFill patternType="solid">
        <fgColor theme="0"/>
        <bgColor indexed="15"/>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auto="1"/>
      </bottom>
      <diagonal/>
    </border>
    <border>
      <left/>
      <right style="thin">
        <color indexed="10"/>
      </right>
      <top style="thin">
        <color indexed="1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style="thin">
        <color theme="1"/>
      </right>
      <top style="thin">
        <color theme="1"/>
      </top>
      <bottom style="double">
        <color theme="1"/>
      </bottom>
      <diagonal/>
    </border>
  </borders>
  <cellStyleXfs count="2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10">
    <xf numFmtId="0" fontId="0" fillId="0" borderId="0" xfId="0"/>
    <xf numFmtId="0" fontId="3" fillId="0" borderId="0" xfId="0" applyFont="1"/>
    <xf numFmtId="0" fontId="4" fillId="6" borderId="3" xfId="0" applyFont="1" applyFill="1" applyBorder="1" applyAlignment="1">
      <alignment horizontal="left" vertical="center"/>
    </xf>
    <xf numFmtId="49" fontId="4" fillId="6" borderId="3" xfId="0" applyNumberFormat="1" applyFont="1" applyFill="1" applyBorder="1" applyAlignment="1">
      <alignment horizontal="left" vertical="center"/>
    </xf>
    <xf numFmtId="0" fontId="4" fillId="6" borderId="4" xfId="0" applyFont="1" applyFill="1" applyBorder="1" applyAlignment="1">
      <alignment horizontal="left" vertical="center"/>
    </xf>
    <xf numFmtId="0" fontId="5" fillId="6" borderId="0" xfId="0" applyFont="1" applyFill="1" applyBorder="1" applyAlignment="1">
      <alignment horizontal="left"/>
    </xf>
    <xf numFmtId="0" fontId="6" fillId="2" borderId="2" xfId="0" applyFont="1" applyFill="1" applyBorder="1" applyAlignment="1">
      <alignment horizontal="left" vertical="top"/>
    </xf>
    <xf numFmtId="0" fontId="6" fillId="3" borderId="2" xfId="0" applyFont="1" applyFill="1" applyBorder="1" applyAlignment="1">
      <alignment horizontal="left" vertical="top"/>
    </xf>
    <xf numFmtId="0" fontId="7" fillId="4" borderId="2" xfId="0" applyFont="1" applyFill="1" applyBorder="1" applyAlignment="1">
      <alignment horizontal="left" vertical="top"/>
    </xf>
    <xf numFmtId="164" fontId="6" fillId="2" borderId="2" xfId="0" applyNumberFormat="1" applyFont="1" applyFill="1" applyBorder="1" applyAlignment="1">
      <alignment horizontal="right" vertical="top"/>
    </xf>
    <xf numFmtId="49" fontId="6" fillId="2" borderId="2" xfId="0" applyNumberFormat="1" applyFont="1" applyFill="1" applyBorder="1" applyAlignment="1">
      <alignment horizontal="right" vertical="top"/>
    </xf>
    <xf numFmtId="165" fontId="6" fillId="7" borderId="2" xfId="0" applyNumberFormat="1" applyFont="1" applyFill="1" applyBorder="1" applyAlignment="1">
      <alignment horizontal="right" vertical="top"/>
    </xf>
    <xf numFmtId="2" fontId="6" fillId="7" borderId="2" xfId="0" applyNumberFormat="1" applyFont="1" applyFill="1" applyBorder="1" applyAlignment="1">
      <alignment horizontal="center" vertical="top"/>
    </xf>
    <xf numFmtId="0" fontId="6" fillId="7" borderId="2" xfId="0" applyFont="1" applyFill="1" applyBorder="1" applyAlignment="1">
      <alignment horizontal="right" vertical="top"/>
    </xf>
    <xf numFmtId="0" fontId="6" fillId="2" borderId="2" xfId="0" applyFont="1" applyFill="1" applyBorder="1" applyAlignment="1">
      <alignment horizontal="right" vertical="top"/>
    </xf>
    <xf numFmtId="166" fontId="6" fillId="2" borderId="2" xfId="0" applyNumberFormat="1" applyFont="1" applyFill="1" applyBorder="1" applyAlignment="1">
      <alignment horizontal="right" vertical="top"/>
    </xf>
    <xf numFmtId="2" fontId="6" fillId="2" borderId="2" xfId="0" applyNumberFormat="1" applyFont="1" applyFill="1" applyBorder="1" applyAlignment="1">
      <alignment horizontal="right" vertical="top"/>
    </xf>
    <xf numFmtId="0" fontId="3" fillId="0" borderId="1" xfId="0" applyFont="1" applyBorder="1"/>
    <xf numFmtId="0" fontId="6" fillId="2" borderId="1" xfId="0" applyFont="1" applyFill="1" applyBorder="1" applyAlignment="1">
      <alignment horizontal="left" vertical="top"/>
    </xf>
    <xf numFmtId="0" fontId="6" fillId="3" borderId="1" xfId="0" applyFont="1" applyFill="1" applyBorder="1" applyAlignment="1">
      <alignment horizontal="left" vertical="top"/>
    </xf>
    <xf numFmtId="0" fontId="7" fillId="4" borderId="1" xfId="0" applyFont="1" applyFill="1" applyBorder="1" applyAlignment="1">
      <alignment horizontal="left" vertical="top"/>
    </xf>
    <xf numFmtId="164" fontId="6" fillId="2" borderId="1" xfId="0" applyNumberFormat="1" applyFont="1" applyFill="1" applyBorder="1" applyAlignment="1">
      <alignment horizontal="right" vertical="top"/>
    </xf>
    <xf numFmtId="49" fontId="6" fillId="2" borderId="1" xfId="0" applyNumberFormat="1" applyFont="1" applyFill="1" applyBorder="1" applyAlignment="1">
      <alignment horizontal="right" vertical="top"/>
    </xf>
    <xf numFmtId="165" fontId="6" fillId="7" borderId="1" xfId="0" applyNumberFormat="1" applyFont="1" applyFill="1" applyBorder="1" applyAlignment="1">
      <alignment horizontal="right" vertical="top"/>
    </xf>
    <xf numFmtId="2" fontId="6" fillId="7" borderId="1" xfId="0" applyNumberFormat="1" applyFont="1" applyFill="1" applyBorder="1" applyAlignment="1">
      <alignment horizontal="center" vertical="top"/>
    </xf>
    <xf numFmtId="0" fontId="6" fillId="7" borderId="1" xfId="0" applyFont="1" applyFill="1" applyBorder="1" applyAlignment="1">
      <alignment horizontal="right" vertical="top"/>
    </xf>
    <xf numFmtId="0" fontId="6" fillId="2" borderId="1" xfId="0" applyFont="1" applyFill="1" applyBorder="1" applyAlignment="1">
      <alignment horizontal="right" vertical="top"/>
    </xf>
    <xf numFmtId="166" fontId="6" fillId="2" borderId="1" xfId="0" applyNumberFormat="1" applyFont="1" applyFill="1" applyBorder="1" applyAlignment="1">
      <alignment horizontal="right" vertical="top"/>
    </xf>
    <xf numFmtId="2" fontId="6" fillId="2" borderId="1" xfId="0" applyNumberFormat="1" applyFont="1" applyFill="1" applyBorder="1" applyAlignment="1">
      <alignment horizontal="right" vertical="top"/>
    </xf>
    <xf numFmtId="0" fontId="8" fillId="2" borderId="1" xfId="0" applyFont="1" applyFill="1" applyBorder="1" applyAlignment="1">
      <alignment horizontal="left" vertical="top"/>
    </xf>
    <xf numFmtId="0" fontId="6" fillId="5" borderId="1" xfId="0" applyFont="1" applyFill="1" applyBorder="1" applyAlignment="1">
      <alignment horizontal="left" vertical="top"/>
    </xf>
    <xf numFmtId="0" fontId="9" fillId="2" borderId="1" xfId="0" applyFont="1" applyFill="1" applyBorder="1" applyAlignment="1">
      <alignment horizontal="left" vertical="top"/>
    </xf>
    <xf numFmtId="0" fontId="5" fillId="0" borderId="5" xfId="0" applyFont="1" applyBorder="1"/>
    <xf numFmtId="0" fontId="3" fillId="0" borderId="6" xfId="0" applyFont="1" applyBorder="1"/>
    <xf numFmtId="0" fontId="3" fillId="0" borderId="7" xfId="0" applyFont="1" applyBorder="1"/>
    <xf numFmtId="0" fontId="10" fillId="0" borderId="5" xfId="0" applyFont="1" applyBorder="1"/>
    <xf numFmtId="0" fontId="11" fillId="0" borderId="6" xfId="0" applyFont="1" applyBorder="1"/>
    <xf numFmtId="0" fontId="11" fillId="0" borderId="7" xfId="0" applyFont="1" applyBorder="1"/>
    <xf numFmtId="165" fontId="6" fillId="8" borderId="2" xfId="0" applyNumberFormat="1" applyFont="1" applyFill="1" applyBorder="1" applyAlignment="1">
      <alignment horizontal="right" vertical="top"/>
    </xf>
    <xf numFmtId="2" fontId="6" fillId="8" borderId="2" xfId="0" applyNumberFormat="1" applyFont="1" applyFill="1" applyBorder="1" applyAlignment="1">
      <alignment horizontal="center" vertical="top"/>
    </xf>
    <xf numFmtId="0" fontId="6" fillId="8" borderId="2" xfId="0" applyFont="1" applyFill="1" applyBorder="1" applyAlignment="1">
      <alignment horizontal="right" vertical="top"/>
    </xf>
    <xf numFmtId="165" fontId="6" fillId="8" borderId="1" xfId="0" applyNumberFormat="1" applyFont="1" applyFill="1" applyBorder="1" applyAlignment="1">
      <alignment horizontal="right" vertical="top"/>
    </xf>
    <xf numFmtId="2" fontId="6" fillId="8" borderId="1" xfId="0" applyNumberFormat="1" applyFont="1" applyFill="1" applyBorder="1" applyAlignment="1">
      <alignment horizontal="center" vertical="top"/>
    </xf>
    <xf numFmtId="0" fontId="6" fillId="8" borderId="1" xfId="0" applyFont="1" applyFill="1" applyBorder="1" applyAlignment="1">
      <alignment horizontal="right" vertical="top"/>
    </xf>
    <xf numFmtId="165" fontId="6" fillId="9" borderId="2" xfId="0" applyNumberFormat="1" applyFont="1" applyFill="1" applyBorder="1" applyAlignment="1">
      <alignment horizontal="right" vertical="top"/>
    </xf>
    <xf numFmtId="2" fontId="6" fillId="9" borderId="2" xfId="0" applyNumberFormat="1" applyFont="1" applyFill="1" applyBorder="1" applyAlignment="1">
      <alignment horizontal="center" vertical="top"/>
    </xf>
    <xf numFmtId="0" fontId="6" fillId="9" borderId="2" xfId="0" applyFont="1" applyFill="1" applyBorder="1" applyAlignment="1">
      <alignment horizontal="right" vertical="top"/>
    </xf>
    <xf numFmtId="165" fontId="6" fillId="9" borderId="1" xfId="0" applyNumberFormat="1" applyFont="1" applyFill="1" applyBorder="1" applyAlignment="1">
      <alignment horizontal="right" vertical="top"/>
    </xf>
    <xf numFmtId="2" fontId="6" fillId="9" borderId="1" xfId="0" applyNumberFormat="1" applyFont="1" applyFill="1" applyBorder="1" applyAlignment="1">
      <alignment horizontal="center" vertical="top"/>
    </xf>
    <xf numFmtId="0" fontId="6" fillId="9" borderId="1" xfId="0" applyFont="1" applyFill="1" applyBorder="1" applyAlignment="1">
      <alignment horizontal="right" vertical="top"/>
    </xf>
    <xf numFmtId="165" fontId="6" fillId="10" borderId="2" xfId="0" applyNumberFormat="1" applyFont="1" applyFill="1" applyBorder="1" applyAlignment="1">
      <alignment horizontal="right" vertical="top"/>
    </xf>
    <xf numFmtId="2" fontId="6" fillId="10" borderId="2" xfId="0" applyNumberFormat="1" applyFont="1" applyFill="1" applyBorder="1" applyAlignment="1">
      <alignment horizontal="center" vertical="top"/>
    </xf>
    <xf numFmtId="0" fontId="6" fillId="10" borderId="2" xfId="0" applyFont="1" applyFill="1" applyBorder="1" applyAlignment="1">
      <alignment horizontal="right" vertical="top"/>
    </xf>
    <xf numFmtId="165" fontId="6" fillId="10" borderId="1" xfId="0" applyNumberFormat="1" applyFont="1" applyFill="1" applyBorder="1" applyAlignment="1">
      <alignment horizontal="right" vertical="top"/>
    </xf>
    <xf numFmtId="2" fontId="6" fillId="10" borderId="1" xfId="0" applyNumberFormat="1" applyFont="1" applyFill="1" applyBorder="1" applyAlignment="1">
      <alignment horizontal="center" vertical="top"/>
    </xf>
    <xf numFmtId="0" fontId="6" fillId="10" borderId="1" xfId="0" applyFont="1" applyFill="1" applyBorder="1" applyAlignment="1">
      <alignment horizontal="right" vertical="top"/>
    </xf>
    <xf numFmtId="164" fontId="11" fillId="11" borderId="1" xfId="0" applyNumberFormat="1" applyFont="1" applyFill="1" applyBorder="1" applyAlignment="1">
      <alignment horizontal="right" vertical="top"/>
    </xf>
    <xf numFmtId="0" fontId="3" fillId="12" borderId="0" xfId="0" applyFont="1" applyFill="1"/>
    <xf numFmtId="0" fontId="6" fillId="2" borderId="8" xfId="0" applyFont="1" applyFill="1" applyBorder="1" applyAlignment="1">
      <alignment horizontal="right" vertical="top"/>
    </xf>
    <xf numFmtId="0" fontId="6" fillId="2" borderId="7" xfId="0" applyFont="1" applyFill="1" applyBorder="1" applyAlignment="1">
      <alignment horizontal="right" vertical="top"/>
    </xf>
    <xf numFmtId="165" fontId="6" fillId="7" borderId="9" xfId="0" applyNumberFormat="1" applyFont="1" applyFill="1" applyBorder="1" applyAlignment="1">
      <alignment horizontal="right" vertical="top"/>
    </xf>
    <xf numFmtId="2" fontId="6" fillId="7" borderId="9" xfId="0" applyNumberFormat="1" applyFont="1" applyFill="1" applyBorder="1" applyAlignment="1">
      <alignment horizontal="center" vertical="top"/>
    </xf>
    <xf numFmtId="0" fontId="6" fillId="7" borderId="9" xfId="0" applyFont="1" applyFill="1" applyBorder="1" applyAlignment="1">
      <alignment horizontal="right" vertical="top"/>
    </xf>
    <xf numFmtId="165" fontId="6" fillId="8" borderId="9" xfId="0" applyNumberFormat="1" applyFont="1" applyFill="1" applyBorder="1" applyAlignment="1">
      <alignment horizontal="right" vertical="top"/>
    </xf>
    <xf numFmtId="2" fontId="6" fillId="8" borderId="9" xfId="0" applyNumberFormat="1" applyFont="1" applyFill="1" applyBorder="1" applyAlignment="1">
      <alignment horizontal="center" vertical="top"/>
    </xf>
    <xf numFmtId="0" fontId="6" fillId="8" borderId="9" xfId="0" applyFont="1" applyFill="1" applyBorder="1" applyAlignment="1">
      <alignment horizontal="right" vertical="top"/>
    </xf>
    <xf numFmtId="165" fontId="6" fillId="9" borderId="9" xfId="0" applyNumberFormat="1" applyFont="1" applyFill="1" applyBorder="1" applyAlignment="1">
      <alignment horizontal="right" vertical="top"/>
    </xf>
    <xf numFmtId="2" fontId="6" fillId="9" borderId="9" xfId="0" applyNumberFormat="1" applyFont="1" applyFill="1" applyBorder="1" applyAlignment="1">
      <alignment horizontal="center" vertical="top"/>
    </xf>
    <xf numFmtId="0" fontId="6" fillId="9" borderId="9" xfId="0" applyFont="1" applyFill="1" applyBorder="1" applyAlignment="1">
      <alignment horizontal="right" vertical="top"/>
    </xf>
    <xf numFmtId="165" fontId="6" fillId="10" borderId="9" xfId="0" applyNumberFormat="1" applyFont="1" applyFill="1" applyBorder="1" applyAlignment="1">
      <alignment horizontal="right" vertical="top"/>
    </xf>
    <xf numFmtId="2" fontId="6" fillId="10" borderId="9" xfId="0" applyNumberFormat="1" applyFont="1" applyFill="1" applyBorder="1" applyAlignment="1">
      <alignment horizontal="center" vertical="top"/>
    </xf>
    <xf numFmtId="0" fontId="6" fillId="10" borderId="9" xfId="0" applyFont="1" applyFill="1" applyBorder="1" applyAlignment="1">
      <alignment horizontal="right" vertical="top"/>
    </xf>
    <xf numFmtId="165" fontId="6" fillId="7" borderId="10" xfId="0" applyNumberFormat="1" applyFont="1" applyFill="1" applyBorder="1" applyAlignment="1">
      <alignment horizontal="right" vertical="top"/>
    </xf>
    <xf numFmtId="2" fontId="6" fillId="7" borderId="10" xfId="0" applyNumberFormat="1" applyFont="1" applyFill="1" applyBorder="1" applyAlignment="1">
      <alignment horizontal="center" vertical="top"/>
    </xf>
    <xf numFmtId="0" fontId="6" fillId="7" borderId="10" xfId="0" applyFont="1" applyFill="1" applyBorder="1" applyAlignment="1">
      <alignment horizontal="right" vertical="top"/>
    </xf>
    <xf numFmtId="165" fontId="6" fillId="8" borderId="10" xfId="0" applyNumberFormat="1" applyFont="1" applyFill="1" applyBorder="1" applyAlignment="1">
      <alignment horizontal="right" vertical="top"/>
    </xf>
    <xf numFmtId="2" fontId="6" fillId="8" borderId="10" xfId="0" applyNumberFormat="1" applyFont="1" applyFill="1" applyBorder="1" applyAlignment="1">
      <alignment horizontal="center" vertical="top"/>
    </xf>
    <xf numFmtId="0" fontId="6" fillId="8" borderId="10" xfId="0" applyFont="1" applyFill="1" applyBorder="1" applyAlignment="1">
      <alignment horizontal="right" vertical="top"/>
    </xf>
    <xf numFmtId="165" fontId="6" fillId="9" borderId="10" xfId="0" applyNumberFormat="1" applyFont="1" applyFill="1" applyBorder="1" applyAlignment="1">
      <alignment horizontal="right" vertical="top"/>
    </xf>
    <xf numFmtId="2" fontId="6" fillId="9" borderId="10" xfId="0" applyNumberFormat="1" applyFont="1" applyFill="1" applyBorder="1" applyAlignment="1">
      <alignment horizontal="center" vertical="top"/>
    </xf>
    <xf numFmtId="0" fontId="6" fillId="9" borderId="10" xfId="0" applyFont="1" applyFill="1" applyBorder="1" applyAlignment="1">
      <alignment horizontal="right" vertical="top"/>
    </xf>
    <xf numFmtId="165" fontId="6" fillId="10" borderId="10" xfId="0" applyNumberFormat="1" applyFont="1" applyFill="1" applyBorder="1" applyAlignment="1">
      <alignment horizontal="right" vertical="top"/>
    </xf>
    <xf numFmtId="2" fontId="6" fillId="10" borderId="10" xfId="0" applyNumberFormat="1" applyFont="1" applyFill="1" applyBorder="1" applyAlignment="1">
      <alignment horizontal="center" vertical="top"/>
    </xf>
    <xf numFmtId="0" fontId="6" fillId="10" borderId="10" xfId="0" applyFont="1" applyFill="1" applyBorder="1" applyAlignment="1">
      <alignment horizontal="right" vertical="top"/>
    </xf>
    <xf numFmtId="0" fontId="3" fillId="7" borderId="9" xfId="0" applyFont="1" applyFill="1" applyBorder="1"/>
    <xf numFmtId="0" fontId="3" fillId="14" borderId="9" xfId="0" applyFont="1" applyFill="1" applyBorder="1"/>
    <xf numFmtId="0" fontId="3" fillId="15" borderId="9" xfId="0" applyFont="1" applyFill="1" applyBorder="1"/>
    <xf numFmtId="0" fontId="3" fillId="16" borderId="9" xfId="0" applyFont="1" applyFill="1" applyBorder="1"/>
    <xf numFmtId="0" fontId="12" fillId="0" borderId="5" xfId="0" applyFont="1" applyBorder="1"/>
    <xf numFmtId="0" fontId="7" fillId="0" borderId="6" xfId="0" applyFont="1" applyBorder="1"/>
    <xf numFmtId="0" fontId="7" fillId="0" borderId="7" xfId="0" applyFont="1" applyBorder="1"/>
    <xf numFmtId="0" fontId="6" fillId="2" borderId="10" xfId="0" applyFont="1" applyFill="1" applyBorder="1" applyAlignment="1">
      <alignment horizontal="left" vertical="top"/>
    </xf>
    <xf numFmtId="0" fontId="6" fillId="3" borderId="10" xfId="0" applyFont="1" applyFill="1" applyBorder="1" applyAlignment="1">
      <alignment horizontal="left" vertical="top"/>
    </xf>
    <xf numFmtId="0" fontId="6" fillId="5" borderId="10" xfId="0" applyFont="1" applyFill="1" applyBorder="1" applyAlignment="1">
      <alignment horizontal="left" vertical="top"/>
    </xf>
    <xf numFmtId="164" fontId="6" fillId="2" borderId="10" xfId="0" applyNumberFormat="1" applyFont="1" applyFill="1" applyBorder="1" applyAlignment="1">
      <alignment horizontal="right" vertical="top"/>
    </xf>
    <xf numFmtId="0" fontId="6" fillId="2" borderId="10" xfId="0" applyFont="1" applyFill="1" applyBorder="1" applyAlignment="1">
      <alignment horizontal="right" vertical="top"/>
    </xf>
    <xf numFmtId="0" fontId="6" fillId="2" borderId="9" xfId="0" applyFont="1" applyFill="1" applyBorder="1" applyAlignment="1">
      <alignment horizontal="left" vertical="top"/>
    </xf>
    <xf numFmtId="0" fontId="6" fillId="13" borderId="9" xfId="0" applyFont="1" applyFill="1" applyBorder="1" applyAlignment="1">
      <alignment horizontal="left" vertical="top"/>
    </xf>
    <xf numFmtId="0" fontId="6" fillId="5" borderId="9" xfId="0" applyFont="1" applyFill="1" applyBorder="1" applyAlignment="1">
      <alignment horizontal="left" vertical="top"/>
    </xf>
    <xf numFmtId="164" fontId="6" fillId="2" borderId="9" xfId="0" applyNumberFormat="1" applyFont="1" applyFill="1" applyBorder="1" applyAlignment="1">
      <alignment horizontal="right" vertical="top"/>
    </xf>
    <xf numFmtId="0" fontId="6" fillId="2" borderId="9" xfId="0" applyFont="1" applyFill="1" applyBorder="1" applyAlignment="1">
      <alignment horizontal="right" vertical="top"/>
    </xf>
    <xf numFmtId="0" fontId="6" fillId="3" borderId="9" xfId="0" applyFont="1" applyFill="1" applyBorder="1" applyAlignment="1">
      <alignment horizontal="left" vertical="top"/>
    </xf>
    <xf numFmtId="0" fontId="8" fillId="2" borderId="9" xfId="0" applyFont="1" applyFill="1" applyBorder="1" applyAlignment="1">
      <alignment horizontal="left" vertical="top"/>
    </xf>
    <xf numFmtId="0" fontId="7" fillId="4" borderId="9" xfId="0" applyFont="1" applyFill="1" applyBorder="1" applyAlignment="1">
      <alignment horizontal="left" vertical="top"/>
    </xf>
    <xf numFmtId="0" fontId="9" fillId="2" borderId="9" xfId="0" applyFont="1" applyFill="1" applyBorder="1" applyAlignment="1">
      <alignment horizontal="left" vertical="top"/>
    </xf>
    <xf numFmtId="49" fontId="8" fillId="2" borderId="9" xfId="0" applyNumberFormat="1" applyFont="1" applyFill="1" applyBorder="1" applyAlignment="1">
      <alignment horizontal="left" vertical="top"/>
    </xf>
    <xf numFmtId="0" fontId="13" fillId="0" borderId="0" xfId="0" applyFont="1"/>
    <xf numFmtId="0" fontId="7" fillId="0" borderId="9" xfId="0" applyFont="1" applyBorder="1" applyAlignment="1">
      <alignment vertical="center"/>
    </xf>
    <xf numFmtId="0" fontId="7" fillId="0" borderId="10" xfId="0" applyFont="1" applyBorder="1" applyAlignment="1">
      <alignment vertical="center"/>
    </xf>
    <xf numFmtId="0" fontId="12" fillId="0" borderId="11" xfId="0" applyFont="1" applyBorder="1" applyAlignment="1">
      <alignment vertical="center"/>
    </xf>
  </cellXfs>
  <cellStyles count="2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externalLink" Target="externalLinks/externalLink1.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dr:twoCellAnchor>
    <xdr:from>
      <xdr:col>0</xdr:col>
      <xdr:colOff>152400</xdr:colOff>
      <xdr:row>0</xdr:row>
      <xdr:rowOff>152400</xdr:rowOff>
    </xdr:from>
    <xdr:to>
      <xdr:col>12</xdr:col>
      <xdr:colOff>0</xdr:colOff>
      <xdr:row>0</xdr:row>
      <xdr:rowOff>2252134</xdr:rowOff>
    </xdr:to>
    <xdr:sp macro="" textlink="">
      <xdr:nvSpPr>
        <xdr:cNvPr id="2" name="TextBox 1"/>
        <xdr:cNvSpPr txBox="1"/>
      </xdr:nvSpPr>
      <xdr:spPr>
        <a:xfrm>
          <a:off x="152400" y="152400"/>
          <a:ext cx="11108267" cy="20997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Times New Roman"/>
              <a:cs typeface="Times New Roman"/>
            </a:rPr>
            <a:t>Table S1:  Alk-16-labeled proteins identified from DC2.4 cells.  </a:t>
          </a:r>
          <a:r>
            <a:rPr lang="en-US" sz="1100">
              <a:latin typeface="Times New Roman"/>
              <a:cs typeface="Times New Roman"/>
            </a:rPr>
            <a:t>Alk-16-labeled proteins identified from the gel presented in Figure 1C are listed and compared with previously published palmitoylation studies.  Mac, mouse macrophages, Merick, et al., Molecular &amp; Cellular Proteomics, 2011, acyl-biotin</a:t>
          </a:r>
          <a:r>
            <a:rPr lang="en-US" sz="1100" baseline="0">
              <a:latin typeface="Times New Roman"/>
              <a:cs typeface="Times New Roman"/>
            </a:rPr>
            <a:t> exchange method, Supplementary Table 10</a:t>
          </a:r>
          <a:r>
            <a:rPr lang="en-US" sz="1100">
              <a:latin typeface="Times New Roman"/>
              <a:cs typeface="Times New Roman"/>
            </a:rPr>
            <a:t>; DC,</a:t>
          </a:r>
          <a:r>
            <a:rPr lang="en-US" sz="1100" baseline="0">
              <a:latin typeface="Times New Roman"/>
              <a:cs typeface="Times New Roman"/>
            </a:rPr>
            <a:t> mouse </a:t>
          </a:r>
          <a:r>
            <a:rPr lang="en-US" sz="1100">
              <a:latin typeface="Times New Roman"/>
              <a:cs typeface="Times New Roman"/>
            </a:rPr>
            <a:t>dendritic cells, Yount, et al., Nature Chemical Biology, 2010, utilized alk-16, Supplementary Tables 1 and 2; T</a:t>
          </a:r>
          <a:r>
            <a:rPr lang="en-US" sz="1100" baseline="0">
              <a:latin typeface="Times New Roman"/>
              <a:cs typeface="Times New Roman"/>
            </a:rPr>
            <a:t> cell 1</a:t>
          </a:r>
          <a:r>
            <a:rPr lang="en-US" sz="1100">
              <a:latin typeface="Times New Roman"/>
              <a:cs typeface="Times New Roman"/>
            </a:rPr>
            <a:t>, human T cells, Wilson, et al., Molecular &amp; Cellular Proteomics, 2011, utilized</a:t>
          </a:r>
          <a:r>
            <a:rPr lang="en-US" sz="1100" baseline="0">
              <a:latin typeface="Times New Roman"/>
              <a:cs typeface="Times New Roman"/>
            </a:rPr>
            <a:t> alk-16, Supplementary Tables 1A and 2A</a:t>
          </a:r>
          <a:r>
            <a:rPr lang="en-US" sz="1100">
              <a:latin typeface="Times New Roman"/>
              <a:cs typeface="Times New Roman"/>
            </a:rPr>
            <a:t>; T cell 2, mouse T cells, Martin, et al., Nature Methods, utilized alk-16 and hydroxylamine controls in some experiments, 2012, Supplementary</a:t>
          </a:r>
          <a:r>
            <a:rPr lang="en-US" sz="1100" baseline="0">
              <a:latin typeface="Times New Roman"/>
              <a:cs typeface="Times New Roman"/>
            </a:rPr>
            <a:t> Tables 1 and 2</a:t>
          </a:r>
          <a:r>
            <a:rPr lang="en-US" sz="1100">
              <a:latin typeface="Times New Roman"/>
              <a:cs typeface="Times New Roman"/>
            </a:rPr>
            <a:t>; Platelet, human platelets, Dowal, et al., Blood, 2011, acyl-biotin exchange method,</a:t>
          </a:r>
          <a:r>
            <a:rPr lang="en-US" sz="1100" baseline="0">
              <a:latin typeface="Times New Roman"/>
              <a:cs typeface="Times New Roman"/>
            </a:rPr>
            <a:t> Supplemental Table 3</a:t>
          </a:r>
          <a:r>
            <a:rPr lang="en-US" sz="1100">
              <a:latin typeface="Times New Roman"/>
              <a:cs typeface="Times New Roman"/>
            </a:rPr>
            <a:t>; Neuron, rat neurons, Kang, et al., Nature, 2008, acyl-biotin exchange method, Suppelementary Tables 3-5; B cell, human B cells, Ivaldi, et al., PLoS One, 2012, acyl-biotin</a:t>
          </a:r>
          <a:r>
            <a:rPr lang="en-US" sz="1100" baseline="0">
              <a:latin typeface="Times New Roman"/>
              <a:cs typeface="Times New Roman"/>
            </a:rPr>
            <a:t> exchange method, Supplementary Table 3</a:t>
          </a:r>
          <a:r>
            <a:rPr lang="en-US" sz="1100">
              <a:latin typeface="Times New Roman"/>
              <a:cs typeface="Times New Roman"/>
            </a:rPr>
            <a:t>; N Stem,</a:t>
          </a:r>
          <a:r>
            <a:rPr lang="en-US" sz="1100" baseline="0">
              <a:latin typeface="Times New Roman"/>
              <a:cs typeface="Times New Roman"/>
            </a:rPr>
            <a:t> mouse neural stem cells, Li, et al., Journal of Biological Chemistry, 2012, utilized alk-16 and hydroxylamine controls, Table 5 of Dataset S1. </a:t>
          </a:r>
          <a:r>
            <a:rPr lang="en-US" sz="1100">
              <a:latin typeface="Times New Roman"/>
              <a:cs typeface="Times New Roman"/>
            </a:rPr>
            <a:t>Red shading indicates detection of the protein in the indicated study.  Grey shading indicates detection in the</a:t>
          </a:r>
          <a:r>
            <a:rPr lang="en-US" sz="1100" baseline="0">
              <a:latin typeface="Times New Roman"/>
              <a:cs typeface="Times New Roman"/>
            </a:rPr>
            <a:t> present study in MEFs.</a:t>
          </a:r>
          <a:r>
            <a:rPr lang="en-US" sz="1100">
              <a:latin typeface="Times New Roman"/>
              <a:cs typeface="Times New Roman"/>
            </a:rPr>
            <a:t> </a:t>
          </a:r>
          <a:r>
            <a:rPr lang="en-US" sz="1100" baseline="0">
              <a:latin typeface="Times New Roman"/>
              <a:cs typeface="Times New Roman"/>
            </a:rPr>
            <a:t> Blue text indicates putative palmitoylated proteins not previously identified in other palmitoylation proteomic studies</a:t>
          </a:r>
          <a:r>
            <a:rPr lang="en-US" sz="1100">
              <a:latin typeface="Times New Roman"/>
              <a:cs typeface="Times New Roman"/>
            </a:rPr>
            <a:t>.  Area measurements calculated</a:t>
          </a:r>
          <a:r>
            <a:rPr lang="en-US" sz="1100" baseline="0">
              <a:latin typeface="Times New Roman"/>
              <a:cs typeface="Times New Roman"/>
            </a:rPr>
            <a:t> by ProteomeDiscoverer software </a:t>
          </a:r>
          <a:r>
            <a:rPr lang="en-US" sz="1100">
              <a:latin typeface="Times New Roman"/>
              <a:cs typeface="Times New Roman"/>
            </a:rPr>
            <a:t>are indicative</a:t>
          </a:r>
          <a:r>
            <a:rPr lang="en-US" sz="1100" baseline="0">
              <a:latin typeface="Times New Roman"/>
              <a:cs typeface="Times New Roman"/>
            </a:rPr>
            <a:t> of the intensity of detection of the three most abundant peptides for each protein.  Sum Spec Counts indicates the sum of the spectral counts obtained for alk-16 samples minus spectral counts observed in the DMSO control samples.  Scores represent the sum of Mascot peptide scores for the individual protein.  Coverage is the percentage of the protein for which individual peptides were identified.  # Peptides is the number of unique peptides assigned to the protein.  Spec counts is the number of times a peptide was assigned to the protein.  </a:t>
          </a:r>
          <a:endParaRPr lang="en-US" sz="1100">
            <a:latin typeface="Times New Roman"/>
            <a:cs typeface="Times New Roman"/>
          </a:endParaRPr>
        </a:p>
        <a:p>
          <a:endParaRPr lang="en-US" sz="1100">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152400</xdr:colOff>
      <xdr:row>0</xdr:row>
      <xdr:rowOff>152399</xdr:rowOff>
    </xdr:from>
    <xdr:to>
      <xdr:col>12</xdr:col>
      <xdr:colOff>0</xdr:colOff>
      <xdr:row>1</xdr:row>
      <xdr:rowOff>16934</xdr:rowOff>
    </xdr:to>
    <xdr:sp macro="" textlink="">
      <xdr:nvSpPr>
        <xdr:cNvPr id="2" name="TextBox 1"/>
        <xdr:cNvSpPr txBox="1"/>
      </xdr:nvSpPr>
      <xdr:spPr>
        <a:xfrm>
          <a:off x="152400" y="152399"/>
          <a:ext cx="11099800" cy="16552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Times New Roman"/>
              <a:cs typeface="Times New Roman"/>
            </a:rPr>
            <a:t>Table S2:  Alk-16-labeled proteins identified from MEFs.  </a:t>
          </a:r>
          <a:r>
            <a:rPr lang="en-US" sz="1100">
              <a:latin typeface="Times New Roman"/>
              <a:cs typeface="Times New Roman"/>
            </a:rPr>
            <a:t>Alk-16-labeled proteins identified from the gel presented in Figure 1C are listed and compared with previously published palmitoylation studies.  Mac, mouse macrophages, Merick, et al., Molecular &amp; Cellular Proteomics, 2011, acyl-biotin exchange method, Supplementary Table 10; DC, mouse dendritic cells, Yount, et al., Nature Chemical Biology, 2010, utilized alk-16, Supplementary Tables 1 and 2; T cell 1, human T cells, Wilson, et al., Molecular &amp; Cellular Proteomics, 2011, utilized alk-16, Supplementary Tables 1A and 2A; T cell 2, mouse T cells, Martin, et al., Nature Methods, utilized alk-16 and hydroxylamine controls in some experiments, 2012, Supplementary Tables 1 and 2; Platelet, human platelets, Dowal, et al., Blood, 2011, acyl-biotin exchange method, Supplemental Table 3; Neuron, rat neurons, Kang, et al., Nature, 2008, acyl-biotin exchange method, Suppelementary Tables 3-5; B cell, human B cells, Ivaldi, et al., PLoS One, 2012, acyl-biotin exchange method, Supplementary Table 3; N Stem, mouse neural stem cells, Li, et al., Journal of Biological Chemistry, 2012, utilized alk-16 and hydroxylamine controls, Table 5 of Dataset S1. Red shading indicates detection of the protein in the indicated study.  Grey shading indicates detection in the</a:t>
          </a:r>
          <a:r>
            <a:rPr lang="en-US" sz="1100" baseline="0">
              <a:latin typeface="Times New Roman"/>
              <a:cs typeface="Times New Roman"/>
            </a:rPr>
            <a:t> present study in DC2.4 cells (column heading "DC new").</a:t>
          </a:r>
          <a:r>
            <a:rPr lang="en-US" sz="1100">
              <a:latin typeface="Times New Roman"/>
              <a:cs typeface="Times New Roman"/>
            </a:rPr>
            <a:t> </a:t>
          </a:r>
          <a:r>
            <a:rPr lang="en-US" sz="1100" baseline="0">
              <a:latin typeface="Times New Roman"/>
              <a:cs typeface="Times New Roman"/>
            </a:rPr>
            <a:t> Blue text indicates putative palmitoylated proteins not previously identified in other palmitoylation proteomic studies</a:t>
          </a:r>
          <a:r>
            <a:rPr lang="en-US" sz="1100">
              <a:latin typeface="Times New Roman"/>
              <a:cs typeface="Times New Roman"/>
            </a:rPr>
            <a:t>.  Area measurements calculated</a:t>
          </a:r>
          <a:r>
            <a:rPr lang="en-US" sz="1100" baseline="0">
              <a:latin typeface="Times New Roman"/>
              <a:cs typeface="Times New Roman"/>
            </a:rPr>
            <a:t> by ProteomeDiscoverer software </a:t>
          </a:r>
          <a:r>
            <a:rPr lang="en-US" sz="1100">
              <a:latin typeface="Times New Roman"/>
              <a:cs typeface="Times New Roman"/>
            </a:rPr>
            <a:t>are indicative</a:t>
          </a:r>
          <a:r>
            <a:rPr lang="en-US" sz="1100" baseline="0">
              <a:latin typeface="Times New Roman"/>
              <a:cs typeface="Times New Roman"/>
            </a:rPr>
            <a:t> of the intensity of detection of the three most abundant peptides for each protein.  Sum Spec Counts indicates the sum of the spectral counts obtained for alk-16 samples minus spectral counts observed in the DMSO control samples.  Scores represent the sum of Mascot peptide scores for the individual protein.  Coverage is the percentage of the protein for which individual peptides were identified.  # Peptides is the number of unique peptides assigned to the protein.  Spec counts is the number of times a peptide was assigned to the protein.  </a:t>
          </a:r>
          <a:endParaRPr lang="en-US" sz="1100">
            <a:latin typeface="Times New Roman"/>
            <a:cs typeface="Times New Roman"/>
          </a:endParaRPr>
        </a:p>
        <a:p>
          <a:endParaRPr lang="en-US" sz="1100">
            <a:latin typeface="Times New Roman"/>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2</xdr:col>
      <xdr:colOff>694268</xdr:colOff>
      <xdr:row>0</xdr:row>
      <xdr:rowOff>389467</xdr:rowOff>
    </xdr:to>
    <xdr:sp macro="" textlink="">
      <xdr:nvSpPr>
        <xdr:cNvPr id="2" name="TextBox 1"/>
        <xdr:cNvSpPr txBox="1"/>
      </xdr:nvSpPr>
      <xdr:spPr>
        <a:xfrm>
          <a:off x="1" y="0"/>
          <a:ext cx="6223000" cy="3894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Times New Roman"/>
              <a:cs typeface="Times New Roman"/>
            </a:rPr>
            <a:t>Table S3:  Palmitoylated</a:t>
          </a:r>
          <a:r>
            <a:rPr lang="en-US" sz="1100" b="1" baseline="0">
              <a:latin typeface="Times New Roman"/>
              <a:cs typeface="Times New Roman"/>
            </a:rPr>
            <a:t> proteins identified in both DC2.4 cells and MEFs.</a:t>
          </a:r>
          <a:endParaRPr lang="en-US" sz="1100">
            <a:latin typeface="Times New Roman"/>
            <a:cs typeface="Times New Roman"/>
          </a:endParaRPr>
        </a:p>
        <a:p>
          <a:endParaRPr lang="en-US" sz="1100">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1862668</xdr:colOff>
      <xdr:row>0</xdr:row>
      <xdr:rowOff>474133</xdr:rowOff>
    </xdr:to>
    <xdr:sp macro="" textlink="">
      <xdr:nvSpPr>
        <xdr:cNvPr id="2" name="TextBox 1"/>
        <xdr:cNvSpPr txBox="1"/>
      </xdr:nvSpPr>
      <xdr:spPr>
        <a:xfrm>
          <a:off x="1" y="0"/>
          <a:ext cx="4216400" cy="4741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Times New Roman"/>
              <a:cs typeface="Times New Roman"/>
            </a:rPr>
            <a:t>Table S4:  Molecular pathway enrichment of palmitoylated</a:t>
          </a:r>
          <a:r>
            <a:rPr lang="en-US" sz="1100" b="1" baseline="0">
              <a:latin typeface="Times New Roman"/>
              <a:cs typeface="Times New Roman"/>
            </a:rPr>
            <a:t> proteins found in both MEFs and DC2.4 cells.</a:t>
          </a:r>
          <a:endParaRPr lang="en-US" sz="1100">
            <a:latin typeface="Times New Roman"/>
            <a:cs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cobyount/Documents/Hang%20Lab/Data%202012/032012%20Identifying%20more%20palmitoylated%20IFN%20effectors%20alk16%20proteomics%20MEFs%20and%20DCs/040512%20dc24%20analysi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high confidence"/>
      <sheetName val="medium confidence"/>
      <sheetName val="analysis details"/>
      <sheetName val="our list"/>
      <sheetName val="merrick macrophage list"/>
      <sheetName val="Sheet4"/>
      <sheetName val="platelets"/>
      <sheetName val="high conf analyzed differently"/>
    </sheetNames>
    <sheetDataSet>
      <sheetData sheetId="0" refreshError="1"/>
      <sheetData sheetId="1" refreshError="1"/>
      <sheetData sheetId="2" refreshError="1"/>
      <sheetData sheetId="3">
        <row r="1">
          <cell r="A1" t="str">
            <v>Q8K009</v>
          </cell>
          <cell r="B1" t="str">
            <v>Aldh1l2</v>
          </cell>
        </row>
        <row r="2">
          <cell r="A2" t="str">
            <v>Q921F2</v>
          </cell>
          <cell r="B2" t="str">
            <v>TARDBP</v>
          </cell>
        </row>
        <row r="3">
          <cell r="A3" t="str">
            <v>Q3TYD6</v>
          </cell>
          <cell r="B3" t="str">
            <v>LMTK2</v>
          </cell>
        </row>
        <row r="4">
          <cell r="A4" t="str">
            <v>Q8K201</v>
          </cell>
          <cell r="B4" t="str">
            <v>9530068E07Rik</v>
          </cell>
        </row>
        <row r="5">
          <cell r="A5" t="str">
            <v>Q61470</v>
          </cell>
          <cell r="B5" t="str">
            <v>CD37</v>
          </cell>
        </row>
        <row r="6">
          <cell r="A6" t="str">
            <v>Q8C129</v>
          </cell>
          <cell r="B6" t="str">
            <v>LNPEP</v>
          </cell>
        </row>
        <row r="7">
          <cell r="A7" t="str">
            <v>Q61335</v>
          </cell>
          <cell r="B7" t="str">
            <v>BCAP31</v>
          </cell>
        </row>
        <row r="8">
          <cell r="A8" t="str">
            <v>Q9JIF0</v>
          </cell>
          <cell r="B8" t="str">
            <v>PRMT1</v>
          </cell>
        </row>
        <row r="9">
          <cell r="A9" t="str">
            <v>P70699</v>
          </cell>
          <cell r="B9" t="str">
            <v>GAA</v>
          </cell>
        </row>
        <row r="10">
          <cell r="A10" t="str">
            <v>Q9WUK2</v>
          </cell>
          <cell r="B10" t="str">
            <v>eif4h</v>
          </cell>
        </row>
        <row r="11">
          <cell r="A11" t="str">
            <v>Q9ESD6</v>
          </cell>
          <cell r="B11" t="str">
            <v>CMTM7</v>
          </cell>
        </row>
        <row r="12">
          <cell r="A12" t="str">
            <v>Q8BH59</v>
          </cell>
          <cell r="B12" t="str">
            <v>slc25a12</v>
          </cell>
        </row>
        <row r="13">
          <cell r="A13" t="str">
            <v>P40240</v>
          </cell>
          <cell r="B13" t="str">
            <v>CD9</v>
          </cell>
        </row>
        <row r="14">
          <cell r="A14" t="str">
            <v>Q8R3F5</v>
          </cell>
          <cell r="B14" t="str">
            <v>Mcat</v>
          </cell>
        </row>
        <row r="15">
          <cell r="A15" t="str">
            <v>P28063</v>
          </cell>
          <cell r="B15" t="str">
            <v>psmb8</v>
          </cell>
        </row>
        <row r="16">
          <cell r="A16" t="str">
            <v>Q7M759</v>
          </cell>
          <cell r="B16" t="str">
            <v>Fam108b</v>
          </cell>
        </row>
        <row r="17">
          <cell r="A17" t="str">
            <v>Q61881</v>
          </cell>
          <cell r="B17" t="str">
            <v>MCM7</v>
          </cell>
        </row>
        <row r="18">
          <cell r="A18" t="str">
            <v>Q62351</v>
          </cell>
          <cell r="B18" t="str">
            <v>TFRC</v>
          </cell>
        </row>
        <row r="19">
          <cell r="A19" t="str">
            <v>Q9DCS3</v>
          </cell>
          <cell r="B19" t="str">
            <v>MECR</v>
          </cell>
        </row>
        <row r="20">
          <cell r="A20" t="str">
            <v>P62267</v>
          </cell>
          <cell r="B20" t="str">
            <v>rps23</v>
          </cell>
        </row>
        <row r="21">
          <cell r="A21" t="str">
            <v>Q8K207</v>
          </cell>
          <cell r="B21" t="str">
            <v>1700025G04Rik</v>
          </cell>
        </row>
        <row r="22">
          <cell r="A22" t="str">
            <v>Q8BGB8</v>
          </cell>
          <cell r="B22" t="str">
            <v>Coq4</v>
          </cell>
        </row>
        <row r="23">
          <cell r="A23" t="str">
            <v>P62855</v>
          </cell>
          <cell r="B23" t="str">
            <v>RPS26</v>
          </cell>
        </row>
        <row r="24">
          <cell r="A24" t="str">
            <v>Q3TBT3</v>
          </cell>
          <cell r="B24" t="str">
            <v>Tmem173</v>
          </cell>
        </row>
        <row r="25">
          <cell r="A25" t="str">
            <v>P19157</v>
          </cell>
          <cell r="B25" t="str">
            <v>Gstp2</v>
          </cell>
        </row>
        <row r="26">
          <cell r="A26" t="str">
            <v>O70435</v>
          </cell>
          <cell r="B26" t="str">
            <v>Psma3</v>
          </cell>
        </row>
        <row r="27">
          <cell r="A27" t="str">
            <v>P40237</v>
          </cell>
          <cell r="B27" t="str">
            <v>CD82</v>
          </cell>
        </row>
        <row r="28">
          <cell r="A28" t="str">
            <v>P31996</v>
          </cell>
          <cell r="B28" t="str">
            <v>CD68</v>
          </cell>
        </row>
        <row r="29">
          <cell r="A29" t="str">
            <v>Q4FZC9</v>
          </cell>
          <cell r="B29" t="str">
            <v>4831426I19Rik</v>
          </cell>
        </row>
        <row r="30">
          <cell r="A30" t="str">
            <v>Q9QZE5</v>
          </cell>
          <cell r="B30" t="str">
            <v>CopG</v>
          </cell>
        </row>
        <row r="31">
          <cell r="A31" t="str">
            <v>P12787</v>
          </cell>
          <cell r="B31" t="str">
            <v>COX5A</v>
          </cell>
        </row>
        <row r="32">
          <cell r="A32" t="str">
            <v>O35609</v>
          </cell>
          <cell r="B32" t="str">
            <v>Scamp3</v>
          </cell>
        </row>
        <row r="33">
          <cell r="A33" t="str">
            <v>Q3TBD2</v>
          </cell>
          <cell r="B33" t="str">
            <v>HMHA1</v>
          </cell>
        </row>
        <row r="34">
          <cell r="A34" t="str">
            <v>Q8VCW8</v>
          </cell>
          <cell r="B34" t="str">
            <v>ACSF2</v>
          </cell>
        </row>
        <row r="35">
          <cell r="A35" t="str">
            <v>A2AJ15</v>
          </cell>
          <cell r="B35" t="str">
            <v>Man1b1</v>
          </cell>
        </row>
        <row r="36">
          <cell r="A36" t="str">
            <v>Q61739</v>
          </cell>
          <cell r="B36" t="str">
            <v>itga6</v>
          </cell>
        </row>
        <row r="37">
          <cell r="A37" t="str">
            <v>Q9JM76</v>
          </cell>
          <cell r="B37" t="str">
            <v>ARPC3</v>
          </cell>
        </row>
        <row r="38">
          <cell r="A38" t="str">
            <v>P14901</v>
          </cell>
          <cell r="B38" t="str">
            <v>hmox1</v>
          </cell>
        </row>
        <row r="39">
          <cell r="A39" t="str">
            <v>Q9QXX4</v>
          </cell>
          <cell r="B39" t="str">
            <v>SLC25A13</v>
          </cell>
        </row>
        <row r="40">
          <cell r="A40" t="str">
            <v>O35604</v>
          </cell>
          <cell r="B40" t="str">
            <v>npc1</v>
          </cell>
        </row>
        <row r="41">
          <cell r="A41" t="str">
            <v>Q9DC51</v>
          </cell>
          <cell r="B41" t="str">
            <v>GNAI3</v>
          </cell>
        </row>
        <row r="42">
          <cell r="A42" t="str">
            <v>Q8R173</v>
          </cell>
          <cell r="B42" t="str">
            <v>ZDHHC3</v>
          </cell>
        </row>
        <row r="43">
          <cell r="A43" t="str">
            <v>P67778</v>
          </cell>
          <cell r="B43" t="str">
            <v>Phb</v>
          </cell>
        </row>
        <row r="44">
          <cell r="A44" t="str">
            <v>Q60737</v>
          </cell>
          <cell r="B44" t="str">
            <v>Csnk2a1</v>
          </cell>
        </row>
        <row r="45">
          <cell r="A45" t="str">
            <v>Q07813</v>
          </cell>
          <cell r="B45" t="str">
            <v>BAX</v>
          </cell>
        </row>
        <row r="46">
          <cell r="A46" t="str">
            <v>Q6PA06</v>
          </cell>
          <cell r="B46" t="str">
            <v>atl2</v>
          </cell>
        </row>
        <row r="47">
          <cell r="A47" t="str">
            <v>Q78IK2</v>
          </cell>
          <cell r="B47" t="str">
            <v>USMG5</v>
          </cell>
        </row>
        <row r="48">
          <cell r="A48" t="str">
            <v>O70439</v>
          </cell>
          <cell r="B48" t="str">
            <v>STX7</v>
          </cell>
        </row>
        <row r="49">
          <cell r="A49" t="str">
            <v>P39688</v>
          </cell>
          <cell r="B49" t="str">
            <v>FYN</v>
          </cell>
        </row>
        <row r="50">
          <cell r="A50" t="str">
            <v>Q921H8</v>
          </cell>
          <cell r="B50" t="str">
            <v>Acaa1a</v>
          </cell>
        </row>
        <row r="51">
          <cell r="A51" t="str">
            <v>Q8R366</v>
          </cell>
          <cell r="B51" t="str">
            <v>IGSF8</v>
          </cell>
        </row>
        <row r="52">
          <cell r="A52" t="str">
            <v>Q99P72</v>
          </cell>
          <cell r="B52" t="str">
            <v>rtn4</v>
          </cell>
        </row>
        <row r="53">
          <cell r="A53" t="str">
            <v>O88983</v>
          </cell>
          <cell r="B53" t="str">
            <v>Stx8</v>
          </cell>
        </row>
        <row r="54">
          <cell r="A54" t="str">
            <v>Q9QY81</v>
          </cell>
          <cell r="B54" t="str">
            <v>Nup210</v>
          </cell>
        </row>
        <row r="55">
          <cell r="A55" t="str">
            <v>O08788</v>
          </cell>
          <cell r="B55" t="str">
            <v>DCTN1</v>
          </cell>
        </row>
        <row r="56">
          <cell r="A56" t="str">
            <v>O08917</v>
          </cell>
          <cell r="B56" t="str">
            <v>flot1</v>
          </cell>
        </row>
        <row r="57">
          <cell r="A57" t="str">
            <v>Q9WUM5</v>
          </cell>
          <cell r="B57" t="str">
            <v>suclg1</v>
          </cell>
        </row>
        <row r="58">
          <cell r="A58" t="str">
            <v>P27612</v>
          </cell>
          <cell r="B58" t="str">
            <v>plaa</v>
          </cell>
        </row>
        <row r="59">
          <cell r="A59" t="str">
            <v>Q6A0A9</v>
          </cell>
          <cell r="B59" t="str">
            <v>FAM120A</v>
          </cell>
        </row>
        <row r="60">
          <cell r="A60" t="str">
            <v>Q8BMA6</v>
          </cell>
          <cell r="B60" t="str">
            <v>SRP68</v>
          </cell>
        </row>
        <row r="61">
          <cell r="A61" t="str">
            <v>Q9JIW9</v>
          </cell>
          <cell r="B61" t="str">
            <v>RALB</v>
          </cell>
        </row>
        <row r="62">
          <cell r="A62" t="str">
            <v>Q8R164</v>
          </cell>
          <cell r="B62" t="str">
            <v>BPHL</v>
          </cell>
        </row>
        <row r="63">
          <cell r="A63" t="str">
            <v>Q8VBT0</v>
          </cell>
          <cell r="B63" t="str">
            <v>tmx1</v>
          </cell>
        </row>
        <row r="64">
          <cell r="A64" t="str">
            <v>Q8K021</v>
          </cell>
          <cell r="B64" t="str">
            <v>SCAMP1</v>
          </cell>
        </row>
        <row r="65">
          <cell r="A65" t="str">
            <v>P62835</v>
          </cell>
          <cell r="B65" t="str">
            <v>RAP1A</v>
          </cell>
        </row>
        <row r="66">
          <cell r="A66" t="str">
            <v>O88384</v>
          </cell>
          <cell r="B66" t="str">
            <v>VTI1B</v>
          </cell>
        </row>
        <row r="67">
          <cell r="A67" t="str">
            <v>O88685</v>
          </cell>
          <cell r="B67" t="str">
            <v>psmc3</v>
          </cell>
        </row>
        <row r="68">
          <cell r="A68" t="str">
            <v>P60766</v>
          </cell>
          <cell r="B68" t="str">
            <v>Cdc42</v>
          </cell>
        </row>
        <row r="69">
          <cell r="A69" t="str">
            <v>Q6ZQI3</v>
          </cell>
          <cell r="B69" t="str">
            <v>Mlec</v>
          </cell>
        </row>
        <row r="70">
          <cell r="A70" t="str">
            <v>Q8BXZ1</v>
          </cell>
          <cell r="B70" t="str">
            <v>TMX3</v>
          </cell>
        </row>
        <row r="71">
          <cell r="A71" t="str">
            <v>Q01965</v>
          </cell>
          <cell r="B71" t="str">
            <v>Ly9</v>
          </cell>
        </row>
        <row r="72">
          <cell r="A72" t="str">
            <v>Q8K1R3</v>
          </cell>
          <cell r="B72" t="str">
            <v>Pnpt1</v>
          </cell>
        </row>
        <row r="73">
          <cell r="A73" t="str">
            <v>O35598</v>
          </cell>
          <cell r="B73" t="str">
            <v>ADAM10</v>
          </cell>
        </row>
        <row r="74">
          <cell r="A74" t="str">
            <v>Q9JIG8</v>
          </cell>
          <cell r="B74" t="str">
            <v>PRAF2</v>
          </cell>
        </row>
        <row r="75">
          <cell r="A75" t="str">
            <v>P61087</v>
          </cell>
          <cell r="B75" t="str">
            <v>UBE2K</v>
          </cell>
        </row>
        <row r="76">
          <cell r="A76" t="str">
            <v>Q91YH5</v>
          </cell>
          <cell r="B76" t="str">
            <v>ATL3</v>
          </cell>
        </row>
        <row r="77">
          <cell r="A77" t="str">
            <v>Q9Z0F8</v>
          </cell>
          <cell r="B77" t="str">
            <v>Adam17</v>
          </cell>
        </row>
        <row r="78">
          <cell r="A78" t="str">
            <v>Q9Z0X1</v>
          </cell>
          <cell r="B78" t="str">
            <v>AIFM1</v>
          </cell>
        </row>
        <row r="79">
          <cell r="A79" t="str">
            <v>Q9DCC4</v>
          </cell>
          <cell r="B79" t="str">
            <v>PYCRL</v>
          </cell>
        </row>
        <row r="80">
          <cell r="A80" t="str">
            <v>P27601</v>
          </cell>
          <cell r="B80" t="str">
            <v>Gna13</v>
          </cell>
        </row>
        <row r="81">
          <cell r="A81" t="str">
            <v>Q9QY73</v>
          </cell>
          <cell r="B81" t="str">
            <v>tmem59</v>
          </cell>
        </row>
        <row r="82">
          <cell r="A82" t="str">
            <v>Q9QY76</v>
          </cell>
          <cell r="B82" t="str">
            <v>vapB</v>
          </cell>
        </row>
        <row r="83">
          <cell r="A83" t="str">
            <v>Q8K135</v>
          </cell>
          <cell r="B83" t="str">
            <v>AU040320</v>
          </cell>
        </row>
        <row r="84">
          <cell r="A84" t="str">
            <v>Q9QXV8</v>
          </cell>
          <cell r="B84" t="str">
            <v>SPRY2</v>
          </cell>
        </row>
        <row r="85">
          <cell r="A85" t="str">
            <v>P50516</v>
          </cell>
          <cell r="B85" t="str">
            <v>Atp6v1a</v>
          </cell>
        </row>
        <row r="86">
          <cell r="A86" t="str">
            <v>Q9ER88</v>
          </cell>
          <cell r="B86" t="str">
            <v>DAP3</v>
          </cell>
        </row>
        <row r="87">
          <cell r="A87" t="str">
            <v>P62983</v>
          </cell>
          <cell r="B87" t="str">
            <v>RPS27A</v>
          </cell>
        </row>
        <row r="88">
          <cell r="A88" t="str">
            <v>Q80WJ7</v>
          </cell>
          <cell r="B88" t="str">
            <v>MTDH</v>
          </cell>
        </row>
        <row r="89">
          <cell r="A89" t="str">
            <v>P70290</v>
          </cell>
          <cell r="B89" t="str">
            <v>MPP1</v>
          </cell>
        </row>
        <row r="90">
          <cell r="A90" t="str">
            <v>Q9JLB0</v>
          </cell>
          <cell r="B90" t="str">
            <v>MPP6</v>
          </cell>
        </row>
        <row r="91">
          <cell r="A91" t="str">
            <v>O35316</v>
          </cell>
          <cell r="B91" t="str">
            <v>slc6a6</v>
          </cell>
        </row>
        <row r="92">
          <cell r="A92" t="str">
            <v>Q9WVL6</v>
          </cell>
          <cell r="B92" t="str">
            <v>extl3</v>
          </cell>
        </row>
        <row r="93">
          <cell r="A93" t="str">
            <v>O88697</v>
          </cell>
          <cell r="B93" t="str">
            <v>STK16</v>
          </cell>
        </row>
        <row r="94">
          <cell r="A94" t="str">
            <v>P61750</v>
          </cell>
          <cell r="B94" t="str">
            <v>ARF4</v>
          </cell>
        </row>
        <row r="95">
          <cell r="A95" t="str">
            <v>Q3TGW2</v>
          </cell>
          <cell r="B95" t="str">
            <v>EEPD1</v>
          </cell>
        </row>
        <row r="96">
          <cell r="A96" t="str">
            <v>Q99KI0</v>
          </cell>
          <cell r="B96" t="str">
            <v>ACO2</v>
          </cell>
        </row>
        <row r="97">
          <cell r="A97" t="str">
            <v>Q60766</v>
          </cell>
          <cell r="B97" t="str">
            <v>Irgm1</v>
          </cell>
        </row>
        <row r="98">
          <cell r="A98" t="str">
            <v>P51174</v>
          </cell>
          <cell r="B98" t="str">
            <v>acadl</v>
          </cell>
        </row>
        <row r="99">
          <cell r="A99" t="str">
            <v>Q99JI6</v>
          </cell>
          <cell r="B99" t="str">
            <v>Rap1b</v>
          </cell>
        </row>
        <row r="100">
          <cell r="A100" t="str">
            <v>Q60597</v>
          </cell>
          <cell r="B100" t="str">
            <v>Ogdh</v>
          </cell>
        </row>
        <row r="101">
          <cell r="A101" t="str">
            <v>Q99LI2</v>
          </cell>
          <cell r="B101" t="str">
            <v>CLCC1</v>
          </cell>
        </row>
        <row r="102">
          <cell r="A102" t="str">
            <v>Q7TMK9</v>
          </cell>
          <cell r="B102" t="str">
            <v>SYNCRIP</v>
          </cell>
        </row>
        <row r="103">
          <cell r="A103" t="str">
            <v>P54116</v>
          </cell>
          <cell r="B103" t="str">
            <v>stom</v>
          </cell>
        </row>
        <row r="104">
          <cell r="A104" t="str">
            <v>Q6PHU5</v>
          </cell>
          <cell r="B104" t="str">
            <v>Sort1</v>
          </cell>
        </row>
        <row r="105">
          <cell r="A105" t="str">
            <v>Q8BU31</v>
          </cell>
          <cell r="B105" t="str">
            <v>rap2c</v>
          </cell>
        </row>
        <row r="106">
          <cell r="A106" t="str">
            <v>Q8CDN6</v>
          </cell>
          <cell r="B106" t="str">
            <v>txnl1</v>
          </cell>
        </row>
        <row r="107">
          <cell r="A107" t="str">
            <v>Q6DFX2</v>
          </cell>
          <cell r="B107" t="str">
            <v>ANTXR2</v>
          </cell>
        </row>
        <row r="108">
          <cell r="A108" t="str">
            <v>Q925I1</v>
          </cell>
          <cell r="B108" t="str">
            <v>atad3a</v>
          </cell>
        </row>
        <row r="109">
          <cell r="A109" t="str">
            <v>P50544</v>
          </cell>
          <cell r="B109" t="str">
            <v>ACADVL</v>
          </cell>
        </row>
        <row r="110">
          <cell r="A110" t="str">
            <v>Q9ERN0</v>
          </cell>
          <cell r="B110" t="str">
            <v>SCAMP2</v>
          </cell>
        </row>
        <row r="111">
          <cell r="A111" t="str">
            <v>P63094</v>
          </cell>
          <cell r="B111" t="str">
            <v>Gnas</v>
          </cell>
        </row>
        <row r="112">
          <cell r="A112" t="str">
            <v>P11370</v>
          </cell>
          <cell r="B112" t="str">
            <v>Fv4</v>
          </cell>
        </row>
        <row r="113">
          <cell r="A113" t="str">
            <v>P60904</v>
          </cell>
          <cell r="B113" t="str">
            <v>dnajc5</v>
          </cell>
        </row>
        <row r="114">
          <cell r="A114" t="str">
            <v>O89017</v>
          </cell>
          <cell r="B114" t="str">
            <v>LGMN</v>
          </cell>
        </row>
        <row r="115">
          <cell r="A115" t="str">
            <v>O35381</v>
          </cell>
          <cell r="B115" t="str">
            <v>ANP32A</v>
          </cell>
        </row>
        <row r="116">
          <cell r="A116" t="str">
            <v>Q04447</v>
          </cell>
          <cell r="B116" t="str">
            <v>CKB</v>
          </cell>
        </row>
        <row r="117">
          <cell r="A117" t="str">
            <v>Q80VQ0</v>
          </cell>
          <cell r="B117" t="str">
            <v>Aldh3b1</v>
          </cell>
        </row>
        <row r="118">
          <cell r="A118" t="str">
            <v>P70404</v>
          </cell>
          <cell r="B118" t="str">
            <v>Idh3g</v>
          </cell>
        </row>
        <row r="119">
          <cell r="A119" t="str">
            <v>Q80VQ1</v>
          </cell>
          <cell r="B119" t="str">
            <v>LRRC1</v>
          </cell>
        </row>
        <row r="120">
          <cell r="A120" t="str">
            <v>Q07417</v>
          </cell>
          <cell r="B120" t="str">
            <v>Acads</v>
          </cell>
        </row>
        <row r="121">
          <cell r="A121" t="str">
            <v>Q9Z1Q5</v>
          </cell>
          <cell r="B121" t="str">
            <v>CLIC1</v>
          </cell>
        </row>
        <row r="122">
          <cell r="A122" t="str">
            <v>Q7TMB8</v>
          </cell>
          <cell r="B122" t="str">
            <v>CYFIP1</v>
          </cell>
        </row>
        <row r="123">
          <cell r="A123" t="str">
            <v>Q9EQH3</v>
          </cell>
          <cell r="B123" t="str">
            <v>Vps35</v>
          </cell>
        </row>
        <row r="124">
          <cell r="A124" t="str">
            <v>Q60875</v>
          </cell>
          <cell r="B124" t="str">
            <v>Arhgef2</v>
          </cell>
        </row>
        <row r="125">
          <cell r="A125" t="str">
            <v>O35375</v>
          </cell>
          <cell r="B125" t="str">
            <v>NRP2</v>
          </cell>
        </row>
        <row r="126">
          <cell r="A126" t="str">
            <v>Q99J95</v>
          </cell>
          <cell r="B126" t="str">
            <v>CDK9</v>
          </cell>
        </row>
        <row r="127">
          <cell r="A127" t="str">
            <v>Q99J93</v>
          </cell>
          <cell r="B127" t="str">
            <v>Ifitm2</v>
          </cell>
        </row>
        <row r="128">
          <cell r="A128" t="str">
            <v>Q8VEC4</v>
          </cell>
          <cell r="B128" t="str">
            <v>calhm2</v>
          </cell>
        </row>
        <row r="129">
          <cell r="A129" t="str">
            <v>P47757</v>
          </cell>
          <cell r="B129" t="str">
            <v>CAPZB</v>
          </cell>
        </row>
        <row r="130">
          <cell r="A130" t="str">
            <v>P47758</v>
          </cell>
          <cell r="B130" t="str">
            <v>srprb</v>
          </cell>
        </row>
        <row r="131">
          <cell r="A131" t="str">
            <v>P10852</v>
          </cell>
          <cell r="B131" t="str">
            <v>SLC3A2</v>
          </cell>
        </row>
        <row r="132">
          <cell r="A132" t="str">
            <v>Q9CXJ1</v>
          </cell>
          <cell r="B132" t="str">
            <v>Ears2</v>
          </cell>
        </row>
        <row r="133">
          <cell r="A133" t="str">
            <v>P57716</v>
          </cell>
          <cell r="B133" t="str">
            <v>NCSTN</v>
          </cell>
        </row>
        <row r="134">
          <cell r="A134" t="str">
            <v>Q3UJD6</v>
          </cell>
          <cell r="B134" t="str">
            <v>usp19</v>
          </cell>
        </row>
        <row r="135">
          <cell r="A135" t="str">
            <v>Q8BMF4</v>
          </cell>
          <cell r="B135" t="str">
            <v>dlaT</v>
          </cell>
        </row>
        <row r="136">
          <cell r="A136" t="str">
            <v>Q61102</v>
          </cell>
          <cell r="B136" t="str">
            <v>ABCB7</v>
          </cell>
        </row>
        <row r="137">
          <cell r="A137" t="str">
            <v>Q60972</v>
          </cell>
          <cell r="B137" t="str">
            <v>RBBP4</v>
          </cell>
        </row>
        <row r="138">
          <cell r="A138" t="str">
            <v>Q60973</v>
          </cell>
          <cell r="B138" t="str">
            <v>RBBP7</v>
          </cell>
        </row>
        <row r="139">
          <cell r="A139" t="str">
            <v>Q09143</v>
          </cell>
          <cell r="B139" t="str">
            <v>SLC7A1</v>
          </cell>
        </row>
        <row r="140">
          <cell r="A140" t="str">
            <v>O70589</v>
          </cell>
          <cell r="B140" t="str">
            <v>CASK</v>
          </cell>
        </row>
        <row r="141">
          <cell r="A141" t="str">
            <v>Q61009</v>
          </cell>
          <cell r="B141" t="str">
            <v>SCARB1</v>
          </cell>
        </row>
        <row r="142">
          <cell r="A142" t="str">
            <v>O70480</v>
          </cell>
          <cell r="B142" t="str">
            <v>Vamp4</v>
          </cell>
        </row>
        <row r="143">
          <cell r="A143" t="str">
            <v>Q9D554</v>
          </cell>
          <cell r="B143" t="str">
            <v>sf3a3</v>
          </cell>
        </row>
        <row r="144">
          <cell r="A144" t="str">
            <v>Q9CX84</v>
          </cell>
          <cell r="B144" t="str">
            <v>rgs19</v>
          </cell>
        </row>
        <row r="145">
          <cell r="A145" t="str">
            <v>Q9D8W5</v>
          </cell>
          <cell r="B145" t="str">
            <v>PSMD12</v>
          </cell>
        </row>
        <row r="146">
          <cell r="A146" t="str">
            <v>O89001</v>
          </cell>
          <cell r="B146" t="str">
            <v>cpd</v>
          </cell>
        </row>
        <row r="147">
          <cell r="A147" t="str">
            <v>Q9D883</v>
          </cell>
          <cell r="B147" t="str">
            <v>u2af1</v>
          </cell>
        </row>
        <row r="148">
          <cell r="A148" t="str">
            <v>P20491</v>
          </cell>
          <cell r="B148" t="str">
            <v>FCER1G</v>
          </cell>
        </row>
        <row r="149">
          <cell r="A149" t="str">
            <v>P09528</v>
          </cell>
          <cell r="B149" t="str">
            <v>FTH1</v>
          </cell>
        </row>
        <row r="150">
          <cell r="A150" t="str">
            <v>P38060</v>
          </cell>
          <cell r="B150" t="str">
            <v>hmgcL</v>
          </cell>
        </row>
        <row r="151">
          <cell r="A151" t="str">
            <v>Q9Z1N5</v>
          </cell>
          <cell r="B151" t="str">
            <v>Bat1a</v>
          </cell>
        </row>
        <row r="152">
          <cell r="A152" t="str">
            <v>P24668</v>
          </cell>
          <cell r="B152" t="str">
            <v>M6PR</v>
          </cell>
        </row>
        <row r="153">
          <cell r="A153" t="str">
            <v>Q9CYG7</v>
          </cell>
          <cell r="B153" t="str">
            <v>TOMM34</v>
          </cell>
        </row>
        <row r="154">
          <cell r="A154" t="str">
            <v>P52293</v>
          </cell>
          <cell r="B154" t="str">
            <v>RPL38</v>
          </cell>
        </row>
        <row r="155">
          <cell r="A155" t="str">
            <v>O35857</v>
          </cell>
          <cell r="B155" t="str">
            <v>Timm44</v>
          </cell>
        </row>
        <row r="156">
          <cell r="A156" t="str">
            <v>O08547</v>
          </cell>
          <cell r="B156" t="str">
            <v>SEC22B</v>
          </cell>
        </row>
        <row r="157">
          <cell r="A157" t="str">
            <v>Q9DC61</v>
          </cell>
          <cell r="B157" t="str">
            <v>PMPCA</v>
          </cell>
        </row>
        <row r="158">
          <cell r="A158" t="str">
            <v>P25911</v>
          </cell>
          <cell r="B158" t="str">
            <v>LYN</v>
          </cell>
        </row>
        <row r="159">
          <cell r="A159" t="str">
            <v>P62746</v>
          </cell>
          <cell r="B159" t="str">
            <v>RHOB</v>
          </cell>
        </row>
        <row r="160">
          <cell r="A160" t="str">
            <v>O09044</v>
          </cell>
          <cell r="B160" t="str">
            <v>snap23</v>
          </cell>
        </row>
        <row r="161">
          <cell r="A161" t="str">
            <v>Q9JIK9</v>
          </cell>
          <cell r="B161" t="str">
            <v>MRPS34</v>
          </cell>
        </row>
        <row r="162">
          <cell r="A162" t="str">
            <v>P41274</v>
          </cell>
          <cell r="B162" t="str">
            <v>TNFSF9</v>
          </cell>
        </row>
        <row r="163">
          <cell r="A163" t="str">
            <v>Q9D8V0</v>
          </cell>
          <cell r="B163" t="str">
            <v>H13</v>
          </cell>
        </row>
        <row r="164">
          <cell r="A164" t="str">
            <v>Q6ZQM8</v>
          </cell>
          <cell r="B164" t="str">
            <v>Ugt1a1</v>
          </cell>
        </row>
        <row r="165">
          <cell r="A165" t="str">
            <v>Q08857</v>
          </cell>
          <cell r="B165" t="str">
            <v>CD36</v>
          </cell>
        </row>
        <row r="166">
          <cell r="A166" t="str">
            <v>Q9CZX7</v>
          </cell>
          <cell r="B166" t="str">
            <v>Tmem55a</v>
          </cell>
        </row>
        <row r="167">
          <cell r="A167" t="str">
            <v>O55143</v>
          </cell>
          <cell r="B167" t="str">
            <v>ATP2A2</v>
          </cell>
        </row>
        <row r="168">
          <cell r="A168" t="str">
            <v>P28650</v>
          </cell>
          <cell r="B168" t="str">
            <v>adssl1</v>
          </cell>
        </row>
        <row r="169">
          <cell r="A169" t="str">
            <v>P62880</v>
          </cell>
          <cell r="B169" t="str">
            <v>gnb2</v>
          </cell>
        </row>
        <row r="170">
          <cell r="A170" t="str">
            <v>Q9D0V7</v>
          </cell>
          <cell r="B170" t="str">
            <v>ebag9</v>
          </cell>
        </row>
        <row r="171">
          <cell r="A171" t="str">
            <v>Q60930</v>
          </cell>
          <cell r="B171" t="str">
            <v>vdac2</v>
          </cell>
        </row>
        <row r="172">
          <cell r="A172" t="str">
            <v>Q6A0D4</v>
          </cell>
          <cell r="B172" t="str">
            <v>Rftn1</v>
          </cell>
        </row>
        <row r="173">
          <cell r="A173" t="str">
            <v>Q61024</v>
          </cell>
          <cell r="B173" t="str">
            <v>asnS</v>
          </cell>
        </row>
        <row r="174">
          <cell r="A174" t="str">
            <v>Q8VDW0</v>
          </cell>
          <cell r="B174" t="str">
            <v>ddx39</v>
          </cell>
        </row>
        <row r="175">
          <cell r="A175" t="str">
            <v>O35114</v>
          </cell>
          <cell r="B175" t="str">
            <v>scarb2</v>
          </cell>
        </row>
        <row r="176">
          <cell r="A176" t="str">
            <v>Q64737</v>
          </cell>
          <cell r="B176" t="str">
            <v>GART</v>
          </cell>
        </row>
        <row r="177">
          <cell r="A177" t="str">
            <v>Q9R0N0</v>
          </cell>
          <cell r="B177" t="str">
            <v>Galk1</v>
          </cell>
        </row>
        <row r="178">
          <cell r="A178" t="str">
            <v>P49718</v>
          </cell>
          <cell r="B178" t="str">
            <v>Mcm5</v>
          </cell>
        </row>
        <row r="179">
          <cell r="A179" t="str">
            <v>Q8QZT1</v>
          </cell>
          <cell r="B179" t="str">
            <v>ACAT1</v>
          </cell>
        </row>
        <row r="180">
          <cell r="A180" t="str">
            <v>P32020</v>
          </cell>
          <cell r="B180" t="str">
            <v>SCP2</v>
          </cell>
        </row>
        <row r="181">
          <cell r="A181" t="str">
            <v>Q921M7</v>
          </cell>
          <cell r="B181" t="str">
            <v>FAM49B</v>
          </cell>
        </row>
        <row r="182">
          <cell r="A182" t="str">
            <v>P55012</v>
          </cell>
          <cell r="B182" t="str">
            <v>SLC12A2</v>
          </cell>
        </row>
        <row r="183">
          <cell r="A183" t="str">
            <v>Q8CG48</v>
          </cell>
          <cell r="B183" t="str">
            <v>SMC2</v>
          </cell>
        </row>
        <row r="184">
          <cell r="A184" t="str">
            <v>P53395</v>
          </cell>
          <cell r="B184" t="str">
            <v>DBT</v>
          </cell>
        </row>
        <row r="185">
          <cell r="A185" t="str">
            <v>Q61543</v>
          </cell>
          <cell r="B185" t="str">
            <v>GLG1</v>
          </cell>
        </row>
        <row r="186">
          <cell r="A186" t="str">
            <v>P46471</v>
          </cell>
          <cell r="B186" t="str">
            <v>PSMC2</v>
          </cell>
        </row>
        <row r="187">
          <cell r="A187" t="str">
            <v>Q9CQW9</v>
          </cell>
          <cell r="B187" t="str">
            <v>ifitm3</v>
          </cell>
        </row>
        <row r="188">
          <cell r="A188" t="str">
            <v>Q9CR89</v>
          </cell>
          <cell r="B188" t="str">
            <v>ergic2</v>
          </cell>
        </row>
        <row r="189">
          <cell r="A189" t="str">
            <v>Q9CQ88</v>
          </cell>
          <cell r="B189" t="str">
            <v>Tspan31</v>
          </cell>
        </row>
        <row r="190">
          <cell r="A190" t="str">
            <v>Q8BXA1</v>
          </cell>
          <cell r="B190" t="str">
            <v>Golim4</v>
          </cell>
        </row>
        <row r="191">
          <cell r="A191" t="str">
            <v>O88544</v>
          </cell>
          <cell r="B191" t="str">
            <v>COPS4</v>
          </cell>
        </row>
        <row r="192">
          <cell r="A192" t="str">
            <v>P48377</v>
          </cell>
          <cell r="B192" t="str">
            <v>RFX1</v>
          </cell>
        </row>
        <row r="193">
          <cell r="A193" t="str">
            <v>Q9Z1M0</v>
          </cell>
          <cell r="B193" t="str">
            <v>P2RX7</v>
          </cell>
        </row>
        <row r="194">
          <cell r="A194" t="str">
            <v>P47713</v>
          </cell>
          <cell r="B194" t="str">
            <v>pla2g4a</v>
          </cell>
        </row>
        <row r="195">
          <cell r="A195" t="str">
            <v>Q99JW2</v>
          </cell>
          <cell r="B195" t="str">
            <v>ACY1</v>
          </cell>
        </row>
        <row r="196">
          <cell r="A196" t="str">
            <v>Q9D0E1</v>
          </cell>
          <cell r="B196" t="str">
            <v>hnrnpm</v>
          </cell>
        </row>
        <row r="197">
          <cell r="A197" t="str">
            <v>Q9D2G2</v>
          </cell>
          <cell r="B197" t="str">
            <v>DLST</v>
          </cell>
        </row>
        <row r="198">
          <cell r="A198" t="str">
            <v>Q8BMK4</v>
          </cell>
          <cell r="B198" t="str">
            <v>Ckap4</v>
          </cell>
        </row>
        <row r="199">
          <cell r="A199" t="str">
            <v>P28474</v>
          </cell>
          <cell r="B199" t="str">
            <v>ADH5</v>
          </cell>
        </row>
        <row r="200">
          <cell r="A200" t="str">
            <v>Q9CXW3</v>
          </cell>
          <cell r="B200" t="str">
            <v>CACYBP</v>
          </cell>
        </row>
        <row r="201">
          <cell r="A201" t="str">
            <v>P28667</v>
          </cell>
          <cell r="B201" t="str">
            <v>MARCKSL1</v>
          </cell>
        </row>
        <row r="202">
          <cell r="A202" t="str">
            <v>O89051</v>
          </cell>
          <cell r="B202" t="str">
            <v>itm2b</v>
          </cell>
        </row>
        <row r="203">
          <cell r="A203" t="str">
            <v>Q91VW3</v>
          </cell>
          <cell r="B203" t="str">
            <v>SH3BGRL3</v>
          </cell>
        </row>
        <row r="204">
          <cell r="A204" t="str">
            <v>Q9ER00</v>
          </cell>
          <cell r="B204" t="str">
            <v>STX12</v>
          </cell>
        </row>
        <row r="205">
          <cell r="A205" t="str">
            <v>Q9EPK2</v>
          </cell>
          <cell r="B205" t="str">
            <v>Rp2h</v>
          </cell>
        </row>
        <row r="206">
          <cell r="A206" t="str">
            <v>P63280</v>
          </cell>
          <cell r="B206" t="str">
            <v>UBE2I</v>
          </cell>
        </row>
        <row r="207">
          <cell r="A207" t="str">
            <v>P54276</v>
          </cell>
          <cell r="B207" t="str">
            <v>msh6</v>
          </cell>
        </row>
        <row r="208">
          <cell r="A208" t="str">
            <v>Q6X893</v>
          </cell>
          <cell r="B208" t="str">
            <v>slc44a1</v>
          </cell>
        </row>
        <row r="209">
          <cell r="A209" t="str">
            <v>Q64430</v>
          </cell>
          <cell r="B209" t="str">
            <v>ATP7A</v>
          </cell>
        </row>
        <row r="210">
          <cell r="A210" t="str">
            <v>Q9D051</v>
          </cell>
          <cell r="B210" t="str">
            <v>pdhB</v>
          </cell>
        </row>
        <row r="211">
          <cell r="A211" t="str">
            <v>Q9D8S9</v>
          </cell>
          <cell r="B211" t="str">
            <v>bola1</v>
          </cell>
        </row>
        <row r="212">
          <cell r="A212" t="str">
            <v>Q64435</v>
          </cell>
          <cell r="B212" t="str">
            <v>Ugt1a1</v>
          </cell>
        </row>
        <row r="213">
          <cell r="A213" t="str">
            <v>P61222</v>
          </cell>
          <cell r="B213" t="str">
            <v>ABCE1</v>
          </cell>
        </row>
        <row r="214">
          <cell r="A214" t="str">
            <v>Q9DBG7</v>
          </cell>
          <cell r="B214" t="str">
            <v>SRPR</v>
          </cell>
        </row>
        <row r="215">
          <cell r="A215" t="str">
            <v>Q9DBG6</v>
          </cell>
          <cell r="B215" t="str">
            <v>Rpn2</v>
          </cell>
        </row>
        <row r="216">
          <cell r="A216" t="str">
            <v>Q9Z110</v>
          </cell>
          <cell r="B216" t="str">
            <v>ALDH18A1</v>
          </cell>
        </row>
        <row r="217">
          <cell r="A217" t="str">
            <v>Q8K4Z5</v>
          </cell>
          <cell r="B217" t="str">
            <v>Sf3a1</v>
          </cell>
        </row>
        <row r="218">
          <cell r="A218" t="str">
            <v>Q99LP6</v>
          </cell>
          <cell r="B218" t="str">
            <v>GRPEL1</v>
          </cell>
        </row>
        <row r="219">
          <cell r="A219" t="str">
            <v>Q8BG05</v>
          </cell>
          <cell r="B219" t="str">
            <v>Hnrnpa3</v>
          </cell>
        </row>
        <row r="220">
          <cell r="A220" t="str">
            <v>P51912</v>
          </cell>
          <cell r="B220" t="str">
            <v>SLC1A5</v>
          </cell>
        </row>
        <row r="221">
          <cell r="A221" t="str">
            <v>Q9R1P3</v>
          </cell>
          <cell r="B221" t="str">
            <v>psmb2</v>
          </cell>
        </row>
        <row r="222">
          <cell r="A222" t="str">
            <v>P61226</v>
          </cell>
          <cell r="B222" t="str">
            <v>RAP2B</v>
          </cell>
        </row>
        <row r="223">
          <cell r="A223" t="str">
            <v>Q8CBC4</v>
          </cell>
          <cell r="B223" t="str">
            <v>Cnst</v>
          </cell>
        </row>
        <row r="224">
          <cell r="A224" t="str">
            <v>P63276</v>
          </cell>
          <cell r="B224" t="str">
            <v>rps17</v>
          </cell>
        </row>
        <row r="225">
          <cell r="A225" t="str">
            <v>Q80U72</v>
          </cell>
          <cell r="B225" t="str">
            <v>scrib</v>
          </cell>
        </row>
        <row r="226">
          <cell r="A226" t="str">
            <v>P08752</v>
          </cell>
          <cell r="B226" t="str">
            <v>gnai2</v>
          </cell>
        </row>
        <row r="227">
          <cell r="A227" t="str">
            <v>P08556</v>
          </cell>
          <cell r="B227" t="str">
            <v>NRAS</v>
          </cell>
        </row>
        <row r="228">
          <cell r="A228" t="str">
            <v>Q8CBQ5</v>
          </cell>
          <cell r="B228" t="str">
            <v>Pi4k2b</v>
          </cell>
        </row>
        <row r="229">
          <cell r="A229" t="str">
            <v>P97808</v>
          </cell>
          <cell r="B229" t="str">
            <v>FXYD5</v>
          </cell>
        </row>
        <row r="230">
          <cell r="A230" t="str">
            <v>P97333</v>
          </cell>
          <cell r="B230" t="str">
            <v>NRP1</v>
          </cell>
        </row>
        <row r="231">
          <cell r="A231" t="str">
            <v>P97807</v>
          </cell>
          <cell r="B231" t="str">
            <v>Fh1</v>
          </cell>
        </row>
        <row r="232">
          <cell r="A232" t="str">
            <v>P05063</v>
          </cell>
          <cell r="B232" t="str">
            <v>aldoc</v>
          </cell>
        </row>
        <row r="233">
          <cell r="A233" t="str">
            <v>Q99JY0</v>
          </cell>
          <cell r="B233" t="str">
            <v>hadhb</v>
          </cell>
        </row>
        <row r="234">
          <cell r="A234" t="str">
            <v>P15379</v>
          </cell>
          <cell r="B234" t="str">
            <v>CD44</v>
          </cell>
        </row>
        <row r="235">
          <cell r="A235" t="str">
            <v>Q9QUN7</v>
          </cell>
          <cell r="B235" t="str">
            <v>TLR2</v>
          </cell>
        </row>
        <row r="236">
          <cell r="A236" t="str">
            <v>Q8C0L0</v>
          </cell>
          <cell r="B236" t="str">
            <v>TMX4</v>
          </cell>
        </row>
        <row r="237">
          <cell r="A237" t="str">
            <v>Q91V12</v>
          </cell>
          <cell r="B237" t="str">
            <v>ACOT7</v>
          </cell>
        </row>
        <row r="238">
          <cell r="A238" t="str">
            <v>Q9CWU2</v>
          </cell>
          <cell r="B238" t="str">
            <v>ZDHHC13</v>
          </cell>
        </row>
        <row r="239">
          <cell r="A239" t="str">
            <v>Q8QZS1</v>
          </cell>
          <cell r="B239" t="str">
            <v>HIBCH</v>
          </cell>
        </row>
        <row r="240">
          <cell r="A240" t="str">
            <v>Q60692</v>
          </cell>
          <cell r="B240" t="str">
            <v>PSMB6</v>
          </cell>
        </row>
        <row r="241">
          <cell r="A241" t="str">
            <v>P49722</v>
          </cell>
          <cell r="B241" t="str">
            <v>psmA2</v>
          </cell>
        </row>
        <row r="242">
          <cell r="A242" t="str">
            <v>Q9D0K2</v>
          </cell>
          <cell r="B242" t="str">
            <v>oxct1</v>
          </cell>
        </row>
        <row r="243">
          <cell r="A243" t="str">
            <v>P62821</v>
          </cell>
          <cell r="B243" t="str">
            <v>Rab1</v>
          </cell>
        </row>
        <row r="244">
          <cell r="A244" t="str">
            <v>Q91WC9</v>
          </cell>
          <cell r="B244" t="str">
            <v>daglb</v>
          </cell>
        </row>
        <row r="245">
          <cell r="A245" t="str">
            <v>Q9EQ20</v>
          </cell>
          <cell r="B245" t="str">
            <v>Aldh6a1</v>
          </cell>
        </row>
        <row r="246">
          <cell r="A246" t="str">
            <v>Q5Y5T1</v>
          </cell>
          <cell r="B246" t="str">
            <v>Zdhhc20</v>
          </cell>
        </row>
        <row r="247">
          <cell r="A247" t="str">
            <v>Q8BGU5</v>
          </cell>
          <cell r="B247" t="str">
            <v>CCNY</v>
          </cell>
        </row>
        <row r="248">
          <cell r="A248" t="str">
            <v>Q69ZN7</v>
          </cell>
          <cell r="B248" t="str">
            <v>Myof</v>
          </cell>
        </row>
        <row r="249">
          <cell r="A249" t="str">
            <v>Q69ZN6</v>
          </cell>
          <cell r="B249" t="str">
            <v>GNPTAB</v>
          </cell>
        </row>
        <row r="250">
          <cell r="A250" t="str">
            <v>Q99L45</v>
          </cell>
          <cell r="B250" t="str">
            <v>Eif2s2</v>
          </cell>
        </row>
        <row r="251">
          <cell r="A251" t="str">
            <v>P35564</v>
          </cell>
          <cell r="B251" t="str">
            <v>Canx</v>
          </cell>
        </row>
        <row r="252">
          <cell r="A252" t="str">
            <v>Q9CYN2</v>
          </cell>
          <cell r="B252" t="str">
            <v>spcs2</v>
          </cell>
        </row>
        <row r="253">
          <cell r="A253" t="str">
            <v>Q91Z53</v>
          </cell>
          <cell r="B253" t="str">
            <v>grhpr</v>
          </cell>
        </row>
        <row r="254">
          <cell r="A254" t="str">
            <v>P62137</v>
          </cell>
          <cell r="B254" t="str">
            <v>Ppp1ca</v>
          </cell>
        </row>
        <row r="255">
          <cell r="A255" t="str">
            <v>Q8BG67</v>
          </cell>
          <cell r="B255" t="str">
            <v>EFR3A</v>
          </cell>
        </row>
        <row r="256">
          <cell r="A256" t="str">
            <v>O09131</v>
          </cell>
          <cell r="B256" t="str">
            <v>GSTO1</v>
          </cell>
        </row>
        <row r="257">
          <cell r="A257" t="str">
            <v>Q91YT0</v>
          </cell>
          <cell r="B257" t="str">
            <v>Ndufv1</v>
          </cell>
        </row>
        <row r="258">
          <cell r="A258" t="str">
            <v>P62281</v>
          </cell>
          <cell r="B258" t="str">
            <v>rps11</v>
          </cell>
        </row>
        <row r="259">
          <cell r="A259" t="str">
            <v>P16045</v>
          </cell>
          <cell r="B259" t="str">
            <v>LGALS1</v>
          </cell>
        </row>
        <row r="260">
          <cell r="A260" t="str">
            <v>P52332</v>
          </cell>
          <cell r="B260" t="str">
            <v>JAK1</v>
          </cell>
        </row>
        <row r="261">
          <cell r="A261" t="str">
            <v>Q80ZJ1</v>
          </cell>
          <cell r="B261" t="str">
            <v>RAP2A</v>
          </cell>
        </row>
        <row r="262">
          <cell r="A262" t="str">
            <v>P21995</v>
          </cell>
          <cell r="B262" t="str">
            <v>EMB</v>
          </cell>
        </row>
        <row r="263">
          <cell r="A263" t="str">
            <v>Q6PGH0</v>
          </cell>
          <cell r="B263" t="str">
            <v>Ubtd2</v>
          </cell>
        </row>
        <row r="264">
          <cell r="A264" t="str">
            <v>Q91YT8</v>
          </cell>
          <cell r="B264" t="str">
            <v>TMEM63A</v>
          </cell>
        </row>
        <row r="265">
          <cell r="A265" t="str">
            <v>Q91ZE0</v>
          </cell>
          <cell r="B265" t="str">
            <v>TMLHE</v>
          </cell>
        </row>
        <row r="266">
          <cell r="A266" t="str">
            <v>Q9QUI0</v>
          </cell>
          <cell r="B266" t="str">
            <v>Rhoa</v>
          </cell>
        </row>
        <row r="267">
          <cell r="A267" t="str">
            <v>Q80TH2</v>
          </cell>
          <cell r="B267" t="str">
            <v>Erbb2ip</v>
          </cell>
        </row>
        <row r="268">
          <cell r="A268" t="str">
            <v>Q8BXV2</v>
          </cell>
          <cell r="B268" t="str">
            <v>BRI3BP</v>
          </cell>
        </row>
        <row r="269">
          <cell r="A269" t="str">
            <v>Q8VDM4</v>
          </cell>
          <cell r="B269" t="str">
            <v>PSMD2</v>
          </cell>
        </row>
        <row r="270">
          <cell r="A270" t="str">
            <v>Q8BGH7</v>
          </cell>
          <cell r="B270" t="str">
            <v>CDC42SE2</v>
          </cell>
        </row>
        <row r="271">
          <cell r="A271" t="str">
            <v>P97310</v>
          </cell>
          <cell r="B271" t="str">
            <v>mcm2</v>
          </cell>
        </row>
        <row r="272">
          <cell r="A272" t="str">
            <v>Q33DR2</v>
          </cell>
          <cell r="B272" t="str">
            <v>PDSS1</v>
          </cell>
        </row>
        <row r="273">
          <cell r="A273" t="str">
            <v>P32067</v>
          </cell>
          <cell r="B273" t="str">
            <v>ssb</v>
          </cell>
        </row>
        <row r="274">
          <cell r="A274" t="str">
            <v>Q9Z2I8</v>
          </cell>
          <cell r="B274" t="str">
            <v>suclg2</v>
          </cell>
        </row>
        <row r="275">
          <cell r="A275" t="str">
            <v>Q9Z0P4</v>
          </cell>
          <cell r="B275" t="str">
            <v>palm</v>
          </cell>
        </row>
        <row r="276">
          <cell r="A276" t="str">
            <v>P62814</v>
          </cell>
          <cell r="B276" t="str">
            <v>atp6v1b2</v>
          </cell>
        </row>
        <row r="277">
          <cell r="A277" t="str">
            <v>Q91WB7</v>
          </cell>
          <cell r="B277" t="str">
            <v>ubtd1</v>
          </cell>
        </row>
        <row r="278">
          <cell r="A278" t="str">
            <v>O09126</v>
          </cell>
          <cell r="B278" t="str">
            <v>SEMA4D</v>
          </cell>
        </row>
        <row r="279">
          <cell r="A279" t="str">
            <v>Q3TFQ1</v>
          </cell>
          <cell r="B279" t="str">
            <v>6330409N04Rik</v>
          </cell>
        </row>
        <row r="280">
          <cell r="A280" t="str">
            <v>P62911</v>
          </cell>
          <cell r="B280" t="str">
            <v>rpl32</v>
          </cell>
        </row>
        <row r="281">
          <cell r="A281" t="str">
            <v>P63001</v>
          </cell>
          <cell r="B281" t="str">
            <v>rac1</v>
          </cell>
        </row>
        <row r="282">
          <cell r="A282" t="str">
            <v>Q8BTY2</v>
          </cell>
          <cell r="B282" t="str">
            <v>Slc4a7</v>
          </cell>
        </row>
        <row r="283">
          <cell r="A283" t="str">
            <v>Q8CFE6</v>
          </cell>
          <cell r="B283" t="str">
            <v>slc38a2</v>
          </cell>
        </row>
        <row r="284">
          <cell r="A284" t="str">
            <v>Q80U93</v>
          </cell>
          <cell r="B284" t="str">
            <v>Nup214</v>
          </cell>
        </row>
        <row r="285">
          <cell r="A285" t="str">
            <v>Q9WTR1</v>
          </cell>
          <cell r="B285" t="str">
            <v>TRPV2</v>
          </cell>
        </row>
        <row r="286">
          <cell r="A286" t="str">
            <v>Q91VR2</v>
          </cell>
          <cell r="B286" t="str">
            <v>Atp5c1</v>
          </cell>
        </row>
        <row r="287">
          <cell r="A287" t="str">
            <v>O88839</v>
          </cell>
          <cell r="B287" t="str">
            <v>Adam15</v>
          </cell>
        </row>
        <row r="288">
          <cell r="A288" t="str">
            <v>P04441</v>
          </cell>
          <cell r="B288" t="str">
            <v>CD74</v>
          </cell>
        </row>
        <row r="289">
          <cell r="A289" t="str">
            <v>Q6PGG2</v>
          </cell>
          <cell r="B289" t="str">
            <v>GMIP</v>
          </cell>
        </row>
        <row r="290">
          <cell r="A290" t="str">
            <v>P62915</v>
          </cell>
          <cell r="B290" t="str">
            <v>Gtf2b</v>
          </cell>
        </row>
        <row r="291">
          <cell r="A291" t="str">
            <v>Q3U9G9</v>
          </cell>
          <cell r="B291" t="str">
            <v>LBR</v>
          </cell>
        </row>
        <row r="292">
          <cell r="A292" t="str">
            <v>Q9JL26</v>
          </cell>
          <cell r="B292" t="str">
            <v>FMNL1</v>
          </cell>
        </row>
        <row r="293">
          <cell r="A293" t="str">
            <v>P21279</v>
          </cell>
          <cell r="B293" t="str">
            <v>GNAQ</v>
          </cell>
        </row>
        <row r="294">
          <cell r="A294" t="str">
            <v>P21278</v>
          </cell>
          <cell r="B294" t="str">
            <v>GNA11</v>
          </cell>
        </row>
        <row r="295">
          <cell r="A295" t="str">
            <v>Q8BWT1</v>
          </cell>
          <cell r="B295" t="str">
            <v>ACAA2</v>
          </cell>
        </row>
        <row r="296">
          <cell r="A296" t="str">
            <v>Q8VDL4</v>
          </cell>
          <cell r="B296" t="str">
            <v>ADPGK</v>
          </cell>
        </row>
        <row r="297">
          <cell r="A297" t="str">
            <v>Q923D2</v>
          </cell>
          <cell r="B297" t="str">
            <v>BLVRB</v>
          </cell>
        </row>
        <row r="298">
          <cell r="A298" t="str">
            <v>O55201</v>
          </cell>
          <cell r="B298" t="str">
            <v>supt5h</v>
          </cell>
        </row>
        <row r="299">
          <cell r="A299" t="str">
            <v>Q8C4X2</v>
          </cell>
          <cell r="B299" t="str">
            <v>Csnk1g3</v>
          </cell>
        </row>
        <row r="300">
          <cell r="A300" t="str">
            <v>Q00560</v>
          </cell>
          <cell r="B300" t="str">
            <v>IL6ST</v>
          </cell>
        </row>
        <row r="301">
          <cell r="A301" t="str">
            <v>P13439</v>
          </cell>
          <cell r="B301" t="str">
            <v>UMPS</v>
          </cell>
        </row>
        <row r="302">
          <cell r="A302" t="str">
            <v>P14152</v>
          </cell>
          <cell r="B302" t="str">
            <v>Mdh1</v>
          </cell>
        </row>
        <row r="303">
          <cell r="A303" t="str">
            <v>O70503</v>
          </cell>
          <cell r="B303" t="str">
            <v>HSD17B12</v>
          </cell>
        </row>
        <row r="304">
          <cell r="A304" t="str">
            <v>P29477</v>
          </cell>
          <cell r="B304" t="str">
            <v>NOS2</v>
          </cell>
        </row>
        <row r="305">
          <cell r="A305" t="str">
            <v>Q6GQT9</v>
          </cell>
          <cell r="B305" t="str">
            <v>Nomo1</v>
          </cell>
        </row>
        <row r="306">
          <cell r="A306" t="str">
            <v>P42082</v>
          </cell>
          <cell r="B306" t="str">
            <v>CD86</v>
          </cell>
        </row>
        <row r="307">
          <cell r="A307" t="str">
            <v>Q99LC5</v>
          </cell>
          <cell r="B307" t="str">
            <v>etfA</v>
          </cell>
        </row>
        <row r="308">
          <cell r="A308" t="str">
            <v>Q00651</v>
          </cell>
          <cell r="B308" t="str">
            <v>ITGA4</v>
          </cell>
        </row>
        <row r="309">
          <cell r="A309" t="str">
            <v>Q3V3R1</v>
          </cell>
          <cell r="B309" t="str">
            <v>MTHFD1L</v>
          </cell>
        </row>
        <row r="310">
          <cell r="A310" t="str">
            <v>Q91V41</v>
          </cell>
          <cell r="B310" t="str">
            <v>Rab14</v>
          </cell>
        </row>
        <row r="311">
          <cell r="A311" t="str">
            <v>Q8BPX9</v>
          </cell>
          <cell r="B311" t="str">
            <v>SLC15A3</v>
          </cell>
        </row>
        <row r="312">
          <cell r="A312" t="str">
            <v>Q8R2Q8</v>
          </cell>
          <cell r="B312" t="str">
            <v>BST2</v>
          </cell>
        </row>
        <row r="313">
          <cell r="A313" t="str">
            <v>Q9R1T2</v>
          </cell>
          <cell r="B313" t="str">
            <v>SAE1</v>
          </cell>
        </row>
        <row r="314">
          <cell r="A314" t="str">
            <v>P97855</v>
          </cell>
          <cell r="B314" t="str">
            <v>G3BP1</v>
          </cell>
        </row>
        <row r="315">
          <cell r="A315" t="str">
            <v>P98195</v>
          </cell>
          <cell r="B315" t="str">
            <v>atp9b</v>
          </cell>
        </row>
        <row r="316">
          <cell r="A316" t="str">
            <v>Q8K078</v>
          </cell>
          <cell r="B316" t="str">
            <v>SLCO4A1</v>
          </cell>
        </row>
        <row r="317">
          <cell r="A317" t="str">
            <v>Q9WUA3</v>
          </cell>
          <cell r="B317" t="str">
            <v>pfkp</v>
          </cell>
        </row>
        <row r="318">
          <cell r="A318" t="str">
            <v>Q9WTP6</v>
          </cell>
          <cell r="B318" t="str">
            <v>Ak2</v>
          </cell>
        </row>
        <row r="319">
          <cell r="A319" t="str">
            <v>Q9WVA3</v>
          </cell>
          <cell r="B319" t="str">
            <v>Bub3</v>
          </cell>
        </row>
        <row r="320">
          <cell r="A320" t="str">
            <v>P46061</v>
          </cell>
          <cell r="B320" t="str">
            <v>rangap1</v>
          </cell>
        </row>
        <row r="321">
          <cell r="A321" t="str">
            <v>Q9ES97</v>
          </cell>
          <cell r="B321" t="str">
            <v>RTN3</v>
          </cell>
        </row>
        <row r="322">
          <cell r="A322" t="str">
            <v>Q91W53</v>
          </cell>
          <cell r="B322" t="str">
            <v>GOLGA7</v>
          </cell>
        </row>
        <row r="323">
          <cell r="A323" t="str">
            <v>Q9CZ04</v>
          </cell>
          <cell r="B323" t="str">
            <v>COPS7A</v>
          </cell>
        </row>
        <row r="324">
          <cell r="A324" t="str">
            <v>P63024</v>
          </cell>
          <cell r="B324" t="str">
            <v>vamp3</v>
          </cell>
        </row>
        <row r="325">
          <cell r="A325" t="str">
            <v>Q8JZR0</v>
          </cell>
          <cell r="B325" t="str">
            <v>ACSL5</v>
          </cell>
        </row>
        <row r="326">
          <cell r="A326" t="str">
            <v>Q9CQ22</v>
          </cell>
          <cell r="B326" t="str">
            <v>Gm5510</v>
          </cell>
        </row>
        <row r="327">
          <cell r="A327" t="str">
            <v>Q9DB20</v>
          </cell>
          <cell r="B327" t="str">
            <v>atp5o</v>
          </cell>
        </row>
        <row r="328">
          <cell r="A328" t="str">
            <v>Q99L13</v>
          </cell>
          <cell r="B328" t="str">
            <v>hibadh</v>
          </cell>
        </row>
        <row r="329">
          <cell r="A329" t="str">
            <v>P48962</v>
          </cell>
          <cell r="B329" t="str">
            <v>SLC25A4</v>
          </cell>
        </row>
        <row r="330">
          <cell r="A330" t="str">
            <v>Q924T2</v>
          </cell>
          <cell r="B330" t="str">
            <v>MRPS2</v>
          </cell>
        </row>
        <row r="331">
          <cell r="A331" t="str">
            <v>Q9CQA3</v>
          </cell>
          <cell r="B331" t="str">
            <v>SdhB</v>
          </cell>
        </row>
        <row r="332">
          <cell r="A332" t="str">
            <v>Q9QUJ7</v>
          </cell>
          <cell r="B332" t="str">
            <v>Acsl4</v>
          </cell>
        </row>
        <row r="333">
          <cell r="A333" t="str">
            <v>P70452</v>
          </cell>
          <cell r="B333" t="str">
            <v>Stx4a</v>
          </cell>
        </row>
        <row r="334">
          <cell r="A334" t="str">
            <v>Q9Z0S1</v>
          </cell>
          <cell r="B334" t="str">
            <v>bpnt1</v>
          </cell>
        </row>
        <row r="335">
          <cell r="A335" t="str">
            <v>O08810</v>
          </cell>
          <cell r="B335" t="str">
            <v>EFTUD2</v>
          </cell>
        </row>
      </sheetData>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50"/>
  <sheetViews>
    <sheetView tabSelected="1" zoomScale="150" zoomScaleNormal="150" zoomScalePageLayoutView="150" workbookViewId="0">
      <selection activeCell="B246" sqref="B246"/>
    </sheetView>
  </sheetViews>
  <sheetFormatPr baseColWidth="10" defaultRowHeight="14" x14ac:dyDescent="0"/>
  <cols>
    <col min="1" max="1" width="7.33203125" style="1" customWidth="1"/>
    <col min="2" max="2" width="10.83203125" style="1"/>
    <col min="3" max="11" width="6.33203125" style="1" customWidth="1"/>
    <col min="12" max="12" width="72.5" style="1" customWidth="1"/>
    <col min="13" max="15" width="11.33203125" style="1" customWidth="1"/>
    <col min="16" max="16" width="11.83203125" style="1" customWidth="1"/>
    <col min="17" max="17" width="13" style="1" customWidth="1"/>
    <col min="18" max="33" width="9.1640625" style="1" customWidth="1"/>
    <col min="34" max="16384" width="10.83203125" style="1"/>
  </cols>
  <sheetData>
    <row r="1" spans="1:37" ht="181" customHeight="1"/>
    <row r="2" spans="1:37" ht="13" customHeight="1">
      <c r="R2" s="32" t="s">
        <v>511</v>
      </c>
      <c r="S2" s="33"/>
      <c r="T2" s="33"/>
      <c r="U2" s="34"/>
      <c r="V2" s="32" t="s">
        <v>512</v>
      </c>
      <c r="W2" s="33"/>
      <c r="X2" s="33"/>
      <c r="Y2" s="34"/>
      <c r="Z2" s="35" t="s">
        <v>513</v>
      </c>
      <c r="AA2" s="36"/>
      <c r="AB2" s="36"/>
      <c r="AC2" s="37"/>
      <c r="AD2" s="35" t="s">
        <v>514</v>
      </c>
      <c r="AE2" s="36"/>
      <c r="AF2" s="36"/>
      <c r="AG2" s="37"/>
    </row>
    <row r="3" spans="1:37" s="5" customFormat="1" ht="15" thickBot="1">
      <c r="A3" s="2" t="s">
        <v>500</v>
      </c>
      <c r="B3" s="2" t="s">
        <v>519</v>
      </c>
      <c r="C3" s="2" t="s">
        <v>502</v>
      </c>
      <c r="D3" s="2" t="s">
        <v>504</v>
      </c>
      <c r="E3" s="2" t="s">
        <v>503</v>
      </c>
      <c r="F3" s="2" t="s">
        <v>508</v>
      </c>
      <c r="G3" s="2" t="s">
        <v>509</v>
      </c>
      <c r="H3" s="2" t="s">
        <v>505</v>
      </c>
      <c r="I3" s="2" t="s">
        <v>506</v>
      </c>
      <c r="J3" s="2" t="s">
        <v>507</v>
      </c>
      <c r="K3" s="2" t="s">
        <v>510</v>
      </c>
      <c r="L3" s="2" t="s">
        <v>501</v>
      </c>
      <c r="M3" s="2" t="s">
        <v>515</v>
      </c>
      <c r="N3" s="2" t="s">
        <v>516</v>
      </c>
      <c r="O3" s="2" t="s">
        <v>517</v>
      </c>
      <c r="P3" s="2" t="s">
        <v>518</v>
      </c>
      <c r="Q3" s="3" t="s">
        <v>522</v>
      </c>
      <c r="R3" s="2" t="s">
        <v>520</v>
      </c>
      <c r="S3" s="2" t="s">
        <v>521</v>
      </c>
      <c r="T3" s="2" t="s">
        <v>524</v>
      </c>
      <c r="U3" s="2" t="s">
        <v>523</v>
      </c>
      <c r="V3" s="2" t="s">
        <v>520</v>
      </c>
      <c r="W3" s="2" t="s">
        <v>521</v>
      </c>
      <c r="X3" s="2" t="s">
        <v>524</v>
      </c>
      <c r="Y3" s="2" t="s">
        <v>523</v>
      </c>
      <c r="Z3" s="2" t="s">
        <v>520</v>
      </c>
      <c r="AA3" s="2" t="s">
        <v>521</v>
      </c>
      <c r="AB3" s="2" t="s">
        <v>524</v>
      </c>
      <c r="AC3" s="2" t="s">
        <v>523</v>
      </c>
      <c r="AD3" s="2" t="s">
        <v>520</v>
      </c>
      <c r="AE3" s="2" t="s">
        <v>521</v>
      </c>
      <c r="AF3" s="2" t="s">
        <v>524</v>
      </c>
      <c r="AG3" s="2" t="s">
        <v>523</v>
      </c>
      <c r="AH3" s="2"/>
      <c r="AI3" s="2"/>
      <c r="AJ3" s="2"/>
      <c r="AK3" s="4"/>
    </row>
    <row r="4" spans="1:37" s="17" customFormat="1" ht="15" thickTop="1">
      <c r="A4" s="6" t="s">
        <v>0</v>
      </c>
      <c r="B4" s="6" t="str">
        <f>VLOOKUP(A4,'[1]our list'!$A$1:$B$335,2, FALSE)</f>
        <v>Canx</v>
      </c>
      <c r="C4" s="7"/>
      <c r="D4" s="8"/>
      <c r="E4" s="8"/>
      <c r="F4" s="8"/>
      <c r="G4" s="8"/>
      <c r="H4" s="8"/>
      <c r="I4" s="8"/>
      <c r="J4" s="8"/>
      <c r="K4" s="8"/>
      <c r="L4" s="6" t="s">
        <v>1</v>
      </c>
      <c r="M4" s="9">
        <v>2592089.3333333302</v>
      </c>
      <c r="N4" s="9">
        <v>4241262.6458333302</v>
      </c>
      <c r="O4" s="9">
        <v>1013228001.42708</v>
      </c>
      <c r="P4" s="9">
        <v>1183524199.6770799</v>
      </c>
      <c r="Q4" s="10">
        <f t="shared" ref="Q4:Q67" si="0">(AG4+AC4)-(Y4+U4)</f>
        <v>199</v>
      </c>
      <c r="R4" s="11">
        <v>128.64094305753801</v>
      </c>
      <c r="S4" s="12">
        <v>6.43</v>
      </c>
      <c r="T4" s="13">
        <v>3</v>
      </c>
      <c r="U4" s="13">
        <v>3</v>
      </c>
      <c r="V4" s="38">
        <v>237.189788959624</v>
      </c>
      <c r="W4" s="39">
        <v>12.86</v>
      </c>
      <c r="X4" s="40">
        <v>5</v>
      </c>
      <c r="Y4" s="40">
        <v>6</v>
      </c>
      <c r="Z4" s="44">
        <v>3229.3771805936799</v>
      </c>
      <c r="AA4" s="45">
        <v>42.47</v>
      </c>
      <c r="AB4" s="46">
        <v>37</v>
      </c>
      <c r="AC4" s="46">
        <v>100</v>
      </c>
      <c r="AD4" s="50">
        <v>3749.0262908705699</v>
      </c>
      <c r="AE4" s="51">
        <v>53.98</v>
      </c>
      <c r="AF4" s="52">
        <v>39</v>
      </c>
      <c r="AG4" s="52">
        <v>108</v>
      </c>
      <c r="AH4" s="14"/>
      <c r="AI4" s="15"/>
      <c r="AJ4" s="16"/>
    </row>
    <row r="5" spans="1:37" s="17" customFormat="1">
      <c r="A5" s="18" t="s">
        <v>2</v>
      </c>
      <c r="B5" s="18" t="str">
        <f>VLOOKUP(A5,'[1]our list'!$A$1:$B$335,2, FALSE)</f>
        <v>MTDH</v>
      </c>
      <c r="C5" s="19"/>
      <c r="D5" s="20"/>
      <c r="E5" s="20"/>
      <c r="F5" s="18"/>
      <c r="G5" s="20"/>
      <c r="H5" s="18"/>
      <c r="I5" s="20"/>
      <c r="J5" s="20"/>
      <c r="K5" s="20"/>
      <c r="L5" s="18" t="s">
        <v>3</v>
      </c>
      <c r="M5" s="21">
        <v>0</v>
      </c>
      <c r="N5" s="21">
        <v>0</v>
      </c>
      <c r="O5" s="21">
        <v>142443600.5625</v>
      </c>
      <c r="P5" s="21">
        <v>131617539.390625</v>
      </c>
      <c r="Q5" s="22">
        <f t="shared" si="0"/>
        <v>137</v>
      </c>
      <c r="R5" s="23"/>
      <c r="S5" s="24"/>
      <c r="T5" s="25"/>
      <c r="U5" s="25"/>
      <c r="V5" s="41"/>
      <c r="W5" s="42"/>
      <c r="X5" s="43"/>
      <c r="Y5" s="43"/>
      <c r="Z5" s="47">
        <v>2750.4627952318301</v>
      </c>
      <c r="AA5" s="48">
        <v>51.99</v>
      </c>
      <c r="AB5" s="49">
        <v>27</v>
      </c>
      <c r="AC5" s="49">
        <v>73</v>
      </c>
      <c r="AD5" s="53">
        <v>2497.2523267224001</v>
      </c>
      <c r="AE5" s="54">
        <v>48.7</v>
      </c>
      <c r="AF5" s="55">
        <v>23</v>
      </c>
      <c r="AG5" s="55">
        <v>64</v>
      </c>
      <c r="AH5" s="26"/>
      <c r="AI5" s="27"/>
      <c r="AJ5" s="28"/>
    </row>
    <row r="6" spans="1:37" s="17" customFormat="1">
      <c r="A6" s="18" t="s">
        <v>4</v>
      </c>
      <c r="B6" s="18" t="str">
        <f>VLOOKUP(A6,'[1]our list'!$A$1:$B$335,2, FALSE)</f>
        <v>hadhb</v>
      </c>
      <c r="C6" s="18"/>
      <c r="D6" s="18"/>
      <c r="E6" s="20"/>
      <c r="F6" s="20"/>
      <c r="G6" s="20"/>
      <c r="H6" s="18"/>
      <c r="I6" s="18"/>
      <c r="J6" s="18"/>
      <c r="K6" s="20"/>
      <c r="L6" s="18" t="s">
        <v>5</v>
      </c>
      <c r="M6" s="21">
        <v>3620651.59375</v>
      </c>
      <c r="N6" s="21">
        <v>0</v>
      </c>
      <c r="O6" s="21">
        <v>312051210.36458302</v>
      </c>
      <c r="P6" s="21">
        <v>312898510.22916698</v>
      </c>
      <c r="Q6" s="22">
        <f t="shared" si="0"/>
        <v>134</v>
      </c>
      <c r="R6" s="23">
        <v>131.585435715643</v>
      </c>
      <c r="S6" s="24">
        <v>5.26</v>
      </c>
      <c r="T6" s="25">
        <v>2</v>
      </c>
      <c r="U6" s="25">
        <v>3</v>
      </c>
      <c r="V6" s="41"/>
      <c r="W6" s="42"/>
      <c r="X6" s="43"/>
      <c r="Y6" s="43"/>
      <c r="Z6" s="47">
        <v>2258.96327473971</v>
      </c>
      <c r="AA6" s="48">
        <v>48</v>
      </c>
      <c r="AB6" s="49">
        <v>21</v>
      </c>
      <c r="AC6" s="49">
        <v>58</v>
      </c>
      <c r="AD6" s="53">
        <v>2857.5926194678</v>
      </c>
      <c r="AE6" s="54">
        <v>45.89</v>
      </c>
      <c r="AF6" s="55">
        <v>21</v>
      </c>
      <c r="AG6" s="55">
        <v>79</v>
      </c>
      <c r="AH6" s="26"/>
      <c r="AI6" s="27"/>
      <c r="AJ6" s="28"/>
    </row>
    <row r="7" spans="1:37" s="17" customFormat="1">
      <c r="A7" s="18" t="s">
        <v>6</v>
      </c>
      <c r="B7" s="18" t="str">
        <f>VLOOKUP(A7,'[1]our list'!$A$1:$B$335,2, FALSE)</f>
        <v>scrib</v>
      </c>
      <c r="C7" s="19"/>
      <c r="D7" s="18"/>
      <c r="E7" s="18"/>
      <c r="F7" s="18"/>
      <c r="G7" s="20"/>
      <c r="H7" s="18"/>
      <c r="I7" s="20"/>
      <c r="J7" s="18"/>
      <c r="K7" s="20"/>
      <c r="L7" s="18" t="s">
        <v>7</v>
      </c>
      <c r="M7" s="21">
        <v>0</v>
      </c>
      <c r="N7" s="21">
        <v>0</v>
      </c>
      <c r="O7" s="21">
        <v>13728023.546875</v>
      </c>
      <c r="P7" s="21">
        <v>28766627.239583299</v>
      </c>
      <c r="Q7" s="22">
        <f t="shared" si="0"/>
        <v>94</v>
      </c>
      <c r="R7" s="23"/>
      <c r="S7" s="24"/>
      <c r="T7" s="25"/>
      <c r="U7" s="25"/>
      <c r="V7" s="41"/>
      <c r="W7" s="42"/>
      <c r="X7" s="43"/>
      <c r="Y7" s="43"/>
      <c r="Z7" s="47">
        <v>1632.9083155733799</v>
      </c>
      <c r="AA7" s="48">
        <v>20.91</v>
      </c>
      <c r="AB7" s="49">
        <v>23</v>
      </c>
      <c r="AC7" s="49">
        <v>42</v>
      </c>
      <c r="AD7" s="53">
        <v>2301.9597222452298</v>
      </c>
      <c r="AE7" s="54">
        <v>29.71</v>
      </c>
      <c r="AF7" s="55">
        <v>30</v>
      </c>
      <c r="AG7" s="55">
        <v>52</v>
      </c>
      <c r="AH7" s="26"/>
      <c r="AI7" s="27"/>
      <c r="AJ7" s="28"/>
    </row>
    <row r="8" spans="1:37" s="17" customFormat="1">
      <c r="A8" s="18" t="s">
        <v>8</v>
      </c>
      <c r="B8" s="18" t="str">
        <f>VLOOKUP(A8,'[1]our list'!$A$1:$B$335,2, FALSE)</f>
        <v>Ckap4</v>
      </c>
      <c r="C8" s="19"/>
      <c r="D8" s="20"/>
      <c r="E8" s="20"/>
      <c r="F8" s="18"/>
      <c r="G8" s="18"/>
      <c r="H8" s="18"/>
      <c r="I8" s="20"/>
      <c r="J8" s="20"/>
      <c r="K8" s="20"/>
      <c r="L8" s="18" t="s">
        <v>9</v>
      </c>
      <c r="M8" s="21">
        <v>692995.32421875</v>
      </c>
      <c r="N8" s="56">
        <v>0</v>
      </c>
      <c r="O8" s="21">
        <v>122830894.302083</v>
      </c>
      <c r="P8" s="21">
        <v>89364301.40625</v>
      </c>
      <c r="Q8" s="22">
        <f t="shared" si="0"/>
        <v>78</v>
      </c>
      <c r="R8" s="23">
        <v>69.946947111898695</v>
      </c>
      <c r="S8" s="24">
        <v>4.5199999999999996</v>
      </c>
      <c r="T8" s="25">
        <v>2</v>
      </c>
      <c r="U8" s="25">
        <v>2</v>
      </c>
      <c r="V8" s="41"/>
      <c r="W8" s="42"/>
      <c r="X8" s="43"/>
      <c r="Y8" s="43"/>
      <c r="Z8" s="47">
        <v>1643.02961995128</v>
      </c>
      <c r="AA8" s="48">
        <v>53.57</v>
      </c>
      <c r="AB8" s="49">
        <v>26</v>
      </c>
      <c r="AC8" s="49">
        <v>41</v>
      </c>
      <c r="AD8" s="53">
        <v>1863.5019509828601</v>
      </c>
      <c r="AE8" s="54">
        <v>53.74</v>
      </c>
      <c r="AF8" s="55">
        <v>25</v>
      </c>
      <c r="AG8" s="55">
        <v>39</v>
      </c>
      <c r="AH8" s="26"/>
      <c r="AI8" s="27"/>
      <c r="AJ8" s="28"/>
    </row>
    <row r="9" spans="1:37" s="17" customFormat="1">
      <c r="A9" s="18" t="s">
        <v>10</v>
      </c>
      <c r="B9" s="18" t="str">
        <f>VLOOKUP(A9,'[1]our list'!$A$1:$B$335,2, FALSE)</f>
        <v>SLC1A5</v>
      </c>
      <c r="C9" s="19"/>
      <c r="D9" s="20"/>
      <c r="E9" s="20"/>
      <c r="F9" s="20"/>
      <c r="G9" s="20"/>
      <c r="H9" s="18"/>
      <c r="I9" s="18"/>
      <c r="J9" s="20"/>
      <c r="K9" s="20"/>
      <c r="L9" s="18" t="s">
        <v>11</v>
      </c>
      <c r="M9" s="21">
        <v>0</v>
      </c>
      <c r="N9" s="21">
        <v>0</v>
      </c>
      <c r="O9" s="21">
        <v>149934151.41666701</v>
      </c>
      <c r="P9" s="21">
        <v>178562495.19791701</v>
      </c>
      <c r="Q9" s="22">
        <f t="shared" si="0"/>
        <v>67</v>
      </c>
      <c r="R9" s="23"/>
      <c r="S9" s="24"/>
      <c r="T9" s="25"/>
      <c r="U9" s="25"/>
      <c r="V9" s="41"/>
      <c r="W9" s="42"/>
      <c r="X9" s="43"/>
      <c r="Y9" s="43"/>
      <c r="Z9" s="47">
        <v>1561.7531346349001</v>
      </c>
      <c r="AA9" s="48">
        <v>20.25</v>
      </c>
      <c r="AB9" s="49">
        <v>9</v>
      </c>
      <c r="AC9" s="49">
        <v>34</v>
      </c>
      <c r="AD9" s="53">
        <v>1399.3301858162199</v>
      </c>
      <c r="AE9" s="54">
        <v>14.29</v>
      </c>
      <c r="AF9" s="55">
        <v>7</v>
      </c>
      <c r="AG9" s="55">
        <v>33</v>
      </c>
      <c r="AH9" s="26"/>
      <c r="AI9" s="27"/>
      <c r="AJ9" s="28"/>
    </row>
    <row r="10" spans="1:37" s="17" customFormat="1">
      <c r="A10" s="18" t="s">
        <v>12</v>
      </c>
      <c r="B10" s="18" t="str">
        <f>VLOOKUP(A10,'[1]our list'!$A$1:$B$335,2, FALSE)</f>
        <v>LNPEP</v>
      </c>
      <c r="C10" s="19"/>
      <c r="D10" s="20"/>
      <c r="E10" s="18"/>
      <c r="F10" s="20"/>
      <c r="G10" s="20"/>
      <c r="H10" s="20"/>
      <c r="I10" s="18"/>
      <c r="J10" s="20"/>
      <c r="K10" s="20"/>
      <c r="L10" s="18" t="s">
        <v>13</v>
      </c>
      <c r="M10" s="21">
        <v>0</v>
      </c>
      <c r="N10" s="21">
        <v>0</v>
      </c>
      <c r="O10" s="21">
        <v>31824174.270833299</v>
      </c>
      <c r="P10" s="21">
        <v>30861457.828125</v>
      </c>
      <c r="Q10" s="22">
        <f t="shared" si="0"/>
        <v>67</v>
      </c>
      <c r="R10" s="23"/>
      <c r="S10" s="24"/>
      <c r="T10" s="25"/>
      <c r="U10" s="25"/>
      <c r="V10" s="41"/>
      <c r="W10" s="42"/>
      <c r="X10" s="43"/>
      <c r="Y10" s="43"/>
      <c r="Z10" s="47">
        <v>1452.98964948306</v>
      </c>
      <c r="AA10" s="48">
        <v>24.2</v>
      </c>
      <c r="AB10" s="49">
        <v>20</v>
      </c>
      <c r="AC10" s="49">
        <v>30</v>
      </c>
      <c r="AD10" s="53">
        <v>1577.1175011180201</v>
      </c>
      <c r="AE10" s="54">
        <v>26.24</v>
      </c>
      <c r="AF10" s="55">
        <v>22</v>
      </c>
      <c r="AG10" s="55">
        <v>37</v>
      </c>
      <c r="AH10" s="26"/>
      <c r="AI10" s="27"/>
      <c r="AJ10" s="28"/>
    </row>
    <row r="11" spans="1:37" s="17" customFormat="1">
      <c r="A11" s="18" t="s">
        <v>14</v>
      </c>
      <c r="B11" s="18" t="str">
        <f>VLOOKUP(A11,'[1]our list'!$A$1:$B$335,2, FALSE)</f>
        <v>TFRC</v>
      </c>
      <c r="C11" s="19"/>
      <c r="D11" s="18"/>
      <c r="E11" s="20"/>
      <c r="F11" s="20"/>
      <c r="G11" s="20"/>
      <c r="H11" s="20"/>
      <c r="I11" s="20"/>
      <c r="J11" s="20"/>
      <c r="K11" s="20"/>
      <c r="L11" s="18" t="s">
        <v>15</v>
      </c>
      <c r="M11" s="21">
        <v>1556769.79166667</v>
      </c>
      <c r="N11" s="21">
        <v>3644968.5546875</v>
      </c>
      <c r="O11" s="21">
        <v>92636573.520833299</v>
      </c>
      <c r="P11" s="21">
        <v>92586471.71875</v>
      </c>
      <c r="Q11" s="22">
        <f t="shared" si="0"/>
        <v>60</v>
      </c>
      <c r="R11" s="23">
        <v>168.191087549907</v>
      </c>
      <c r="S11" s="24">
        <v>8.65</v>
      </c>
      <c r="T11" s="25">
        <v>5</v>
      </c>
      <c r="U11" s="25">
        <v>6</v>
      </c>
      <c r="V11" s="41">
        <v>212.99763900806599</v>
      </c>
      <c r="W11" s="42">
        <v>8.65</v>
      </c>
      <c r="X11" s="43">
        <v>5</v>
      </c>
      <c r="Y11" s="43">
        <v>7</v>
      </c>
      <c r="Z11" s="47">
        <v>1574.6870585504901</v>
      </c>
      <c r="AA11" s="48">
        <v>36.17</v>
      </c>
      <c r="AB11" s="49">
        <v>25</v>
      </c>
      <c r="AC11" s="49">
        <v>38</v>
      </c>
      <c r="AD11" s="53">
        <v>1616.8290184118</v>
      </c>
      <c r="AE11" s="54">
        <v>28.44</v>
      </c>
      <c r="AF11" s="55">
        <v>18</v>
      </c>
      <c r="AG11" s="55">
        <v>35</v>
      </c>
      <c r="AH11" s="26"/>
      <c r="AI11" s="27"/>
      <c r="AJ11" s="28"/>
    </row>
    <row r="12" spans="1:37" s="17" customFormat="1">
      <c r="A12" s="18" t="s">
        <v>16</v>
      </c>
      <c r="B12" s="18" t="str">
        <f>VLOOKUP(A12,'[1]our list'!$A$1:$B$335,2, FALSE)</f>
        <v>Scamp3</v>
      </c>
      <c r="C12" s="19"/>
      <c r="D12" s="20"/>
      <c r="E12" s="20"/>
      <c r="F12" s="20"/>
      <c r="G12" s="20"/>
      <c r="H12" s="20"/>
      <c r="I12" s="20"/>
      <c r="J12" s="20"/>
      <c r="K12" s="20"/>
      <c r="L12" s="18" t="s">
        <v>17</v>
      </c>
      <c r="M12" s="21">
        <v>5105138.953125</v>
      </c>
      <c r="N12" s="21">
        <v>5398240.92578125</v>
      </c>
      <c r="O12" s="21">
        <v>232255228.88281301</v>
      </c>
      <c r="P12" s="21">
        <v>216853871.97395799</v>
      </c>
      <c r="Q12" s="22">
        <f t="shared" si="0"/>
        <v>60</v>
      </c>
      <c r="R12" s="23">
        <v>142.19332410125901</v>
      </c>
      <c r="S12" s="24">
        <v>8.31</v>
      </c>
      <c r="T12" s="25">
        <v>2</v>
      </c>
      <c r="U12" s="25">
        <v>2</v>
      </c>
      <c r="V12" s="41">
        <v>129.97157626902899</v>
      </c>
      <c r="W12" s="42">
        <v>8.31</v>
      </c>
      <c r="X12" s="43">
        <v>2</v>
      </c>
      <c r="Y12" s="43">
        <v>2</v>
      </c>
      <c r="Z12" s="47">
        <v>1843.80938721385</v>
      </c>
      <c r="AA12" s="48">
        <v>33.520000000000003</v>
      </c>
      <c r="AB12" s="49">
        <v>7</v>
      </c>
      <c r="AC12" s="49">
        <v>31</v>
      </c>
      <c r="AD12" s="53">
        <v>1859.8369458304801</v>
      </c>
      <c r="AE12" s="54">
        <v>29.51</v>
      </c>
      <c r="AF12" s="55">
        <v>7</v>
      </c>
      <c r="AG12" s="55">
        <v>33</v>
      </c>
      <c r="AH12" s="26"/>
      <c r="AI12" s="27"/>
      <c r="AJ12" s="28"/>
    </row>
    <row r="13" spans="1:37" s="17" customFormat="1">
      <c r="A13" s="18" t="s">
        <v>18</v>
      </c>
      <c r="B13" s="18" t="str">
        <f>VLOOKUP(A13,'[1]our list'!$A$1:$B$335,2, FALSE)</f>
        <v>ACAA2</v>
      </c>
      <c r="C13" s="19"/>
      <c r="D13" s="18"/>
      <c r="E13" s="18"/>
      <c r="F13" s="18"/>
      <c r="G13" s="20"/>
      <c r="H13" s="18"/>
      <c r="I13" s="18"/>
      <c r="J13" s="18"/>
      <c r="K13" s="20"/>
      <c r="L13" s="18" t="s">
        <v>19</v>
      </c>
      <c r="M13" s="21">
        <v>0</v>
      </c>
      <c r="N13" s="21">
        <v>0</v>
      </c>
      <c r="O13" s="21">
        <v>114180781.848958</v>
      </c>
      <c r="P13" s="21">
        <v>165000176.96354201</v>
      </c>
      <c r="Q13" s="22">
        <f t="shared" si="0"/>
        <v>58</v>
      </c>
      <c r="R13" s="23"/>
      <c r="S13" s="24"/>
      <c r="T13" s="25"/>
      <c r="U13" s="25"/>
      <c r="V13" s="41"/>
      <c r="W13" s="42"/>
      <c r="X13" s="43"/>
      <c r="Y13" s="43"/>
      <c r="Z13" s="47">
        <v>1598.2297890244399</v>
      </c>
      <c r="AA13" s="48">
        <v>59.95</v>
      </c>
      <c r="AB13" s="49">
        <v>15</v>
      </c>
      <c r="AC13" s="49">
        <v>30</v>
      </c>
      <c r="AD13" s="53">
        <v>1321.9046685007299</v>
      </c>
      <c r="AE13" s="54">
        <v>55.16</v>
      </c>
      <c r="AF13" s="55">
        <v>15</v>
      </c>
      <c r="AG13" s="55">
        <v>28</v>
      </c>
      <c r="AH13" s="26"/>
      <c r="AI13" s="27"/>
      <c r="AJ13" s="28"/>
    </row>
    <row r="14" spans="1:37" s="17" customFormat="1">
      <c r="A14" s="18" t="s">
        <v>20</v>
      </c>
      <c r="B14" s="18" t="s">
        <v>21</v>
      </c>
      <c r="C14" s="18"/>
      <c r="D14" s="20"/>
      <c r="E14" s="20"/>
      <c r="F14" s="18"/>
      <c r="G14" s="18"/>
      <c r="H14" s="18"/>
      <c r="I14" s="18"/>
      <c r="J14" s="18"/>
      <c r="K14" s="18"/>
      <c r="L14" s="18" t="s">
        <v>22</v>
      </c>
      <c r="M14" s="21">
        <v>0</v>
      </c>
      <c r="N14" s="21">
        <v>0</v>
      </c>
      <c r="O14" s="21">
        <v>104231255.583333</v>
      </c>
      <c r="P14" s="21">
        <v>113773313.21875</v>
      </c>
      <c r="Q14" s="22">
        <f t="shared" si="0"/>
        <v>54</v>
      </c>
      <c r="R14" s="23"/>
      <c r="S14" s="24"/>
      <c r="T14" s="25"/>
      <c r="U14" s="25"/>
      <c r="V14" s="41"/>
      <c r="W14" s="42"/>
      <c r="X14" s="43"/>
      <c r="Y14" s="43"/>
      <c r="Z14" s="47">
        <v>1251.1826908911401</v>
      </c>
      <c r="AA14" s="48">
        <v>22.41</v>
      </c>
      <c r="AB14" s="49">
        <v>9</v>
      </c>
      <c r="AC14" s="49">
        <v>25</v>
      </c>
      <c r="AD14" s="53">
        <v>1369.8760985332799</v>
      </c>
      <c r="AE14" s="54">
        <v>22.22</v>
      </c>
      <c r="AF14" s="55">
        <v>8</v>
      </c>
      <c r="AG14" s="55">
        <v>29</v>
      </c>
      <c r="AH14" s="26"/>
      <c r="AI14" s="27"/>
      <c r="AJ14" s="28"/>
    </row>
    <row r="15" spans="1:37" s="17" customFormat="1">
      <c r="A15" s="18" t="s">
        <v>23</v>
      </c>
      <c r="B15" s="18" t="str">
        <f>VLOOKUP(A15,'[1]our list'!$A$1:$B$335,2, FALSE)</f>
        <v>NRP1</v>
      </c>
      <c r="C15" s="19"/>
      <c r="D15" s="18"/>
      <c r="E15" s="18"/>
      <c r="F15" s="18"/>
      <c r="G15" s="18"/>
      <c r="H15" s="18"/>
      <c r="I15" s="20"/>
      <c r="J15" s="18"/>
      <c r="K15" s="20"/>
      <c r="L15" s="18" t="s">
        <v>24</v>
      </c>
      <c r="M15" s="21">
        <v>0</v>
      </c>
      <c r="N15" s="21">
        <v>0</v>
      </c>
      <c r="O15" s="21">
        <v>11337316.3932292</v>
      </c>
      <c r="P15" s="21">
        <v>21363424.8046875</v>
      </c>
      <c r="Q15" s="22">
        <f t="shared" si="0"/>
        <v>47</v>
      </c>
      <c r="R15" s="23"/>
      <c r="S15" s="24"/>
      <c r="T15" s="25"/>
      <c r="U15" s="25"/>
      <c r="V15" s="41"/>
      <c r="W15" s="42"/>
      <c r="X15" s="43"/>
      <c r="Y15" s="43"/>
      <c r="Z15" s="47">
        <v>1085.8869314787401</v>
      </c>
      <c r="AA15" s="48">
        <v>20.48</v>
      </c>
      <c r="AB15" s="49">
        <v>13</v>
      </c>
      <c r="AC15" s="49">
        <v>22</v>
      </c>
      <c r="AD15" s="53">
        <v>1229.3506149325301</v>
      </c>
      <c r="AE15" s="54">
        <v>21.89</v>
      </c>
      <c r="AF15" s="55">
        <v>13</v>
      </c>
      <c r="AG15" s="55">
        <v>25</v>
      </c>
      <c r="AH15" s="26"/>
      <c r="AI15" s="27"/>
      <c r="AJ15" s="28"/>
    </row>
    <row r="16" spans="1:37" s="17" customFormat="1">
      <c r="A16" s="18" t="s">
        <v>25</v>
      </c>
      <c r="B16" s="18" t="str">
        <f>VLOOKUP(A16,'[1]our list'!$A$1:$B$335,2, FALSE)</f>
        <v>cpd</v>
      </c>
      <c r="C16" s="19"/>
      <c r="D16" s="18"/>
      <c r="E16" s="18"/>
      <c r="F16" s="18"/>
      <c r="G16" s="20"/>
      <c r="H16" s="18"/>
      <c r="I16" s="20"/>
      <c r="J16" s="18"/>
      <c r="K16" s="20"/>
      <c r="L16" s="18" t="s">
        <v>26</v>
      </c>
      <c r="M16" s="21">
        <v>0</v>
      </c>
      <c r="N16" s="21">
        <v>0</v>
      </c>
      <c r="O16" s="21">
        <v>16289374.9947917</v>
      </c>
      <c r="P16" s="21">
        <v>29522831.983072899</v>
      </c>
      <c r="Q16" s="22">
        <f t="shared" si="0"/>
        <v>45</v>
      </c>
      <c r="R16" s="23"/>
      <c r="S16" s="24"/>
      <c r="T16" s="25"/>
      <c r="U16" s="25"/>
      <c r="V16" s="41"/>
      <c r="W16" s="42"/>
      <c r="X16" s="43"/>
      <c r="Y16" s="43"/>
      <c r="Z16" s="47">
        <v>656.37250560801101</v>
      </c>
      <c r="AA16" s="48">
        <v>16.34</v>
      </c>
      <c r="AB16" s="49">
        <v>17</v>
      </c>
      <c r="AC16" s="49">
        <v>20</v>
      </c>
      <c r="AD16" s="53">
        <v>853.75489495470595</v>
      </c>
      <c r="AE16" s="54">
        <v>17.72</v>
      </c>
      <c r="AF16" s="55">
        <v>17</v>
      </c>
      <c r="AG16" s="55">
        <v>25</v>
      </c>
      <c r="AH16" s="26"/>
      <c r="AI16" s="27"/>
      <c r="AJ16" s="28"/>
    </row>
    <row r="17" spans="1:36" s="17" customFormat="1">
      <c r="A17" s="18" t="s">
        <v>27</v>
      </c>
      <c r="B17" s="29" t="s">
        <v>28</v>
      </c>
      <c r="C17" s="18"/>
      <c r="D17" s="18"/>
      <c r="E17" s="18"/>
      <c r="F17" s="18"/>
      <c r="G17" s="18"/>
      <c r="H17" s="18"/>
      <c r="I17" s="18"/>
      <c r="J17" s="18"/>
      <c r="K17" s="18"/>
      <c r="L17" s="18" t="s">
        <v>29</v>
      </c>
      <c r="M17" s="21">
        <v>0</v>
      </c>
      <c r="N17" s="21">
        <v>0</v>
      </c>
      <c r="O17" s="21">
        <v>104231255.583333</v>
      </c>
      <c r="P17" s="21">
        <v>113019313.572917</v>
      </c>
      <c r="Q17" s="22">
        <f t="shared" si="0"/>
        <v>45</v>
      </c>
      <c r="R17" s="23"/>
      <c r="S17" s="24"/>
      <c r="T17" s="25"/>
      <c r="U17" s="25"/>
      <c r="V17" s="41"/>
      <c r="W17" s="42"/>
      <c r="X17" s="43"/>
      <c r="Y17" s="43"/>
      <c r="Z17" s="47">
        <v>1065.39744043775</v>
      </c>
      <c r="AA17" s="48">
        <v>12.81</v>
      </c>
      <c r="AB17" s="49">
        <v>6</v>
      </c>
      <c r="AC17" s="49">
        <v>22</v>
      </c>
      <c r="AD17" s="53">
        <v>1123.6682124689301</v>
      </c>
      <c r="AE17" s="54">
        <v>8.85</v>
      </c>
      <c r="AF17" s="55">
        <v>4</v>
      </c>
      <c r="AG17" s="55">
        <v>23</v>
      </c>
      <c r="AH17" s="26"/>
      <c r="AI17" s="27"/>
      <c r="AJ17" s="28"/>
    </row>
    <row r="18" spans="1:36" s="17" customFormat="1">
      <c r="A18" s="18" t="s">
        <v>30</v>
      </c>
      <c r="B18" s="18" t="str">
        <f>VLOOKUP(A18,'[1]our list'!$A$1:$B$335,2, FALSE)</f>
        <v>snap23</v>
      </c>
      <c r="C18" s="19"/>
      <c r="D18" s="20"/>
      <c r="E18" s="20"/>
      <c r="F18" s="20"/>
      <c r="G18" s="20"/>
      <c r="H18" s="20"/>
      <c r="I18" s="20"/>
      <c r="J18" s="20"/>
      <c r="K18" s="20"/>
      <c r="L18" s="18" t="s">
        <v>31</v>
      </c>
      <c r="M18" s="21">
        <v>0</v>
      </c>
      <c r="N18" s="21">
        <v>0</v>
      </c>
      <c r="O18" s="21">
        <v>95229457.677083299</v>
      </c>
      <c r="P18" s="21">
        <v>97441704.915364593</v>
      </c>
      <c r="Q18" s="22">
        <f t="shared" si="0"/>
        <v>45</v>
      </c>
      <c r="R18" s="23"/>
      <c r="S18" s="24"/>
      <c r="T18" s="25"/>
      <c r="U18" s="25"/>
      <c r="V18" s="41"/>
      <c r="W18" s="42"/>
      <c r="X18" s="43"/>
      <c r="Y18" s="43"/>
      <c r="Z18" s="47">
        <v>1226.6997799728499</v>
      </c>
      <c r="AA18" s="48">
        <v>60.95</v>
      </c>
      <c r="AB18" s="49">
        <v>10</v>
      </c>
      <c r="AC18" s="49">
        <v>27</v>
      </c>
      <c r="AD18" s="53">
        <v>993.64238809889798</v>
      </c>
      <c r="AE18" s="54">
        <v>56.19</v>
      </c>
      <c r="AF18" s="55">
        <v>8</v>
      </c>
      <c r="AG18" s="55">
        <v>18</v>
      </c>
      <c r="AH18" s="26"/>
      <c r="AI18" s="27"/>
      <c r="AJ18" s="28"/>
    </row>
    <row r="19" spans="1:36" s="17" customFormat="1">
      <c r="A19" s="18" t="s">
        <v>32</v>
      </c>
      <c r="B19" s="18" t="str">
        <f>VLOOKUP(A19,'[1]our list'!$A$1:$B$335,2, FALSE)</f>
        <v>dlaT</v>
      </c>
      <c r="C19" s="18"/>
      <c r="D19" s="20"/>
      <c r="E19" s="18"/>
      <c r="F19" s="20"/>
      <c r="G19" s="18"/>
      <c r="H19" s="18"/>
      <c r="I19" s="18"/>
      <c r="J19" s="18"/>
      <c r="K19" s="20"/>
      <c r="L19" s="18" t="s">
        <v>33</v>
      </c>
      <c r="M19" s="21">
        <v>0</v>
      </c>
      <c r="N19" s="21">
        <v>0</v>
      </c>
      <c r="O19" s="21">
        <v>422305084.78125</v>
      </c>
      <c r="P19" s="21">
        <v>470097724.67447901</v>
      </c>
      <c r="Q19" s="22">
        <f t="shared" si="0"/>
        <v>44</v>
      </c>
      <c r="R19" s="23"/>
      <c r="S19" s="24"/>
      <c r="T19" s="25"/>
      <c r="U19" s="25"/>
      <c r="V19" s="41"/>
      <c r="W19" s="42"/>
      <c r="X19" s="43"/>
      <c r="Y19" s="43"/>
      <c r="Z19" s="47">
        <v>895.40609445950099</v>
      </c>
      <c r="AA19" s="48">
        <v>26.64</v>
      </c>
      <c r="AB19" s="49">
        <v>12</v>
      </c>
      <c r="AC19" s="49">
        <v>21</v>
      </c>
      <c r="AD19" s="53">
        <v>925.74581830526802</v>
      </c>
      <c r="AE19" s="54">
        <v>24.45</v>
      </c>
      <c r="AF19" s="55">
        <v>11</v>
      </c>
      <c r="AG19" s="55">
        <v>23</v>
      </c>
      <c r="AH19" s="26"/>
      <c r="AI19" s="27"/>
      <c r="AJ19" s="28"/>
    </row>
    <row r="20" spans="1:36" s="17" customFormat="1">
      <c r="A20" s="18" t="s">
        <v>34</v>
      </c>
      <c r="B20" s="18" t="str">
        <f>VLOOKUP(A20,'[1]our list'!$A$1:$B$335,2, FALSE)</f>
        <v>ifitm3</v>
      </c>
      <c r="C20" s="19"/>
      <c r="D20" s="20"/>
      <c r="E20" s="20"/>
      <c r="F20" s="18"/>
      <c r="G20" s="20"/>
      <c r="H20" s="20"/>
      <c r="I20" s="18"/>
      <c r="J20" s="18"/>
      <c r="K20" s="20"/>
      <c r="L20" s="18" t="s">
        <v>35</v>
      </c>
      <c r="M20" s="21">
        <v>0</v>
      </c>
      <c r="N20" s="21">
        <v>0</v>
      </c>
      <c r="O20" s="21">
        <v>69273557.9609375</v>
      </c>
      <c r="P20" s="21">
        <v>176958325.44791701</v>
      </c>
      <c r="Q20" s="22">
        <f t="shared" si="0"/>
        <v>43</v>
      </c>
      <c r="R20" s="23"/>
      <c r="S20" s="24"/>
      <c r="T20" s="25"/>
      <c r="U20" s="25"/>
      <c r="V20" s="41"/>
      <c r="W20" s="42"/>
      <c r="X20" s="43"/>
      <c r="Y20" s="43"/>
      <c r="Z20" s="47">
        <v>1062.43298693969</v>
      </c>
      <c r="AA20" s="48">
        <v>36.5</v>
      </c>
      <c r="AB20" s="49">
        <v>3</v>
      </c>
      <c r="AC20" s="49">
        <v>18</v>
      </c>
      <c r="AD20" s="53">
        <v>1519.5652675906699</v>
      </c>
      <c r="AE20" s="54">
        <v>48.91</v>
      </c>
      <c r="AF20" s="55">
        <v>6</v>
      </c>
      <c r="AG20" s="55">
        <v>25</v>
      </c>
      <c r="AH20" s="26"/>
      <c r="AI20" s="27"/>
      <c r="AJ20" s="28"/>
    </row>
    <row r="21" spans="1:36" s="17" customFormat="1">
      <c r="A21" s="18" t="s">
        <v>36</v>
      </c>
      <c r="B21" s="18" t="str">
        <f>VLOOKUP(A21,'[1]our list'!$A$1:$B$335,2, FALSE)</f>
        <v>LYN</v>
      </c>
      <c r="C21" s="18"/>
      <c r="D21" s="20"/>
      <c r="E21" s="20"/>
      <c r="F21" s="18"/>
      <c r="G21" s="18"/>
      <c r="H21" s="20"/>
      <c r="I21" s="20"/>
      <c r="J21" s="18"/>
      <c r="K21" s="20"/>
      <c r="L21" s="18" t="s">
        <v>37</v>
      </c>
      <c r="M21" s="21">
        <v>0</v>
      </c>
      <c r="N21" s="21">
        <v>0</v>
      </c>
      <c r="O21" s="21">
        <v>52277836.8359375</v>
      </c>
      <c r="P21" s="21">
        <v>61482513.942708299</v>
      </c>
      <c r="Q21" s="22">
        <f t="shared" si="0"/>
        <v>42</v>
      </c>
      <c r="R21" s="23"/>
      <c r="S21" s="24"/>
      <c r="T21" s="25"/>
      <c r="U21" s="25"/>
      <c r="V21" s="41"/>
      <c r="W21" s="42"/>
      <c r="X21" s="43"/>
      <c r="Y21" s="43"/>
      <c r="Z21" s="47">
        <v>915.78300972333</v>
      </c>
      <c r="AA21" s="48">
        <v>40.04</v>
      </c>
      <c r="AB21" s="49">
        <v>14</v>
      </c>
      <c r="AC21" s="49">
        <v>19</v>
      </c>
      <c r="AD21" s="53">
        <v>1015.4579557567999</v>
      </c>
      <c r="AE21" s="54">
        <v>45.12</v>
      </c>
      <c r="AF21" s="55">
        <v>16</v>
      </c>
      <c r="AG21" s="55">
        <v>23</v>
      </c>
      <c r="AH21" s="26"/>
      <c r="AI21" s="27"/>
      <c r="AJ21" s="28"/>
    </row>
    <row r="22" spans="1:36" s="17" customFormat="1">
      <c r="A22" s="18" t="s">
        <v>38</v>
      </c>
      <c r="B22" s="18" t="str">
        <f>VLOOKUP(A22,'[1]our list'!$A$1:$B$335,2, FALSE)</f>
        <v>RPS27A</v>
      </c>
      <c r="C22" s="18"/>
      <c r="D22" s="18"/>
      <c r="E22" s="20"/>
      <c r="F22" s="20"/>
      <c r="G22" s="20"/>
      <c r="H22" s="18"/>
      <c r="I22" s="18"/>
      <c r="J22" s="18"/>
      <c r="K22" s="20"/>
      <c r="L22" s="18" t="s">
        <v>39</v>
      </c>
      <c r="M22" s="21">
        <v>2896010.12109375</v>
      </c>
      <c r="N22" s="21">
        <v>3816344.69921875</v>
      </c>
      <c r="O22" s="21">
        <v>76112405.057291701</v>
      </c>
      <c r="P22" s="21">
        <v>71324075.697916701</v>
      </c>
      <c r="Q22" s="22">
        <f t="shared" si="0"/>
        <v>40</v>
      </c>
      <c r="R22" s="23">
        <v>111.299145138101</v>
      </c>
      <c r="S22" s="24">
        <v>16.03</v>
      </c>
      <c r="T22" s="25">
        <v>2</v>
      </c>
      <c r="U22" s="25">
        <v>4</v>
      </c>
      <c r="V22" s="41">
        <v>188.576569182475</v>
      </c>
      <c r="W22" s="42">
        <v>16.03</v>
      </c>
      <c r="X22" s="43">
        <v>2</v>
      </c>
      <c r="Y22" s="43">
        <v>7</v>
      </c>
      <c r="Z22" s="47">
        <v>945.38587039671097</v>
      </c>
      <c r="AA22" s="48">
        <v>42.31</v>
      </c>
      <c r="AB22" s="49">
        <v>5</v>
      </c>
      <c r="AC22" s="49">
        <v>28</v>
      </c>
      <c r="AD22" s="53">
        <v>719.27547855693001</v>
      </c>
      <c r="AE22" s="54">
        <v>30.13</v>
      </c>
      <c r="AF22" s="55">
        <v>4</v>
      </c>
      <c r="AG22" s="55">
        <v>23</v>
      </c>
      <c r="AH22" s="26"/>
      <c r="AI22" s="27"/>
      <c r="AJ22" s="28"/>
    </row>
    <row r="23" spans="1:36" s="17" customFormat="1">
      <c r="A23" s="18" t="s">
        <v>40</v>
      </c>
      <c r="B23" s="18" t="str">
        <f>VLOOKUP(A23,'[1]our list'!$A$1:$B$335,2, FALSE)</f>
        <v>ACO2</v>
      </c>
      <c r="C23" s="18"/>
      <c r="D23" s="18"/>
      <c r="E23" s="20"/>
      <c r="F23" s="20"/>
      <c r="G23" s="18"/>
      <c r="H23" s="18"/>
      <c r="I23" s="18"/>
      <c r="J23" s="18"/>
      <c r="K23" s="20"/>
      <c r="L23" s="18" t="s">
        <v>41</v>
      </c>
      <c r="M23" s="21">
        <v>2179776.2643229198</v>
      </c>
      <c r="N23" s="21">
        <v>3086417.2291666698</v>
      </c>
      <c r="O23" s="21">
        <v>54577521.947916701</v>
      </c>
      <c r="P23" s="21">
        <v>59313522.760416701</v>
      </c>
      <c r="Q23" s="22">
        <f t="shared" si="0"/>
        <v>37</v>
      </c>
      <c r="R23" s="23">
        <v>144.56640811937399</v>
      </c>
      <c r="S23" s="24">
        <v>9.23</v>
      </c>
      <c r="T23" s="25">
        <v>5</v>
      </c>
      <c r="U23" s="25">
        <v>5</v>
      </c>
      <c r="V23" s="41">
        <v>205.415467336727</v>
      </c>
      <c r="W23" s="42">
        <v>14.62</v>
      </c>
      <c r="X23" s="43">
        <v>8</v>
      </c>
      <c r="Y23" s="43">
        <v>8</v>
      </c>
      <c r="Z23" s="47">
        <v>904.29118026593096</v>
      </c>
      <c r="AA23" s="48">
        <v>25.9</v>
      </c>
      <c r="AB23" s="49">
        <v>17</v>
      </c>
      <c r="AC23" s="49">
        <v>23</v>
      </c>
      <c r="AD23" s="53">
        <v>926.90793812956701</v>
      </c>
      <c r="AE23" s="54">
        <v>23.85</v>
      </c>
      <c r="AF23" s="55">
        <v>15</v>
      </c>
      <c r="AG23" s="55">
        <v>27</v>
      </c>
      <c r="AH23" s="26"/>
      <c r="AI23" s="27"/>
      <c r="AJ23" s="28"/>
    </row>
    <row r="24" spans="1:36" s="17" customFormat="1">
      <c r="A24" s="18" t="s">
        <v>42</v>
      </c>
      <c r="B24" s="18" t="str">
        <f>VLOOKUP(A24,'[1]our list'!$A$1:$B$335,2, FALSE)</f>
        <v>Erbb2ip</v>
      </c>
      <c r="C24" s="19"/>
      <c r="D24" s="18"/>
      <c r="E24" s="18"/>
      <c r="F24" s="18"/>
      <c r="G24" s="20"/>
      <c r="H24" s="20"/>
      <c r="I24" s="18"/>
      <c r="J24" s="18"/>
      <c r="K24" s="20"/>
      <c r="L24" s="18" t="s">
        <v>43</v>
      </c>
      <c r="M24" s="21">
        <v>0</v>
      </c>
      <c r="N24" s="21">
        <v>0</v>
      </c>
      <c r="O24" s="21">
        <v>12556850.890625</v>
      </c>
      <c r="P24" s="21">
        <v>19400914.643229201</v>
      </c>
      <c r="Q24" s="22">
        <f t="shared" si="0"/>
        <v>36</v>
      </c>
      <c r="R24" s="23"/>
      <c r="S24" s="24"/>
      <c r="T24" s="25"/>
      <c r="U24" s="25"/>
      <c r="V24" s="41"/>
      <c r="W24" s="42"/>
      <c r="X24" s="43"/>
      <c r="Y24" s="43"/>
      <c r="Z24" s="47">
        <v>582.31929934470497</v>
      </c>
      <c r="AA24" s="48">
        <v>9.1999999999999993</v>
      </c>
      <c r="AB24" s="49">
        <v>8</v>
      </c>
      <c r="AC24" s="49">
        <v>15</v>
      </c>
      <c r="AD24" s="53">
        <v>786.37379828137705</v>
      </c>
      <c r="AE24" s="54">
        <v>13.55</v>
      </c>
      <c r="AF24" s="55">
        <v>13</v>
      </c>
      <c r="AG24" s="55">
        <v>21</v>
      </c>
      <c r="AH24" s="26"/>
      <c r="AI24" s="27"/>
      <c r="AJ24" s="28"/>
    </row>
    <row r="25" spans="1:36" s="17" customFormat="1">
      <c r="A25" s="18" t="s">
        <v>44</v>
      </c>
      <c r="B25" s="29" t="str">
        <f>VLOOKUP(A25,'[1]our list'!$A$1:$B$335,2, FALSE)</f>
        <v>NRP2</v>
      </c>
      <c r="C25" s="19"/>
      <c r="D25" s="18"/>
      <c r="E25" s="18"/>
      <c r="F25" s="18"/>
      <c r="G25" s="18"/>
      <c r="H25" s="18"/>
      <c r="I25" s="18"/>
      <c r="J25" s="18"/>
      <c r="K25" s="18"/>
      <c r="L25" s="18" t="s">
        <v>45</v>
      </c>
      <c r="M25" s="21">
        <v>0</v>
      </c>
      <c r="N25" s="21">
        <v>0</v>
      </c>
      <c r="O25" s="21">
        <v>15168660.875</v>
      </c>
      <c r="P25" s="21">
        <v>17834665.744791701</v>
      </c>
      <c r="Q25" s="22">
        <f t="shared" si="0"/>
        <v>36</v>
      </c>
      <c r="R25" s="23"/>
      <c r="S25" s="24"/>
      <c r="T25" s="25"/>
      <c r="U25" s="25"/>
      <c r="V25" s="41"/>
      <c r="W25" s="42"/>
      <c r="X25" s="43"/>
      <c r="Y25" s="43"/>
      <c r="Z25" s="47">
        <v>589.83012938096704</v>
      </c>
      <c r="AA25" s="48">
        <v>13.1</v>
      </c>
      <c r="AB25" s="49">
        <v>10</v>
      </c>
      <c r="AC25" s="49">
        <v>20</v>
      </c>
      <c r="AD25" s="53">
        <v>629.40760854666303</v>
      </c>
      <c r="AE25" s="54">
        <v>13.53</v>
      </c>
      <c r="AF25" s="55">
        <v>8</v>
      </c>
      <c r="AG25" s="55">
        <v>16</v>
      </c>
      <c r="AH25" s="26"/>
      <c r="AI25" s="27"/>
      <c r="AJ25" s="28"/>
    </row>
    <row r="26" spans="1:36" s="17" customFormat="1">
      <c r="A26" s="18" t="s">
        <v>46</v>
      </c>
      <c r="B26" s="29" t="str">
        <f>VLOOKUP(A26,'[1]our list'!$A$1:$B$335,2, FALSE)</f>
        <v>usp19</v>
      </c>
      <c r="C26" s="18"/>
      <c r="D26" s="18"/>
      <c r="E26" s="18"/>
      <c r="F26" s="18"/>
      <c r="G26" s="18"/>
      <c r="H26" s="18"/>
      <c r="I26" s="18"/>
      <c r="J26" s="18"/>
      <c r="K26" s="18"/>
      <c r="L26" s="18" t="s">
        <v>47</v>
      </c>
      <c r="M26" s="21">
        <v>0</v>
      </c>
      <c r="N26" s="21">
        <v>0</v>
      </c>
      <c r="O26" s="21">
        <v>12251372.4270833</v>
      </c>
      <c r="P26" s="21">
        <v>18315735.619791701</v>
      </c>
      <c r="Q26" s="22">
        <f t="shared" si="0"/>
        <v>35</v>
      </c>
      <c r="R26" s="23"/>
      <c r="S26" s="24"/>
      <c r="T26" s="25"/>
      <c r="U26" s="25"/>
      <c r="V26" s="41"/>
      <c r="W26" s="42"/>
      <c r="X26" s="43"/>
      <c r="Y26" s="43"/>
      <c r="Z26" s="47">
        <v>623.53815130432099</v>
      </c>
      <c r="AA26" s="48">
        <v>18.53</v>
      </c>
      <c r="AB26" s="49">
        <v>13</v>
      </c>
      <c r="AC26" s="49">
        <v>16</v>
      </c>
      <c r="AD26" s="53">
        <v>782.18227574420905</v>
      </c>
      <c r="AE26" s="54">
        <v>20.29</v>
      </c>
      <c r="AF26" s="55">
        <v>16</v>
      </c>
      <c r="AG26" s="55">
        <v>19</v>
      </c>
      <c r="AH26" s="26"/>
      <c r="AI26" s="27"/>
      <c r="AJ26" s="28"/>
    </row>
    <row r="27" spans="1:36" s="17" customFormat="1">
      <c r="A27" s="18" t="s">
        <v>48</v>
      </c>
      <c r="B27" s="18" t="str">
        <f>VLOOKUP(A27,'[1]our list'!$A$1:$B$335,2, FALSE)</f>
        <v>gnai2</v>
      </c>
      <c r="C27" s="19"/>
      <c r="D27" s="20"/>
      <c r="E27" s="20"/>
      <c r="F27" s="20"/>
      <c r="G27" s="20"/>
      <c r="H27" s="20"/>
      <c r="I27" s="20"/>
      <c r="J27" s="20"/>
      <c r="K27" s="20"/>
      <c r="L27" s="18" t="s">
        <v>49</v>
      </c>
      <c r="M27" s="21">
        <v>0</v>
      </c>
      <c r="N27" s="21">
        <v>0</v>
      </c>
      <c r="O27" s="21">
        <v>118188823.192708</v>
      </c>
      <c r="P27" s="21">
        <v>121862084.30468801</v>
      </c>
      <c r="Q27" s="22">
        <f t="shared" si="0"/>
        <v>35</v>
      </c>
      <c r="R27" s="23"/>
      <c r="S27" s="24"/>
      <c r="T27" s="25"/>
      <c r="U27" s="25"/>
      <c r="V27" s="41"/>
      <c r="W27" s="42"/>
      <c r="X27" s="43"/>
      <c r="Y27" s="43"/>
      <c r="Z27" s="47">
        <v>805.56705446449701</v>
      </c>
      <c r="AA27" s="48">
        <v>50.14</v>
      </c>
      <c r="AB27" s="49">
        <v>13</v>
      </c>
      <c r="AC27" s="49">
        <v>19</v>
      </c>
      <c r="AD27" s="53">
        <v>657.76308265326895</v>
      </c>
      <c r="AE27" s="54">
        <v>39.44</v>
      </c>
      <c r="AF27" s="55">
        <v>12</v>
      </c>
      <c r="AG27" s="55">
        <v>16</v>
      </c>
      <c r="AH27" s="26"/>
      <c r="AI27" s="27"/>
      <c r="AJ27" s="28"/>
    </row>
    <row r="28" spans="1:36" s="17" customFormat="1">
      <c r="A28" s="18" t="s">
        <v>50</v>
      </c>
      <c r="B28" s="18" t="str">
        <f>VLOOKUP(A28,'[1]our list'!$A$1:$B$335,2, FALSE)</f>
        <v>M6PR</v>
      </c>
      <c r="C28" s="19"/>
      <c r="D28" s="20"/>
      <c r="E28" s="20"/>
      <c r="F28" s="18"/>
      <c r="G28" s="20"/>
      <c r="H28" s="20"/>
      <c r="I28" s="20"/>
      <c r="J28" s="20"/>
      <c r="K28" s="20"/>
      <c r="L28" s="18" t="s">
        <v>51</v>
      </c>
      <c r="M28" s="21">
        <v>0</v>
      </c>
      <c r="N28" s="21">
        <v>0</v>
      </c>
      <c r="O28" s="21">
        <v>113264019.65885399</v>
      </c>
      <c r="P28" s="21">
        <v>120038100.59375</v>
      </c>
      <c r="Q28" s="22">
        <f t="shared" si="0"/>
        <v>34</v>
      </c>
      <c r="R28" s="23"/>
      <c r="S28" s="24"/>
      <c r="T28" s="25"/>
      <c r="U28" s="25"/>
      <c r="V28" s="41"/>
      <c r="W28" s="42"/>
      <c r="X28" s="43"/>
      <c r="Y28" s="43"/>
      <c r="Z28" s="47">
        <v>547.40569427915</v>
      </c>
      <c r="AA28" s="48">
        <v>33.450000000000003</v>
      </c>
      <c r="AB28" s="49">
        <v>9</v>
      </c>
      <c r="AC28" s="49">
        <v>15</v>
      </c>
      <c r="AD28" s="53">
        <v>684.30211666599996</v>
      </c>
      <c r="AE28" s="54">
        <v>33.450000000000003</v>
      </c>
      <c r="AF28" s="55">
        <v>10</v>
      </c>
      <c r="AG28" s="55">
        <v>19</v>
      </c>
      <c r="AH28" s="26"/>
      <c r="AI28" s="27"/>
      <c r="AJ28" s="28"/>
    </row>
    <row r="29" spans="1:36" s="17" customFormat="1">
      <c r="A29" s="18" t="s">
        <v>52</v>
      </c>
      <c r="B29" s="18" t="str">
        <f>VLOOKUP(A29,'[1]our list'!$A$1:$B$335,2, FALSE)</f>
        <v>ATP2A2</v>
      </c>
      <c r="C29" s="18"/>
      <c r="D29" s="18"/>
      <c r="E29" s="18"/>
      <c r="F29" s="20"/>
      <c r="G29" s="20"/>
      <c r="H29" s="18"/>
      <c r="I29" s="18"/>
      <c r="J29" s="18"/>
      <c r="K29" s="20"/>
      <c r="L29" s="18" t="s">
        <v>53</v>
      </c>
      <c r="M29" s="21">
        <v>0</v>
      </c>
      <c r="N29" s="21">
        <v>0</v>
      </c>
      <c r="O29" s="21">
        <v>7770172.8541666698</v>
      </c>
      <c r="P29" s="21">
        <v>7998847.7864583302</v>
      </c>
      <c r="Q29" s="22">
        <f t="shared" si="0"/>
        <v>32</v>
      </c>
      <c r="R29" s="23"/>
      <c r="S29" s="24"/>
      <c r="T29" s="25"/>
      <c r="U29" s="25"/>
      <c r="V29" s="41"/>
      <c r="W29" s="42"/>
      <c r="X29" s="43"/>
      <c r="Y29" s="43"/>
      <c r="Z29" s="47">
        <v>567.047755076822</v>
      </c>
      <c r="AA29" s="48">
        <v>10.06</v>
      </c>
      <c r="AB29" s="49">
        <v>8</v>
      </c>
      <c r="AC29" s="49">
        <v>16</v>
      </c>
      <c r="AD29" s="53">
        <v>513.03634760708496</v>
      </c>
      <c r="AE29" s="54">
        <v>9.58</v>
      </c>
      <c r="AF29" s="55">
        <v>8</v>
      </c>
      <c r="AG29" s="55">
        <v>16</v>
      </c>
      <c r="AH29" s="26"/>
      <c r="AI29" s="27"/>
      <c r="AJ29" s="28"/>
    </row>
    <row r="30" spans="1:36" s="17" customFormat="1">
      <c r="A30" s="18" t="s">
        <v>54</v>
      </c>
      <c r="B30" s="18" t="str">
        <f>VLOOKUP(A30,'[1]our list'!$A$1:$B$335,2, FALSE)</f>
        <v>Irgm1</v>
      </c>
      <c r="C30" s="19"/>
      <c r="D30" s="20"/>
      <c r="E30" s="20"/>
      <c r="F30" s="18"/>
      <c r="G30" s="18"/>
      <c r="H30" s="18"/>
      <c r="I30" s="18"/>
      <c r="J30" s="18"/>
      <c r="K30" s="18"/>
      <c r="L30" s="18" t="s">
        <v>55</v>
      </c>
      <c r="M30" s="21">
        <v>0</v>
      </c>
      <c r="N30" s="56">
        <v>0</v>
      </c>
      <c r="O30" s="21">
        <v>19944535.34375</v>
      </c>
      <c r="P30" s="21">
        <v>95564617.041666701</v>
      </c>
      <c r="Q30" s="22">
        <f t="shared" si="0"/>
        <v>31</v>
      </c>
      <c r="R30" s="23"/>
      <c r="S30" s="24"/>
      <c r="T30" s="25"/>
      <c r="U30" s="25"/>
      <c r="V30" s="41"/>
      <c r="W30" s="42"/>
      <c r="X30" s="43"/>
      <c r="Y30" s="43"/>
      <c r="Z30" s="47">
        <v>307.68636209028199</v>
      </c>
      <c r="AA30" s="48">
        <v>16.14</v>
      </c>
      <c r="AB30" s="49">
        <v>6</v>
      </c>
      <c r="AC30" s="49">
        <v>8</v>
      </c>
      <c r="AD30" s="53">
        <v>641.52348743061702</v>
      </c>
      <c r="AE30" s="54">
        <v>22.74</v>
      </c>
      <c r="AF30" s="55">
        <v>9</v>
      </c>
      <c r="AG30" s="55">
        <v>23</v>
      </c>
      <c r="AH30" s="26"/>
      <c r="AI30" s="27"/>
      <c r="AJ30" s="28"/>
    </row>
    <row r="31" spans="1:36" s="17" customFormat="1">
      <c r="A31" s="18" t="s">
        <v>56</v>
      </c>
      <c r="B31" s="18" t="str">
        <f>VLOOKUP(A31,'[1]our list'!$A$1:$B$335,2, FALSE)</f>
        <v>ALDH18A1</v>
      </c>
      <c r="C31" s="19"/>
      <c r="D31" s="18"/>
      <c r="E31" s="18"/>
      <c r="F31" s="18"/>
      <c r="G31" s="18"/>
      <c r="H31" s="18"/>
      <c r="I31" s="18"/>
      <c r="J31" s="18"/>
      <c r="K31" s="20"/>
      <c r="L31" s="18" t="s">
        <v>57</v>
      </c>
      <c r="M31" s="21">
        <v>846718.5703125</v>
      </c>
      <c r="N31" s="21">
        <v>1121002.90625</v>
      </c>
      <c r="O31" s="21">
        <v>18211482.947916701</v>
      </c>
      <c r="P31" s="21">
        <v>22038459.802083299</v>
      </c>
      <c r="Q31" s="22">
        <f t="shared" si="0"/>
        <v>30</v>
      </c>
      <c r="R31" s="23">
        <v>113.163520241317</v>
      </c>
      <c r="S31" s="24">
        <v>4.91</v>
      </c>
      <c r="T31" s="25">
        <v>3</v>
      </c>
      <c r="U31" s="25">
        <v>3</v>
      </c>
      <c r="V31" s="41">
        <v>56.241408040401303</v>
      </c>
      <c r="W31" s="42">
        <v>3.02</v>
      </c>
      <c r="X31" s="43">
        <v>2</v>
      </c>
      <c r="Y31" s="43">
        <v>2</v>
      </c>
      <c r="Z31" s="47">
        <v>703.09582275406797</v>
      </c>
      <c r="AA31" s="48">
        <v>21.89</v>
      </c>
      <c r="AB31" s="49">
        <v>13</v>
      </c>
      <c r="AC31" s="49">
        <v>17</v>
      </c>
      <c r="AD31" s="53">
        <v>655.905811371411</v>
      </c>
      <c r="AE31" s="54">
        <v>21.89</v>
      </c>
      <c r="AF31" s="55">
        <v>13</v>
      </c>
      <c r="AG31" s="55">
        <v>18</v>
      </c>
      <c r="AH31" s="26"/>
      <c r="AI31" s="27"/>
      <c r="AJ31" s="28"/>
    </row>
    <row r="32" spans="1:36" s="17" customFormat="1">
      <c r="A32" s="18" t="s">
        <v>58</v>
      </c>
      <c r="B32" s="18" t="str">
        <f>VLOOKUP(A32,'[1]our list'!$A$1:$B$335,2, FALSE)</f>
        <v>GNAI3</v>
      </c>
      <c r="C32" s="19"/>
      <c r="D32" s="18"/>
      <c r="E32" s="20"/>
      <c r="F32" s="20"/>
      <c r="G32" s="20"/>
      <c r="H32" s="20"/>
      <c r="I32" s="20"/>
      <c r="J32" s="20"/>
      <c r="K32" s="20"/>
      <c r="L32" s="18" t="s">
        <v>59</v>
      </c>
      <c r="M32" s="21">
        <v>0</v>
      </c>
      <c r="N32" s="21">
        <v>0</v>
      </c>
      <c r="O32" s="21">
        <v>100921578.958333</v>
      </c>
      <c r="P32" s="21">
        <v>103023030.635417</v>
      </c>
      <c r="Q32" s="22">
        <f t="shared" si="0"/>
        <v>30</v>
      </c>
      <c r="R32" s="23"/>
      <c r="S32" s="24"/>
      <c r="T32" s="25"/>
      <c r="U32" s="25"/>
      <c r="V32" s="41"/>
      <c r="W32" s="42"/>
      <c r="X32" s="43"/>
      <c r="Y32" s="43"/>
      <c r="Z32" s="47">
        <v>595.05797638913396</v>
      </c>
      <c r="AA32" s="48">
        <v>44.07</v>
      </c>
      <c r="AB32" s="49">
        <v>13</v>
      </c>
      <c r="AC32" s="49">
        <v>15</v>
      </c>
      <c r="AD32" s="53">
        <v>738.70682740964196</v>
      </c>
      <c r="AE32" s="54">
        <v>39.270000000000003</v>
      </c>
      <c r="AF32" s="55">
        <v>11</v>
      </c>
      <c r="AG32" s="55">
        <v>15</v>
      </c>
      <c r="AH32" s="26"/>
      <c r="AI32" s="27"/>
      <c r="AJ32" s="28"/>
    </row>
    <row r="33" spans="1:36" s="17" customFormat="1">
      <c r="A33" s="18" t="s">
        <v>60</v>
      </c>
      <c r="B33" s="18" t="str">
        <f>VLOOKUP(A33,'[1]our list'!$A$1:$B$335,2, FALSE)</f>
        <v>Myof</v>
      </c>
      <c r="C33" s="19"/>
      <c r="D33" s="20"/>
      <c r="E33" s="18"/>
      <c r="F33" s="18"/>
      <c r="G33" s="18"/>
      <c r="H33" s="18"/>
      <c r="I33" s="18"/>
      <c r="J33" s="18"/>
      <c r="K33" s="18"/>
      <c r="L33" s="18" t="s">
        <v>61</v>
      </c>
      <c r="M33" s="21">
        <v>0</v>
      </c>
      <c r="N33" s="21">
        <v>0</v>
      </c>
      <c r="O33" s="21">
        <v>2885060.6158854198</v>
      </c>
      <c r="P33" s="21">
        <v>5547906.1888020802</v>
      </c>
      <c r="Q33" s="22">
        <f t="shared" si="0"/>
        <v>29</v>
      </c>
      <c r="R33" s="23"/>
      <c r="S33" s="24"/>
      <c r="T33" s="25"/>
      <c r="U33" s="25"/>
      <c r="V33" s="41"/>
      <c r="W33" s="42"/>
      <c r="X33" s="43"/>
      <c r="Y33" s="43"/>
      <c r="Z33" s="47">
        <v>528.83742035677005</v>
      </c>
      <c r="AA33" s="48">
        <v>7.37</v>
      </c>
      <c r="AB33" s="49">
        <v>11</v>
      </c>
      <c r="AC33" s="49">
        <v>13</v>
      </c>
      <c r="AD33" s="53">
        <v>540.40008023565599</v>
      </c>
      <c r="AE33" s="54">
        <v>8.64</v>
      </c>
      <c r="AF33" s="55">
        <v>14</v>
      </c>
      <c r="AG33" s="55">
        <v>16</v>
      </c>
      <c r="AH33" s="26"/>
      <c r="AI33" s="27"/>
      <c r="AJ33" s="28"/>
    </row>
    <row r="34" spans="1:36" s="17" customFormat="1">
      <c r="A34" s="18" t="s">
        <v>62</v>
      </c>
      <c r="B34" s="18" t="str">
        <f>VLOOKUP(A34,'[1]our list'!$A$1:$B$335,2, FALSE)</f>
        <v>ACAT1</v>
      </c>
      <c r="C34" s="19"/>
      <c r="D34" s="18"/>
      <c r="E34" s="20"/>
      <c r="F34" s="18"/>
      <c r="G34" s="18"/>
      <c r="H34" s="18"/>
      <c r="I34" s="18"/>
      <c r="J34" s="18"/>
      <c r="K34" s="20"/>
      <c r="L34" s="18" t="s">
        <v>63</v>
      </c>
      <c r="M34" s="21">
        <v>2058823.07291667</v>
      </c>
      <c r="N34" s="21">
        <v>1450563.34114583</v>
      </c>
      <c r="O34" s="21">
        <v>81459021.229166701</v>
      </c>
      <c r="P34" s="21">
        <v>114853551.958333</v>
      </c>
      <c r="Q34" s="22">
        <f t="shared" si="0"/>
        <v>29</v>
      </c>
      <c r="R34" s="23">
        <v>278.11145091185199</v>
      </c>
      <c r="S34" s="24">
        <v>10.61</v>
      </c>
      <c r="T34" s="25">
        <v>3</v>
      </c>
      <c r="U34" s="25">
        <v>5</v>
      </c>
      <c r="V34" s="41">
        <v>149.76928205912401</v>
      </c>
      <c r="W34" s="42">
        <v>10.85</v>
      </c>
      <c r="X34" s="43">
        <v>3</v>
      </c>
      <c r="Y34" s="43">
        <v>3</v>
      </c>
      <c r="Z34" s="47">
        <v>889.96644617099196</v>
      </c>
      <c r="AA34" s="48">
        <v>42.22</v>
      </c>
      <c r="AB34" s="49">
        <v>13</v>
      </c>
      <c r="AC34" s="49">
        <v>17</v>
      </c>
      <c r="AD34" s="53">
        <v>993.824023202793</v>
      </c>
      <c r="AE34" s="54">
        <v>44.58</v>
      </c>
      <c r="AF34" s="55">
        <v>14</v>
      </c>
      <c r="AG34" s="55">
        <v>20</v>
      </c>
      <c r="AH34" s="26"/>
      <c r="AI34" s="27"/>
      <c r="AJ34" s="28"/>
    </row>
    <row r="35" spans="1:36" s="17" customFormat="1">
      <c r="A35" s="18" t="s">
        <v>64</v>
      </c>
      <c r="B35" s="29" t="str">
        <f>VLOOKUP(A35,'[1]our list'!$A$1:$B$335,2, FALSE)</f>
        <v>Acaa1a</v>
      </c>
      <c r="C35" s="19"/>
      <c r="D35" s="18"/>
      <c r="E35" s="18"/>
      <c r="F35" s="18"/>
      <c r="G35" s="18"/>
      <c r="H35" s="18"/>
      <c r="I35" s="18"/>
      <c r="J35" s="18"/>
      <c r="K35" s="18"/>
      <c r="L35" s="18" t="s">
        <v>65</v>
      </c>
      <c r="M35" s="21">
        <v>0</v>
      </c>
      <c r="N35" s="21">
        <v>0</v>
      </c>
      <c r="O35" s="21">
        <v>14073645.5651042</v>
      </c>
      <c r="P35" s="21">
        <v>22582785.854166701</v>
      </c>
      <c r="Q35" s="22">
        <f t="shared" si="0"/>
        <v>28</v>
      </c>
      <c r="R35" s="23"/>
      <c r="S35" s="24"/>
      <c r="T35" s="25"/>
      <c r="U35" s="25"/>
      <c r="V35" s="41"/>
      <c r="W35" s="42"/>
      <c r="X35" s="43"/>
      <c r="Y35" s="43"/>
      <c r="Z35" s="47">
        <v>637.99521774412597</v>
      </c>
      <c r="AA35" s="48">
        <v>35.85</v>
      </c>
      <c r="AB35" s="49">
        <v>9</v>
      </c>
      <c r="AC35" s="49">
        <v>12</v>
      </c>
      <c r="AD35" s="53">
        <v>853.04988045530501</v>
      </c>
      <c r="AE35" s="54">
        <v>42.45</v>
      </c>
      <c r="AF35" s="55">
        <v>12</v>
      </c>
      <c r="AG35" s="55">
        <v>16</v>
      </c>
      <c r="AH35" s="26"/>
      <c r="AI35" s="27"/>
      <c r="AJ35" s="28"/>
    </row>
    <row r="36" spans="1:36" s="17" customFormat="1">
      <c r="A36" s="18" t="s">
        <v>66</v>
      </c>
      <c r="B36" s="18" t="str">
        <f>VLOOKUP(A36,'[1]our list'!$A$1:$B$335,2, FALSE)</f>
        <v>Nup210</v>
      </c>
      <c r="C36" s="18"/>
      <c r="D36" s="18"/>
      <c r="E36" s="18"/>
      <c r="F36" s="18"/>
      <c r="G36" s="20"/>
      <c r="H36" s="18"/>
      <c r="I36" s="18"/>
      <c r="J36" s="18"/>
      <c r="K36" s="20"/>
      <c r="L36" s="18" t="s">
        <v>67</v>
      </c>
      <c r="M36" s="21">
        <v>0</v>
      </c>
      <c r="N36" s="21">
        <v>0</v>
      </c>
      <c r="O36" s="21">
        <v>5933437.140625</v>
      </c>
      <c r="P36" s="21">
        <v>8423393.9934895802</v>
      </c>
      <c r="Q36" s="22">
        <f t="shared" si="0"/>
        <v>28</v>
      </c>
      <c r="R36" s="23"/>
      <c r="S36" s="24"/>
      <c r="T36" s="25"/>
      <c r="U36" s="25"/>
      <c r="V36" s="41"/>
      <c r="W36" s="42"/>
      <c r="X36" s="43"/>
      <c r="Y36" s="43"/>
      <c r="Z36" s="47">
        <v>508.492379671523</v>
      </c>
      <c r="AA36" s="48">
        <v>7.1</v>
      </c>
      <c r="AB36" s="49">
        <v>9</v>
      </c>
      <c r="AC36" s="49">
        <v>11</v>
      </c>
      <c r="AD36" s="53">
        <v>826.63380015502401</v>
      </c>
      <c r="AE36" s="54">
        <v>10.6</v>
      </c>
      <c r="AF36" s="55">
        <v>14</v>
      </c>
      <c r="AG36" s="55">
        <v>17</v>
      </c>
      <c r="AH36" s="26"/>
      <c r="AI36" s="27"/>
      <c r="AJ36" s="28"/>
    </row>
    <row r="37" spans="1:36" s="17" customFormat="1">
      <c r="A37" s="18" t="s">
        <v>68</v>
      </c>
      <c r="B37" s="18" t="str">
        <f>VLOOKUP(A37,'[1]our list'!$A$1:$B$335,2, FALSE)</f>
        <v>NOS2</v>
      </c>
      <c r="C37" s="18"/>
      <c r="D37" s="18"/>
      <c r="E37" s="20"/>
      <c r="F37" s="18"/>
      <c r="G37" s="18"/>
      <c r="H37" s="18"/>
      <c r="I37" s="18"/>
      <c r="J37" s="18"/>
      <c r="K37" s="18"/>
      <c r="L37" s="18" t="s">
        <v>69</v>
      </c>
      <c r="M37" s="21">
        <v>0</v>
      </c>
      <c r="N37" s="21">
        <v>0</v>
      </c>
      <c r="O37" s="21">
        <v>7229570.7552083302</v>
      </c>
      <c r="P37" s="21">
        <v>8997252.8489583302</v>
      </c>
      <c r="Q37" s="22">
        <f t="shared" si="0"/>
        <v>28</v>
      </c>
      <c r="R37" s="23"/>
      <c r="S37" s="24"/>
      <c r="T37" s="25"/>
      <c r="U37" s="25"/>
      <c r="V37" s="41"/>
      <c r="W37" s="42"/>
      <c r="X37" s="43"/>
      <c r="Y37" s="43"/>
      <c r="Z37" s="47">
        <v>415.03919479205302</v>
      </c>
      <c r="AA37" s="48">
        <v>9.9700000000000006</v>
      </c>
      <c r="AB37" s="49">
        <v>8</v>
      </c>
      <c r="AC37" s="49">
        <v>13</v>
      </c>
      <c r="AD37" s="53">
        <v>489.51025234170498</v>
      </c>
      <c r="AE37" s="54">
        <v>8.1300000000000008</v>
      </c>
      <c r="AF37" s="55">
        <v>8</v>
      </c>
      <c r="AG37" s="55">
        <v>15</v>
      </c>
      <c r="AH37" s="26"/>
      <c r="AI37" s="27"/>
      <c r="AJ37" s="28"/>
    </row>
    <row r="38" spans="1:36" s="17" customFormat="1">
      <c r="A38" s="18" t="s">
        <v>70</v>
      </c>
      <c r="B38" s="29" t="str">
        <f>VLOOKUP(A38,'[1]our list'!$A$1:$B$335,2, FALSE)</f>
        <v>MTHFD1L</v>
      </c>
      <c r="C38" s="19"/>
      <c r="D38" s="18"/>
      <c r="E38" s="18"/>
      <c r="F38" s="18"/>
      <c r="G38" s="18"/>
      <c r="H38" s="18"/>
      <c r="I38" s="18"/>
      <c r="J38" s="18"/>
      <c r="K38" s="18"/>
      <c r="L38" s="18" t="s">
        <v>71</v>
      </c>
      <c r="M38" s="21">
        <v>827387.966796875</v>
      </c>
      <c r="N38" s="21">
        <v>1140196.50651042</v>
      </c>
      <c r="O38" s="21">
        <v>18943065.036458299</v>
      </c>
      <c r="P38" s="21">
        <v>21283063.53125</v>
      </c>
      <c r="Q38" s="22">
        <f t="shared" si="0"/>
        <v>28</v>
      </c>
      <c r="R38" s="23">
        <v>48.083635484680698</v>
      </c>
      <c r="S38" s="24">
        <v>2.35</v>
      </c>
      <c r="T38" s="25">
        <v>2</v>
      </c>
      <c r="U38" s="25">
        <v>2</v>
      </c>
      <c r="V38" s="41">
        <v>76.050507194315202</v>
      </c>
      <c r="W38" s="42">
        <v>3.89</v>
      </c>
      <c r="X38" s="43">
        <v>3</v>
      </c>
      <c r="Y38" s="43">
        <v>3</v>
      </c>
      <c r="Z38" s="47">
        <v>753.64462492917698</v>
      </c>
      <c r="AA38" s="48">
        <v>24.26</v>
      </c>
      <c r="AB38" s="49">
        <v>17</v>
      </c>
      <c r="AC38" s="49">
        <v>19</v>
      </c>
      <c r="AD38" s="53">
        <v>499.26412294955401</v>
      </c>
      <c r="AE38" s="54">
        <v>17.600000000000001</v>
      </c>
      <c r="AF38" s="55">
        <v>13</v>
      </c>
      <c r="AG38" s="55">
        <v>14</v>
      </c>
      <c r="AH38" s="26"/>
      <c r="AI38" s="27"/>
      <c r="AJ38" s="28"/>
    </row>
    <row r="39" spans="1:36" s="17" customFormat="1">
      <c r="A39" s="18" t="s">
        <v>72</v>
      </c>
      <c r="B39" s="18" t="str">
        <f>VLOOKUP(A39,'[1]our list'!$A$1:$B$335,2, FALSE)</f>
        <v>SCAMP1</v>
      </c>
      <c r="C39" s="19"/>
      <c r="D39" s="20"/>
      <c r="E39" s="18"/>
      <c r="F39" s="18"/>
      <c r="G39" s="20"/>
      <c r="H39" s="20"/>
      <c r="I39" s="20"/>
      <c r="J39" s="20"/>
      <c r="K39" s="20"/>
      <c r="L39" s="18" t="s">
        <v>73</v>
      </c>
      <c r="M39" s="21">
        <v>0</v>
      </c>
      <c r="N39" s="21">
        <v>0</v>
      </c>
      <c r="O39" s="21">
        <v>42078018.661458299</v>
      </c>
      <c r="P39" s="21">
        <v>47215698.53125</v>
      </c>
      <c r="Q39" s="22">
        <f t="shared" si="0"/>
        <v>28</v>
      </c>
      <c r="R39" s="23"/>
      <c r="S39" s="24"/>
      <c r="T39" s="25"/>
      <c r="U39" s="25"/>
      <c r="V39" s="41"/>
      <c r="W39" s="42"/>
      <c r="X39" s="43"/>
      <c r="Y39" s="43"/>
      <c r="Z39" s="47">
        <v>580.58292510522904</v>
      </c>
      <c r="AA39" s="48">
        <v>37.28</v>
      </c>
      <c r="AB39" s="49">
        <v>7</v>
      </c>
      <c r="AC39" s="49">
        <v>14</v>
      </c>
      <c r="AD39" s="53">
        <v>615.11505866925097</v>
      </c>
      <c r="AE39" s="54">
        <v>34.32</v>
      </c>
      <c r="AF39" s="55">
        <v>6</v>
      </c>
      <c r="AG39" s="55">
        <v>14</v>
      </c>
      <c r="AH39" s="26"/>
      <c r="AI39" s="27"/>
      <c r="AJ39" s="28"/>
    </row>
    <row r="40" spans="1:36" s="17" customFormat="1">
      <c r="A40" s="18" t="s">
        <v>74</v>
      </c>
      <c r="B40" s="18" t="str">
        <f>VLOOKUP(A40,'[1]our list'!$A$1:$B$335,2, FALSE)</f>
        <v>Adam17</v>
      </c>
      <c r="C40" s="19"/>
      <c r="D40" s="30"/>
      <c r="E40" s="18"/>
      <c r="F40" s="18"/>
      <c r="G40" s="18"/>
      <c r="H40" s="18"/>
      <c r="I40" s="18"/>
      <c r="J40" s="18"/>
      <c r="K40" s="18"/>
      <c r="L40" s="18" t="s">
        <v>75</v>
      </c>
      <c r="M40" s="21">
        <v>0</v>
      </c>
      <c r="N40" s="21">
        <v>0</v>
      </c>
      <c r="O40" s="21">
        <v>18424360.997395799</v>
      </c>
      <c r="P40" s="21">
        <v>14779793.4010417</v>
      </c>
      <c r="Q40" s="22">
        <f t="shared" si="0"/>
        <v>28</v>
      </c>
      <c r="R40" s="23"/>
      <c r="S40" s="24"/>
      <c r="T40" s="25"/>
      <c r="U40" s="25"/>
      <c r="V40" s="41"/>
      <c r="W40" s="42"/>
      <c r="X40" s="43"/>
      <c r="Y40" s="43"/>
      <c r="Z40" s="47">
        <v>535.60027606231301</v>
      </c>
      <c r="AA40" s="48">
        <v>25.03</v>
      </c>
      <c r="AB40" s="49">
        <v>14</v>
      </c>
      <c r="AC40" s="49">
        <v>15</v>
      </c>
      <c r="AD40" s="53">
        <v>386.32656848591301</v>
      </c>
      <c r="AE40" s="54">
        <v>18.38</v>
      </c>
      <c r="AF40" s="55">
        <v>10</v>
      </c>
      <c r="AG40" s="55">
        <v>13</v>
      </c>
      <c r="AH40" s="26"/>
      <c r="AI40" s="27"/>
      <c r="AJ40" s="28"/>
    </row>
    <row r="41" spans="1:36" s="17" customFormat="1">
      <c r="A41" s="18" t="s">
        <v>76</v>
      </c>
      <c r="B41" s="18" t="str">
        <f>VLOOKUP(A41,'[1]our list'!$A$1:$B$335,2, FALSE)</f>
        <v>GLG1</v>
      </c>
      <c r="C41" s="19"/>
      <c r="D41" s="20"/>
      <c r="E41" s="18"/>
      <c r="F41" s="20"/>
      <c r="G41" s="20"/>
      <c r="H41" s="18"/>
      <c r="I41" s="20"/>
      <c r="J41" s="18"/>
      <c r="K41" s="20"/>
      <c r="L41" s="18" t="s">
        <v>77</v>
      </c>
      <c r="M41" s="21">
        <v>0</v>
      </c>
      <c r="N41" s="21">
        <v>0</v>
      </c>
      <c r="O41" s="21">
        <v>9082989.4557291698</v>
      </c>
      <c r="P41" s="21">
        <v>12747934.5833333</v>
      </c>
      <c r="Q41" s="22">
        <f t="shared" si="0"/>
        <v>27</v>
      </c>
      <c r="R41" s="23"/>
      <c r="S41" s="24"/>
      <c r="T41" s="25"/>
      <c r="U41" s="25"/>
      <c r="V41" s="41"/>
      <c r="W41" s="42"/>
      <c r="X41" s="43"/>
      <c r="Y41" s="43"/>
      <c r="Z41" s="47">
        <v>535.53595692382601</v>
      </c>
      <c r="AA41" s="48">
        <v>13.7</v>
      </c>
      <c r="AB41" s="49">
        <v>13</v>
      </c>
      <c r="AC41" s="49">
        <v>14</v>
      </c>
      <c r="AD41" s="53">
        <v>572.25745865732995</v>
      </c>
      <c r="AE41" s="54">
        <v>14.3</v>
      </c>
      <c r="AF41" s="55">
        <v>13</v>
      </c>
      <c r="AG41" s="55">
        <v>13</v>
      </c>
      <c r="AH41" s="26"/>
      <c r="AI41" s="27"/>
      <c r="AJ41" s="28"/>
    </row>
    <row r="42" spans="1:36" s="17" customFormat="1">
      <c r="A42" s="18" t="s">
        <v>78</v>
      </c>
      <c r="B42" s="18" t="str">
        <f>VLOOKUP(A42,'[1]our list'!$A$1:$B$335,2, FALSE)</f>
        <v>Gm5510</v>
      </c>
      <c r="C42" s="19"/>
      <c r="D42" s="20"/>
      <c r="E42" s="18"/>
      <c r="F42" s="18"/>
      <c r="G42" s="18"/>
      <c r="H42" s="18"/>
      <c r="I42" s="18"/>
      <c r="J42" s="18"/>
      <c r="K42" s="18"/>
      <c r="L42" s="18" t="s">
        <v>79</v>
      </c>
      <c r="M42" s="21">
        <v>0</v>
      </c>
      <c r="N42" s="21">
        <v>0</v>
      </c>
      <c r="O42" s="21">
        <v>32502802.640625</v>
      </c>
      <c r="P42" s="21">
        <v>32487322.177083299</v>
      </c>
      <c r="Q42" s="22">
        <f t="shared" si="0"/>
        <v>26</v>
      </c>
      <c r="R42" s="23"/>
      <c r="S42" s="24"/>
      <c r="T42" s="25"/>
      <c r="U42" s="25"/>
      <c r="V42" s="41"/>
      <c r="W42" s="42"/>
      <c r="X42" s="43"/>
      <c r="Y42" s="43"/>
      <c r="Z42" s="47">
        <v>556.67422810247297</v>
      </c>
      <c r="AA42" s="48">
        <v>57.14</v>
      </c>
      <c r="AB42" s="49">
        <v>7</v>
      </c>
      <c r="AC42" s="49">
        <v>14</v>
      </c>
      <c r="AD42" s="53">
        <v>518.83411547860806</v>
      </c>
      <c r="AE42" s="54">
        <v>65.22</v>
      </c>
      <c r="AF42" s="55">
        <v>8</v>
      </c>
      <c r="AG42" s="55">
        <v>12</v>
      </c>
      <c r="AH42" s="26"/>
      <c r="AI42" s="27"/>
      <c r="AJ42" s="28"/>
    </row>
    <row r="43" spans="1:36" s="17" customFormat="1">
      <c r="A43" s="18" t="s">
        <v>80</v>
      </c>
      <c r="B43" s="18" t="str">
        <f>VLOOKUP(A43,'[1]our list'!$A$1:$B$335,2, FALSE)</f>
        <v>rap2c</v>
      </c>
      <c r="C43" s="19"/>
      <c r="D43" s="18"/>
      <c r="E43" s="20"/>
      <c r="F43" s="20"/>
      <c r="G43" s="20"/>
      <c r="H43" s="20"/>
      <c r="I43" s="18"/>
      <c r="J43" s="20"/>
      <c r="K43" s="20"/>
      <c r="L43" s="18" t="s">
        <v>81</v>
      </c>
      <c r="M43" s="21">
        <v>0</v>
      </c>
      <c r="N43" s="21">
        <v>0</v>
      </c>
      <c r="O43" s="21">
        <v>115320252.442708</v>
      </c>
      <c r="P43" s="21">
        <v>175459474.14583299</v>
      </c>
      <c r="Q43" s="22">
        <f t="shared" si="0"/>
        <v>25</v>
      </c>
      <c r="R43" s="23"/>
      <c r="S43" s="24"/>
      <c r="T43" s="25"/>
      <c r="U43" s="25"/>
      <c r="V43" s="41"/>
      <c r="W43" s="42"/>
      <c r="X43" s="43"/>
      <c r="Y43" s="43"/>
      <c r="Z43" s="47">
        <v>587.25132196280299</v>
      </c>
      <c r="AA43" s="48">
        <v>63.93</v>
      </c>
      <c r="AB43" s="49">
        <v>10</v>
      </c>
      <c r="AC43" s="49">
        <v>13</v>
      </c>
      <c r="AD43" s="53">
        <v>538.17621049620595</v>
      </c>
      <c r="AE43" s="54">
        <v>54.1</v>
      </c>
      <c r="AF43" s="55">
        <v>8</v>
      </c>
      <c r="AG43" s="55">
        <v>12</v>
      </c>
      <c r="AH43" s="26"/>
      <c r="AI43" s="27"/>
      <c r="AJ43" s="28"/>
    </row>
    <row r="44" spans="1:36" s="17" customFormat="1">
      <c r="A44" s="18" t="s">
        <v>82</v>
      </c>
      <c r="B44" s="18" t="str">
        <f>VLOOKUP(A44,'[1]our list'!$A$1:$B$335,2, FALSE)</f>
        <v>Gna13</v>
      </c>
      <c r="C44" s="19"/>
      <c r="D44" s="18"/>
      <c r="E44" s="20"/>
      <c r="F44" s="20"/>
      <c r="G44" s="20"/>
      <c r="H44" s="20"/>
      <c r="I44" s="20"/>
      <c r="J44" s="20"/>
      <c r="K44" s="20"/>
      <c r="L44" s="18" t="s">
        <v>83</v>
      </c>
      <c r="M44" s="21">
        <v>0</v>
      </c>
      <c r="N44" s="21">
        <v>0</v>
      </c>
      <c r="O44" s="21">
        <v>26801084.658854201</v>
      </c>
      <c r="P44" s="21">
        <v>35451955.927083299</v>
      </c>
      <c r="Q44" s="22">
        <f t="shared" si="0"/>
        <v>25</v>
      </c>
      <c r="R44" s="23"/>
      <c r="S44" s="24"/>
      <c r="T44" s="25"/>
      <c r="U44" s="25"/>
      <c r="V44" s="41"/>
      <c r="W44" s="42"/>
      <c r="X44" s="43"/>
      <c r="Y44" s="43"/>
      <c r="Z44" s="47">
        <v>392.30817214277403</v>
      </c>
      <c r="AA44" s="48">
        <v>28.38</v>
      </c>
      <c r="AB44" s="49">
        <v>10</v>
      </c>
      <c r="AC44" s="49">
        <v>12</v>
      </c>
      <c r="AD44" s="53">
        <v>402.29923367473998</v>
      </c>
      <c r="AE44" s="54">
        <v>28.38</v>
      </c>
      <c r="AF44" s="55">
        <v>10</v>
      </c>
      <c r="AG44" s="55">
        <v>13</v>
      </c>
      <c r="AH44" s="26"/>
      <c r="AI44" s="27"/>
      <c r="AJ44" s="28"/>
    </row>
    <row r="45" spans="1:36" s="17" customFormat="1">
      <c r="A45" s="18" t="s">
        <v>84</v>
      </c>
      <c r="B45" s="18" t="str">
        <f>VLOOKUP(A45,'[1]our list'!$A$1:$B$335,2, FALSE)</f>
        <v>CD36</v>
      </c>
      <c r="C45" s="18"/>
      <c r="D45" s="20"/>
      <c r="E45" s="20"/>
      <c r="F45" s="18"/>
      <c r="G45" s="18"/>
      <c r="H45" s="20"/>
      <c r="I45" s="18"/>
      <c r="J45" s="18"/>
      <c r="K45" s="20"/>
      <c r="L45" s="18" t="s">
        <v>85</v>
      </c>
      <c r="M45" s="21">
        <v>0</v>
      </c>
      <c r="N45" s="21">
        <v>0</v>
      </c>
      <c r="O45" s="21">
        <v>52532080.291666701</v>
      </c>
      <c r="P45" s="21">
        <v>70135925.848958299</v>
      </c>
      <c r="Q45" s="22">
        <f t="shared" si="0"/>
        <v>24</v>
      </c>
      <c r="R45" s="23"/>
      <c r="S45" s="24"/>
      <c r="T45" s="25"/>
      <c r="U45" s="25"/>
      <c r="V45" s="41"/>
      <c r="W45" s="42"/>
      <c r="X45" s="43"/>
      <c r="Y45" s="43"/>
      <c r="Z45" s="47">
        <v>522.59412193583796</v>
      </c>
      <c r="AA45" s="48">
        <v>21.61</v>
      </c>
      <c r="AB45" s="49">
        <v>6</v>
      </c>
      <c r="AC45" s="49">
        <v>11</v>
      </c>
      <c r="AD45" s="53">
        <v>550.51657819351897</v>
      </c>
      <c r="AE45" s="54">
        <v>25.64</v>
      </c>
      <c r="AF45" s="55">
        <v>8</v>
      </c>
      <c r="AG45" s="55">
        <v>13</v>
      </c>
      <c r="AH45" s="26"/>
      <c r="AI45" s="27"/>
      <c r="AJ45" s="28"/>
    </row>
    <row r="46" spans="1:36" s="17" customFormat="1">
      <c r="A46" s="18" t="s">
        <v>86</v>
      </c>
      <c r="B46" s="18" t="str">
        <f>VLOOKUP(A46,'[1]our list'!$A$1:$B$335,2, FALSE)</f>
        <v>CD44</v>
      </c>
      <c r="C46" s="19"/>
      <c r="D46" s="20"/>
      <c r="E46" s="20"/>
      <c r="F46" s="18"/>
      <c r="G46" s="20"/>
      <c r="H46" s="18"/>
      <c r="I46" s="20"/>
      <c r="J46" s="20"/>
      <c r="K46" s="20"/>
      <c r="L46" s="18" t="s">
        <v>87</v>
      </c>
      <c r="M46" s="21">
        <v>0</v>
      </c>
      <c r="N46" s="21">
        <v>0</v>
      </c>
      <c r="O46" s="21">
        <v>58613218.559895799</v>
      </c>
      <c r="P46" s="21">
        <v>61488527.083333299</v>
      </c>
      <c r="Q46" s="22">
        <f t="shared" si="0"/>
        <v>24</v>
      </c>
      <c r="R46" s="23"/>
      <c r="S46" s="24"/>
      <c r="T46" s="25"/>
      <c r="U46" s="25"/>
      <c r="V46" s="41"/>
      <c r="W46" s="42"/>
      <c r="X46" s="43"/>
      <c r="Y46" s="43"/>
      <c r="Z46" s="47">
        <v>485.24367157932397</v>
      </c>
      <c r="AA46" s="48">
        <v>7.07</v>
      </c>
      <c r="AB46" s="49">
        <v>6</v>
      </c>
      <c r="AC46" s="49">
        <v>12</v>
      </c>
      <c r="AD46" s="53">
        <v>508.76046157858002</v>
      </c>
      <c r="AE46" s="54">
        <v>7.07</v>
      </c>
      <c r="AF46" s="55">
        <v>6</v>
      </c>
      <c r="AG46" s="55">
        <v>12</v>
      </c>
      <c r="AH46" s="26"/>
      <c r="AI46" s="27"/>
      <c r="AJ46" s="28"/>
    </row>
    <row r="47" spans="1:36" s="17" customFormat="1">
      <c r="A47" s="18" t="s">
        <v>88</v>
      </c>
      <c r="B47" s="18" t="str">
        <f>VLOOKUP(A47,'[1]our list'!$A$1:$B$335,2, FALSE)</f>
        <v>CLCC1</v>
      </c>
      <c r="C47" s="19"/>
      <c r="D47" s="18"/>
      <c r="E47" s="18"/>
      <c r="F47" s="18"/>
      <c r="G47" s="18"/>
      <c r="H47" s="18"/>
      <c r="I47" s="18"/>
      <c r="J47" s="18"/>
      <c r="K47" s="18"/>
      <c r="L47" s="18" t="s">
        <v>89</v>
      </c>
      <c r="M47" s="21">
        <v>0</v>
      </c>
      <c r="N47" s="21">
        <v>0</v>
      </c>
      <c r="O47" s="21">
        <v>15587063.7838542</v>
      </c>
      <c r="P47" s="21">
        <v>12413757.546875</v>
      </c>
      <c r="Q47" s="22">
        <f t="shared" si="0"/>
        <v>22</v>
      </c>
      <c r="R47" s="23"/>
      <c r="S47" s="24"/>
      <c r="T47" s="25"/>
      <c r="U47" s="25"/>
      <c r="V47" s="41"/>
      <c r="W47" s="42"/>
      <c r="X47" s="43"/>
      <c r="Y47" s="43"/>
      <c r="Z47" s="47">
        <v>438.75062144604198</v>
      </c>
      <c r="AA47" s="48">
        <v>21.52</v>
      </c>
      <c r="AB47" s="49">
        <v>7</v>
      </c>
      <c r="AC47" s="49">
        <v>11</v>
      </c>
      <c r="AD47" s="53">
        <v>380.96861233022702</v>
      </c>
      <c r="AE47" s="54">
        <v>16.510000000000002</v>
      </c>
      <c r="AF47" s="55">
        <v>6</v>
      </c>
      <c r="AG47" s="55">
        <v>11</v>
      </c>
      <c r="AH47" s="26"/>
      <c r="AI47" s="27"/>
      <c r="AJ47" s="28"/>
    </row>
    <row r="48" spans="1:36" s="17" customFormat="1">
      <c r="A48" s="18" t="s">
        <v>90</v>
      </c>
      <c r="B48" s="18" t="str">
        <f>VLOOKUP(A48,'[1]our list'!$A$1:$B$335,2, FALSE)</f>
        <v>GNAQ</v>
      </c>
      <c r="C48" s="19"/>
      <c r="D48" s="20"/>
      <c r="E48" s="18"/>
      <c r="F48" s="20"/>
      <c r="G48" s="20"/>
      <c r="H48" s="20"/>
      <c r="I48" s="20"/>
      <c r="J48" s="18"/>
      <c r="K48" s="20"/>
      <c r="L48" s="18" t="s">
        <v>91</v>
      </c>
      <c r="M48" s="21">
        <v>0</v>
      </c>
      <c r="N48" s="21">
        <v>0</v>
      </c>
      <c r="O48" s="21">
        <v>40788297.611979201</v>
      </c>
      <c r="P48" s="21">
        <v>38277985.703125</v>
      </c>
      <c r="Q48" s="22">
        <f t="shared" si="0"/>
        <v>21</v>
      </c>
      <c r="R48" s="23"/>
      <c r="S48" s="24"/>
      <c r="T48" s="25"/>
      <c r="U48" s="25"/>
      <c r="V48" s="41"/>
      <c r="W48" s="42"/>
      <c r="X48" s="43"/>
      <c r="Y48" s="43"/>
      <c r="Z48" s="47">
        <v>318.46031850763097</v>
      </c>
      <c r="AA48" s="48">
        <v>30.36</v>
      </c>
      <c r="AB48" s="49">
        <v>9</v>
      </c>
      <c r="AC48" s="49">
        <v>10</v>
      </c>
      <c r="AD48" s="53">
        <v>410.40445589864203</v>
      </c>
      <c r="AE48" s="54">
        <v>35.65</v>
      </c>
      <c r="AF48" s="55">
        <v>10</v>
      </c>
      <c r="AG48" s="55">
        <v>11</v>
      </c>
      <c r="AH48" s="26"/>
      <c r="AI48" s="27"/>
      <c r="AJ48" s="28"/>
    </row>
    <row r="49" spans="1:36" s="17" customFormat="1">
      <c r="A49" s="18" t="s">
        <v>92</v>
      </c>
      <c r="B49" s="18" t="str">
        <f>VLOOKUP(A49,'[1]our list'!$A$1:$B$335,2, FALSE)</f>
        <v>stom</v>
      </c>
      <c r="C49" s="18"/>
      <c r="D49" s="20"/>
      <c r="E49" s="18"/>
      <c r="F49" s="18"/>
      <c r="G49" s="20"/>
      <c r="H49" s="20"/>
      <c r="I49" s="18"/>
      <c r="J49" s="20"/>
      <c r="K49" s="20"/>
      <c r="L49" s="18" t="s">
        <v>93</v>
      </c>
      <c r="M49" s="21">
        <v>0</v>
      </c>
      <c r="N49" s="21">
        <v>0</v>
      </c>
      <c r="O49" s="21">
        <v>9407077.8854166698</v>
      </c>
      <c r="P49" s="21">
        <v>14786787.5572917</v>
      </c>
      <c r="Q49" s="22">
        <f t="shared" si="0"/>
        <v>20</v>
      </c>
      <c r="R49" s="23"/>
      <c r="S49" s="24"/>
      <c r="T49" s="25"/>
      <c r="U49" s="25"/>
      <c r="V49" s="41"/>
      <c r="W49" s="42"/>
      <c r="X49" s="43"/>
      <c r="Y49" s="43"/>
      <c r="Z49" s="47">
        <v>429.24842673170798</v>
      </c>
      <c r="AA49" s="48">
        <v>34.15</v>
      </c>
      <c r="AB49" s="49">
        <v>7</v>
      </c>
      <c r="AC49" s="49">
        <v>9</v>
      </c>
      <c r="AD49" s="53">
        <v>501.16784327193301</v>
      </c>
      <c r="AE49" s="54">
        <v>24.3</v>
      </c>
      <c r="AF49" s="55">
        <v>5</v>
      </c>
      <c r="AG49" s="55">
        <v>11</v>
      </c>
      <c r="AH49" s="26"/>
      <c r="AI49" s="27"/>
      <c r="AJ49" s="28"/>
    </row>
    <row r="50" spans="1:36" s="17" customFormat="1">
      <c r="A50" s="18" t="s">
        <v>94</v>
      </c>
      <c r="B50" s="29" t="str">
        <f>VLOOKUP(A50,'[1]our list'!$A$1:$B$335,2, FALSE)</f>
        <v>EEPD1</v>
      </c>
      <c r="C50" s="18"/>
      <c r="D50" s="18"/>
      <c r="E50" s="18"/>
      <c r="F50" s="18"/>
      <c r="G50" s="18"/>
      <c r="H50" s="18"/>
      <c r="I50" s="18"/>
      <c r="J50" s="18"/>
      <c r="K50" s="18"/>
      <c r="L50" s="18" t="s">
        <v>95</v>
      </c>
      <c r="M50" s="21">
        <v>0</v>
      </c>
      <c r="N50" s="21">
        <v>0</v>
      </c>
      <c r="O50" s="21">
        <v>16926535.09375</v>
      </c>
      <c r="P50" s="21">
        <v>21879569.239583299</v>
      </c>
      <c r="Q50" s="22">
        <f t="shared" si="0"/>
        <v>20</v>
      </c>
      <c r="R50" s="23"/>
      <c r="S50" s="24"/>
      <c r="T50" s="25"/>
      <c r="U50" s="25"/>
      <c r="V50" s="41"/>
      <c r="W50" s="42"/>
      <c r="X50" s="43"/>
      <c r="Y50" s="43"/>
      <c r="Z50" s="47">
        <v>305.415460307503</v>
      </c>
      <c r="AA50" s="48">
        <v>19.329999999999998</v>
      </c>
      <c r="AB50" s="49">
        <v>8</v>
      </c>
      <c r="AC50" s="49">
        <v>9</v>
      </c>
      <c r="AD50" s="53">
        <v>405.77602966781097</v>
      </c>
      <c r="AE50" s="54">
        <v>25.48</v>
      </c>
      <c r="AF50" s="55">
        <v>10</v>
      </c>
      <c r="AG50" s="55">
        <v>11</v>
      </c>
      <c r="AH50" s="26"/>
      <c r="AI50" s="27"/>
      <c r="AJ50" s="28"/>
    </row>
    <row r="51" spans="1:36" s="17" customFormat="1">
      <c r="A51" s="18" t="s">
        <v>96</v>
      </c>
      <c r="B51" s="18" t="str">
        <f>VLOOKUP(A51,'[1]our list'!$A$1:$B$335,2, FALSE)</f>
        <v>Rftn1</v>
      </c>
      <c r="C51" s="18"/>
      <c r="D51" s="18"/>
      <c r="E51" s="20"/>
      <c r="F51" s="18"/>
      <c r="G51" s="20"/>
      <c r="H51" s="20"/>
      <c r="I51" s="18"/>
      <c r="J51" s="20"/>
      <c r="K51" s="18"/>
      <c r="L51" s="18" t="s">
        <v>97</v>
      </c>
      <c r="M51" s="21">
        <v>0</v>
      </c>
      <c r="N51" s="21">
        <v>0</v>
      </c>
      <c r="O51" s="21">
        <v>37253012.041666701</v>
      </c>
      <c r="P51" s="21">
        <v>37782313.942708299</v>
      </c>
      <c r="Q51" s="22">
        <f t="shared" si="0"/>
        <v>19</v>
      </c>
      <c r="R51" s="23"/>
      <c r="S51" s="24"/>
      <c r="T51" s="25"/>
      <c r="U51" s="25"/>
      <c r="V51" s="41"/>
      <c r="W51" s="42"/>
      <c r="X51" s="43"/>
      <c r="Y51" s="43"/>
      <c r="Z51" s="47">
        <v>360.17401617244201</v>
      </c>
      <c r="AA51" s="48">
        <v>21.48</v>
      </c>
      <c r="AB51" s="49">
        <v>8</v>
      </c>
      <c r="AC51" s="49">
        <v>9</v>
      </c>
      <c r="AD51" s="53">
        <v>385.666184266963</v>
      </c>
      <c r="AE51" s="54">
        <v>21.66</v>
      </c>
      <c r="AF51" s="55">
        <v>8</v>
      </c>
      <c r="AG51" s="55">
        <v>10</v>
      </c>
      <c r="AH51" s="26"/>
      <c r="AI51" s="27"/>
      <c r="AJ51" s="28"/>
    </row>
    <row r="52" spans="1:36" s="17" customFormat="1">
      <c r="A52" s="18" t="s">
        <v>98</v>
      </c>
      <c r="B52" s="18" t="str">
        <f>VLOOKUP(A52,'[1]our list'!$A$1:$B$335,2, FALSE)</f>
        <v>SLC25A4</v>
      </c>
      <c r="C52" s="19"/>
      <c r="D52" s="18"/>
      <c r="E52" s="18"/>
      <c r="F52" s="20"/>
      <c r="G52" s="18"/>
      <c r="H52" s="18"/>
      <c r="I52" s="18"/>
      <c r="J52" s="18"/>
      <c r="K52" s="20"/>
      <c r="L52" s="18" t="s">
        <v>99</v>
      </c>
      <c r="M52" s="56">
        <v>0</v>
      </c>
      <c r="N52" s="21">
        <v>0</v>
      </c>
      <c r="O52" s="21">
        <v>36703731.260416701</v>
      </c>
      <c r="P52" s="21">
        <v>74845974.979166701</v>
      </c>
      <c r="Q52" s="22">
        <f t="shared" si="0"/>
        <v>18</v>
      </c>
      <c r="R52" s="23"/>
      <c r="S52" s="24"/>
      <c r="T52" s="25"/>
      <c r="U52" s="25"/>
      <c r="V52" s="41"/>
      <c r="W52" s="42"/>
      <c r="X52" s="43"/>
      <c r="Y52" s="43"/>
      <c r="Z52" s="47">
        <v>312.26074753749202</v>
      </c>
      <c r="AA52" s="48">
        <v>20.81</v>
      </c>
      <c r="AB52" s="49">
        <v>6</v>
      </c>
      <c r="AC52" s="49">
        <v>9</v>
      </c>
      <c r="AD52" s="53">
        <v>237.92400276548599</v>
      </c>
      <c r="AE52" s="54">
        <v>20.13</v>
      </c>
      <c r="AF52" s="55">
        <v>6</v>
      </c>
      <c r="AG52" s="55">
        <v>9</v>
      </c>
      <c r="AH52" s="26"/>
      <c r="AI52" s="27"/>
      <c r="AJ52" s="28"/>
    </row>
    <row r="53" spans="1:36" s="17" customFormat="1">
      <c r="A53" s="18" t="s">
        <v>100</v>
      </c>
      <c r="B53" s="18" t="str">
        <f>VLOOKUP(A53,'[1]our list'!$A$1:$B$335,2, FALSE)</f>
        <v>EMB</v>
      </c>
      <c r="C53" s="18"/>
      <c r="D53" s="18"/>
      <c r="E53" s="20"/>
      <c r="F53" s="18"/>
      <c r="G53" s="20"/>
      <c r="H53" s="18"/>
      <c r="I53" s="20"/>
      <c r="J53" s="18"/>
      <c r="K53" s="18"/>
      <c r="L53" s="18" t="s">
        <v>101</v>
      </c>
      <c r="M53" s="21">
        <v>0</v>
      </c>
      <c r="N53" s="21">
        <v>0</v>
      </c>
      <c r="O53" s="21">
        <v>17995020.260416701</v>
      </c>
      <c r="P53" s="21">
        <v>22946797.596354201</v>
      </c>
      <c r="Q53" s="22">
        <f t="shared" si="0"/>
        <v>18</v>
      </c>
      <c r="R53" s="23"/>
      <c r="S53" s="24"/>
      <c r="T53" s="25"/>
      <c r="U53" s="25"/>
      <c r="V53" s="41"/>
      <c r="W53" s="42"/>
      <c r="X53" s="43"/>
      <c r="Y53" s="43"/>
      <c r="Z53" s="47">
        <v>361.65591826671499</v>
      </c>
      <c r="AA53" s="48">
        <v>14.55</v>
      </c>
      <c r="AB53" s="49">
        <v>4</v>
      </c>
      <c r="AC53" s="49">
        <v>9</v>
      </c>
      <c r="AD53" s="53">
        <v>352.55427586163898</v>
      </c>
      <c r="AE53" s="54">
        <v>14.85</v>
      </c>
      <c r="AF53" s="55">
        <v>5</v>
      </c>
      <c r="AG53" s="55">
        <v>9</v>
      </c>
      <c r="AH53" s="26"/>
      <c r="AI53" s="27"/>
      <c r="AJ53" s="28"/>
    </row>
    <row r="54" spans="1:36" s="17" customFormat="1">
      <c r="A54" s="18" t="s">
        <v>102</v>
      </c>
      <c r="B54" s="18" t="str">
        <f>VLOOKUP(A54,'[1]our list'!$A$1:$B$335,2, FALSE)</f>
        <v>ITGA4</v>
      </c>
      <c r="C54" s="18"/>
      <c r="D54" s="20"/>
      <c r="E54" s="18"/>
      <c r="F54" s="18"/>
      <c r="G54" s="18"/>
      <c r="H54" s="18"/>
      <c r="I54" s="18"/>
      <c r="J54" s="18"/>
      <c r="K54" s="18"/>
      <c r="L54" s="18" t="s">
        <v>103</v>
      </c>
      <c r="M54" s="21">
        <v>0</v>
      </c>
      <c r="N54" s="21">
        <v>0</v>
      </c>
      <c r="O54" s="21">
        <v>10402830.4296875</v>
      </c>
      <c r="P54" s="21">
        <v>15163127.0416667</v>
      </c>
      <c r="Q54" s="22">
        <f t="shared" si="0"/>
        <v>17</v>
      </c>
      <c r="R54" s="23"/>
      <c r="S54" s="24"/>
      <c r="T54" s="25"/>
      <c r="U54" s="25"/>
      <c r="V54" s="41"/>
      <c r="W54" s="42"/>
      <c r="X54" s="43"/>
      <c r="Y54" s="43"/>
      <c r="Z54" s="47">
        <v>221.74372114164601</v>
      </c>
      <c r="AA54" s="48">
        <v>4.33</v>
      </c>
      <c r="AB54" s="49">
        <v>3</v>
      </c>
      <c r="AC54" s="49">
        <v>6</v>
      </c>
      <c r="AD54" s="53">
        <v>463.45500801473003</v>
      </c>
      <c r="AE54" s="54">
        <v>9.82</v>
      </c>
      <c r="AF54" s="55">
        <v>8</v>
      </c>
      <c r="AG54" s="55">
        <v>11</v>
      </c>
      <c r="AH54" s="26"/>
      <c r="AI54" s="27"/>
      <c r="AJ54" s="28"/>
    </row>
    <row r="55" spans="1:36" s="17" customFormat="1">
      <c r="A55" s="18" t="s">
        <v>104</v>
      </c>
      <c r="B55" s="18" t="str">
        <f>VLOOKUP(A55,'[1]our list'!$A$1:$B$335,2, FALSE)</f>
        <v>CASK</v>
      </c>
      <c r="C55" s="19"/>
      <c r="D55" s="18"/>
      <c r="E55" s="18"/>
      <c r="F55" s="18"/>
      <c r="G55" s="18"/>
      <c r="H55" s="18"/>
      <c r="I55" s="20"/>
      <c r="J55" s="18"/>
      <c r="K55" s="18"/>
      <c r="L55" s="18" t="s">
        <v>105</v>
      </c>
      <c r="M55" s="21">
        <v>0</v>
      </c>
      <c r="N55" s="21">
        <v>0</v>
      </c>
      <c r="O55" s="21">
        <v>17309039.427083299</v>
      </c>
      <c r="P55" s="21">
        <v>21747429.75</v>
      </c>
      <c r="Q55" s="22">
        <f t="shared" si="0"/>
        <v>17</v>
      </c>
      <c r="R55" s="23"/>
      <c r="S55" s="24"/>
      <c r="T55" s="25"/>
      <c r="U55" s="25"/>
      <c r="V55" s="41"/>
      <c r="W55" s="42"/>
      <c r="X55" s="43"/>
      <c r="Y55" s="43"/>
      <c r="Z55" s="47">
        <v>213.05080709787001</v>
      </c>
      <c r="AA55" s="48">
        <v>5.72</v>
      </c>
      <c r="AB55" s="49">
        <v>5</v>
      </c>
      <c r="AC55" s="49">
        <v>7</v>
      </c>
      <c r="AD55" s="53">
        <v>336.09750203257101</v>
      </c>
      <c r="AE55" s="54">
        <v>11.02</v>
      </c>
      <c r="AF55" s="55">
        <v>7</v>
      </c>
      <c r="AG55" s="55">
        <v>10</v>
      </c>
      <c r="AH55" s="26"/>
      <c r="AI55" s="27"/>
      <c r="AJ55" s="28"/>
    </row>
    <row r="56" spans="1:36" s="17" customFormat="1">
      <c r="A56" s="18" t="s">
        <v>106</v>
      </c>
      <c r="B56" s="18" t="str">
        <f>VLOOKUP(A56,'[1]our list'!$A$1:$B$335,2, FALSE)</f>
        <v>STX7</v>
      </c>
      <c r="C56" s="19"/>
      <c r="D56" s="20"/>
      <c r="E56" s="18"/>
      <c r="F56" s="18"/>
      <c r="G56" s="20"/>
      <c r="H56" s="18"/>
      <c r="I56" s="20"/>
      <c r="J56" s="20"/>
      <c r="K56" s="20"/>
      <c r="L56" s="18" t="s">
        <v>107</v>
      </c>
      <c r="M56" s="21">
        <v>0</v>
      </c>
      <c r="N56" s="21">
        <v>0</v>
      </c>
      <c r="O56" s="21">
        <v>27705881.890625</v>
      </c>
      <c r="P56" s="21">
        <v>28488366.223958299</v>
      </c>
      <c r="Q56" s="22">
        <f t="shared" si="0"/>
        <v>17</v>
      </c>
      <c r="R56" s="23"/>
      <c r="S56" s="24"/>
      <c r="T56" s="25"/>
      <c r="U56" s="25"/>
      <c r="V56" s="41"/>
      <c r="W56" s="42"/>
      <c r="X56" s="43"/>
      <c r="Y56" s="43"/>
      <c r="Z56" s="47">
        <v>481.38470264863901</v>
      </c>
      <c r="AA56" s="48">
        <v>57.47</v>
      </c>
      <c r="AB56" s="49">
        <v>9</v>
      </c>
      <c r="AC56" s="49">
        <v>10</v>
      </c>
      <c r="AD56" s="53">
        <v>301.14505185101598</v>
      </c>
      <c r="AE56" s="54">
        <v>34.869999999999997</v>
      </c>
      <c r="AF56" s="55">
        <v>7</v>
      </c>
      <c r="AG56" s="55">
        <v>7</v>
      </c>
      <c r="AH56" s="26"/>
      <c r="AI56" s="27"/>
      <c r="AJ56" s="28"/>
    </row>
    <row r="57" spans="1:36" s="17" customFormat="1">
      <c r="A57" s="18" t="s">
        <v>108</v>
      </c>
      <c r="B57" s="18" t="str">
        <f>VLOOKUP(A57,'[1]our list'!$A$1:$B$335,2, FALSE)</f>
        <v>Gnas</v>
      </c>
      <c r="C57" s="19"/>
      <c r="D57" s="18"/>
      <c r="E57" s="20"/>
      <c r="F57" s="20"/>
      <c r="G57" s="20"/>
      <c r="H57" s="20"/>
      <c r="I57" s="20"/>
      <c r="J57" s="20"/>
      <c r="K57" s="20"/>
      <c r="L57" s="18" t="s">
        <v>109</v>
      </c>
      <c r="M57" s="21">
        <v>0</v>
      </c>
      <c r="N57" s="21">
        <v>0</v>
      </c>
      <c r="O57" s="21">
        <v>33244249.130208299</v>
      </c>
      <c r="P57" s="21">
        <v>30803405.338541701</v>
      </c>
      <c r="Q57" s="22">
        <f t="shared" si="0"/>
        <v>17</v>
      </c>
      <c r="R57" s="23"/>
      <c r="S57" s="24"/>
      <c r="T57" s="25"/>
      <c r="U57" s="25"/>
      <c r="V57" s="41"/>
      <c r="W57" s="42"/>
      <c r="X57" s="43"/>
      <c r="Y57" s="43"/>
      <c r="Z57" s="47">
        <v>299.40070254132598</v>
      </c>
      <c r="AA57" s="48">
        <v>20.05</v>
      </c>
      <c r="AB57" s="49">
        <v>7</v>
      </c>
      <c r="AC57" s="49">
        <v>8</v>
      </c>
      <c r="AD57" s="53">
        <v>331.67660706068699</v>
      </c>
      <c r="AE57" s="54">
        <v>28.43</v>
      </c>
      <c r="AF57" s="55">
        <v>9</v>
      </c>
      <c r="AG57" s="55">
        <v>9</v>
      </c>
      <c r="AH57" s="26"/>
      <c r="AI57" s="27"/>
      <c r="AJ57" s="28"/>
    </row>
    <row r="58" spans="1:36" s="17" customFormat="1">
      <c r="A58" s="18" t="s">
        <v>110</v>
      </c>
      <c r="B58" s="18" t="str">
        <f>VLOOKUP(A58,'[1]our list'!$A$1:$B$335,2, FALSE)</f>
        <v>atp9b</v>
      </c>
      <c r="C58" s="19"/>
      <c r="D58" s="18"/>
      <c r="E58" s="18"/>
      <c r="F58" s="18"/>
      <c r="G58" s="18"/>
      <c r="H58" s="18"/>
      <c r="I58" s="18"/>
      <c r="J58" s="18"/>
      <c r="K58" s="18"/>
      <c r="L58" s="18" t="s">
        <v>111</v>
      </c>
      <c r="M58" s="21">
        <v>0</v>
      </c>
      <c r="N58" s="21">
        <v>0</v>
      </c>
      <c r="O58" s="21">
        <v>4320018.5963541698</v>
      </c>
      <c r="P58" s="21">
        <v>4815652.15234375</v>
      </c>
      <c r="Q58" s="22">
        <f t="shared" si="0"/>
        <v>16</v>
      </c>
      <c r="R58" s="23"/>
      <c r="S58" s="24"/>
      <c r="T58" s="25"/>
      <c r="U58" s="25"/>
      <c r="V58" s="41"/>
      <c r="W58" s="42"/>
      <c r="X58" s="43"/>
      <c r="Y58" s="43"/>
      <c r="Z58" s="47">
        <v>441.385229023703</v>
      </c>
      <c r="AA58" s="48">
        <v>6.37</v>
      </c>
      <c r="AB58" s="49">
        <v>5</v>
      </c>
      <c r="AC58" s="49">
        <v>7</v>
      </c>
      <c r="AD58" s="53">
        <v>489.25057760784802</v>
      </c>
      <c r="AE58" s="54">
        <v>7.68</v>
      </c>
      <c r="AF58" s="55">
        <v>6</v>
      </c>
      <c r="AG58" s="55">
        <v>9</v>
      </c>
      <c r="AH58" s="26"/>
      <c r="AI58" s="27"/>
      <c r="AJ58" s="28"/>
    </row>
    <row r="59" spans="1:36" s="17" customFormat="1">
      <c r="A59" s="18" t="s">
        <v>112</v>
      </c>
      <c r="B59" s="18" t="str">
        <f>VLOOKUP(A59,'[1]our list'!$A$1:$B$335,2, FALSE)</f>
        <v>RAP2B</v>
      </c>
      <c r="C59" s="19"/>
      <c r="D59" s="20"/>
      <c r="E59" s="18"/>
      <c r="F59" s="20"/>
      <c r="G59" s="20"/>
      <c r="H59" s="20"/>
      <c r="I59" s="20"/>
      <c r="J59" s="20"/>
      <c r="K59" s="20"/>
      <c r="L59" s="18" t="s">
        <v>113</v>
      </c>
      <c r="M59" s="21">
        <v>0</v>
      </c>
      <c r="N59" s="21">
        <v>0</v>
      </c>
      <c r="O59" s="21">
        <v>17705802.192708299</v>
      </c>
      <c r="P59" s="21">
        <v>16031725.765625</v>
      </c>
      <c r="Q59" s="22">
        <f t="shared" si="0"/>
        <v>16</v>
      </c>
      <c r="R59" s="23"/>
      <c r="S59" s="24"/>
      <c r="T59" s="25"/>
      <c r="U59" s="25"/>
      <c r="V59" s="41"/>
      <c r="W59" s="42"/>
      <c r="X59" s="43"/>
      <c r="Y59" s="43"/>
      <c r="Z59" s="47">
        <v>302.77743290587301</v>
      </c>
      <c r="AA59" s="48">
        <v>37.700000000000003</v>
      </c>
      <c r="AB59" s="49">
        <v>6</v>
      </c>
      <c r="AC59" s="49">
        <v>7</v>
      </c>
      <c r="AD59" s="53">
        <v>287.49250250485301</v>
      </c>
      <c r="AE59" s="54">
        <v>40.44</v>
      </c>
      <c r="AF59" s="55">
        <v>6</v>
      </c>
      <c r="AG59" s="55">
        <v>9</v>
      </c>
      <c r="AH59" s="26"/>
      <c r="AI59" s="27"/>
      <c r="AJ59" s="28"/>
    </row>
    <row r="60" spans="1:36" s="17" customFormat="1">
      <c r="A60" s="18" t="s">
        <v>114</v>
      </c>
      <c r="B60" s="29" t="str">
        <f>VLOOKUP(A60,'[1]our list'!$A$1:$B$335,2, FALSE)</f>
        <v>TLR2</v>
      </c>
      <c r="C60" s="18"/>
      <c r="D60" s="18"/>
      <c r="E60" s="18"/>
      <c r="F60" s="18"/>
      <c r="G60" s="18"/>
      <c r="H60" s="18"/>
      <c r="I60" s="18"/>
      <c r="J60" s="18"/>
      <c r="K60" s="18"/>
      <c r="L60" s="18" t="s">
        <v>115</v>
      </c>
      <c r="M60" s="21">
        <v>0</v>
      </c>
      <c r="N60" s="21">
        <v>0</v>
      </c>
      <c r="O60" s="21">
        <v>6674228.0989583302</v>
      </c>
      <c r="P60" s="21">
        <v>9484872.703125</v>
      </c>
      <c r="Q60" s="22">
        <f t="shared" si="0"/>
        <v>15</v>
      </c>
      <c r="R60" s="23"/>
      <c r="S60" s="24"/>
      <c r="T60" s="25"/>
      <c r="U60" s="25"/>
      <c r="V60" s="41"/>
      <c r="W60" s="42"/>
      <c r="X60" s="43"/>
      <c r="Y60" s="43"/>
      <c r="Z60" s="47">
        <v>261.11760480872402</v>
      </c>
      <c r="AA60" s="48">
        <v>9.69</v>
      </c>
      <c r="AB60" s="49">
        <v>6</v>
      </c>
      <c r="AC60" s="49">
        <v>6</v>
      </c>
      <c r="AD60" s="53">
        <v>342.27095510166902</v>
      </c>
      <c r="AE60" s="54">
        <v>12.12</v>
      </c>
      <c r="AF60" s="55">
        <v>7</v>
      </c>
      <c r="AG60" s="55">
        <v>9</v>
      </c>
      <c r="AH60" s="26"/>
      <c r="AI60" s="27"/>
      <c r="AJ60" s="28"/>
    </row>
    <row r="61" spans="1:36" s="17" customFormat="1">
      <c r="A61" s="18" t="s">
        <v>116</v>
      </c>
      <c r="B61" s="18" t="str">
        <f>VLOOKUP(A61,'[1]our list'!$A$1:$B$335,2, FALSE)</f>
        <v>LRRC1</v>
      </c>
      <c r="C61" s="19"/>
      <c r="D61" s="18"/>
      <c r="E61" s="18"/>
      <c r="F61" s="18"/>
      <c r="G61" s="18"/>
      <c r="H61" s="18"/>
      <c r="I61" s="18"/>
      <c r="J61" s="18"/>
      <c r="K61" s="18"/>
      <c r="L61" s="18" t="s">
        <v>117</v>
      </c>
      <c r="M61" s="21">
        <v>0</v>
      </c>
      <c r="N61" s="21">
        <v>0</v>
      </c>
      <c r="O61" s="21">
        <v>4692769.4114583302</v>
      </c>
      <c r="P61" s="21">
        <v>5123458.75</v>
      </c>
      <c r="Q61" s="22">
        <f t="shared" si="0"/>
        <v>15</v>
      </c>
      <c r="R61" s="23"/>
      <c r="S61" s="24"/>
      <c r="T61" s="25"/>
      <c r="U61" s="25"/>
      <c r="V61" s="41"/>
      <c r="W61" s="42"/>
      <c r="X61" s="43"/>
      <c r="Y61" s="43"/>
      <c r="Z61" s="47">
        <v>343.55598954733398</v>
      </c>
      <c r="AA61" s="48">
        <v>10.88</v>
      </c>
      <c r="AB61" s="49">
        <v>4</v>
      </c>
      <c r="AC61" s="49">
        <v>8</v>
      </c>
      <c r="AD61" s="53">
        <v>351.425916524836</v>
      </c>
      <c r="AE61" s="54">
        <v>10.88</v>
      </c>
      <c r="AF61" s="55">
        <v>4</v>
      </c>
      <c r="AG61" s="55">
        <v>7</v>
      </c>
      <c r="AH61" s="26"/>
      <c r="AI61" s="27"/>
      <c r="AJ61" s="28"/>
    </row>
    <row r="62" spans="1:36" s="17" customFormat="1">
      <c r="A62" s="18" t="s">
        <v>118</v>
      </c>
      <c r="B62" s="18" t="str">
        <f>VLOOKUP(A62,'[1]our list'!$A$1:$B$335,2, FALSE)</f>
        <v>SLC3A2</v>
      </c>
      <c r="C62" s="19"/>
      <c r="D62" s="18"/>
      <c r="E62" s="18"/>
      <c r="F62" s="18"/>
      <c r="G62" s="20"/>
      <c r="H62" s="18"/>
      <c r="I62" s="20"/>
      <c r="J62" s="18"/>
      <c r="K62" s="18"/>
      <c r="L62" s="18" t="s">
        <v>119</v>
      </c>
      <c r="M62" s="21">
        <v>1101542.7578125</v>
      </c>
      <c r="N62" s="21">
        <v>1425743.953125</v>
      </c>
      <c r="O62" s="21">
        <v>22939675.197916701</v>
      </c>
      <c r="P62" s="21">
        <v>31624130.057291701</v>
      </c>
      <c r="Q62" s="22">
        <f t="shared" si="0"/>
        <v>14</v>
      </c>
      <c r="R62" s="23">
        <v>67.339015978644596</v>
      </c>
      <c r="S62" s="24">
        <v>5.7</v>
      </c>
      <c r="T62" s="25">
        <v>2</v>
      </c>
      <c r="U62" s="25">
        <v>2</v>
      </c>
      <c r="V62" s="41">
        <v>85.754647998991999</v>
      </c>
      <c r="W62" s="42">
        <v>7.98</v>
      </c>
      <c r="X62" s="43">
        <v>3</v>
      </c>
      <c r="Y62" s="43">
        <v>3</v>
      </c>
      <c r="Z62" s="47">
        <v>444.83132881005298</v>
      </c>
      <c r="AA62" s="48">
        <v>23</v>
      </c>
      <c r="AB62" s="49">
        <v>10</v>
      </c>
      <c r="AC62" s="49">
        <v>10</v>
      </c>
      <c r="AD62" s="53">
        <v>335.79599880828198</v>
      </c>
      <c r="AE62" s="54">
        <v>23.19</v>
      </c>
      <c r="AF62" s="55">
        <v>9</v>
      </c>
      <c r="AG62" s="55">
        <v>9</v>
      </c>
      <c r="AH62" s="26"/>
      <c r="AI62" s="27"/>
      <c r="AJ62" s="28"/>
    </row>
    <row r="63" spans="1:36" s="17" customFormat="1">
      <c r="A63" s="18" t="s">
        <v>120</v>
      </c>
      <c r="B63" s="18" t="str">
        <f>VLOOKUP(A63,'[1]our list'!$A$1:$B$335,2, FALSE)</f>
        <v>Gstp2</v>
      </c>
      <c r="C63" s="19"/>
      <c r="D63" s="18"/>
      <c r="E63" s="18"/>
      <c r="F63" s="18"/>
      <c r="G63" s="18"/>
      <c r="H63" s="18"/>
      <c r="I63" s="18"/>
      <c r="J63" s="18"/>
      <c r="K63" s="20"/>
      <c r="L63" s="18" t="s">
        <v>121</v>
      </c>
      <c r="M63" s="21">
        <v>0</v>
      </c>
      <c r="N63" s="21">
        <v>0</v>
      </c>
      <c r="O63" s="21">
        <v>12629185.1875</v>
      </c>
      <c r="P63" s="21">
        <v>16017994.0989583</v>
      </c>
      <c r="Q63" s="22">
        <f t="shared" si="0"/>
        <v>14</v>
      </c>
      <c r="R63" s="23"/>
      <c r="S63" s="24"/>
      <c r="T63" s="25"/>
      <c r="U63" s="25"/>
      <c r="V63" s="41"/>
      <c r="W63" s="42"/>
      <c r="X63" s="43"/>
      <c r="Y63" s="43"/>
      <c r="Z63" s="47">
        <v>303.63300470392602</v>
      </c>
      <c r="AA63" s="48">
        <v>20.48</v>
      </c>
      <c r="AB63" s="49">
        <v>3</v>
      </c>
      <c r="AC63" s="49">
        <v>8</v>
      </c>
      <c r="AD63" s="53">
        <v>288.93611632336803</v>
      </c>
      <c r="AE63" s="54">
        <v>20.48</v>
      </c>
      <c r="AF63" s="55">
        <v>3</v>
      </c>
      <c r="AG63" s="55">
        <v>6</v>
      </c>
      <c r="AH63" s="26"/>
      <c r="AI63" s="27"/>
      <c r="AJ63" s="28"/>
    </row>
    <row r="64" spans="1:36" s="17" customFormat="1">
      <c r="A64" s="18" t="s">
        <v>122</v>
      </c>
      <c r="B64" s="18" t="str">
        <f>VLOOKUP(A64,'[1]our list'!$A$1:$B$335,2, FALSE)</f>
        <v>Man1b1</v>
      </c>
      <c r="C64" s="19"/>
      <c r="D64" s="18"/>
      <c r="E64" s="18"/>
      <c r="F64" s="18"/>
      <c r="G64" s="20"/>
      <c r="H64" s="18"/>
      <c r="I64" s="18"/>
      <c r="J64" s="18"/>
      <c r="K64" s="20"/>
      <c r="L64" s="18" t="s">
        <v>123</v>
      </c>
      <c r="M64" s="21">
        <v>0</v>
      </c>
      <c r="N64" s="21">
        <v>0</v>
      </c>
      <c r="O64" s="21">
        <v>11550112.1276042</v>
      </c>
      <c r="P64" s="21">
        <v>13682162.8333333</v>
      </c>
      <c r="Q64" s="22">
        <f t="shared" si="0"/>
        <v>14</v>
      </c>
      <c r="R64" s="23"/>
      <c r="S64" s="24"/>
      <c r="T64" s="25"/>
      <c r="U64" s="25"/>
      <c r="V64" s="41"/>
      <c r="W64" s="42"/>
      <c r="X64" s="43"/>
      <c r="Y64" s="43"/>
      <c r="Z64" s="47">
        <v>249.01685838483701</v>
      </c>
      <c r="AA64" s="48">
        <v>11.85</v>
      </c>
      <c r="AB64" s="49">
        <v>6</v>
      </c>
      <c r="AC64" s="49">
        <v>7</v>
      </c>
      <c r="AD64" s="53">
        <v>244.30391839997699</v>
      </c>
      <c r="AE64" s="54">
        <v>13.53</v>
      </c>
      <c r="AF64" s="55">
        <v>6</v>
      </c>
      <c r="AG64" s="55">
        <v>7</v>
      </c>
      <c r="AH64" s="26"/>
      <c r="AI64" s="27"/>
      <c r="AJ64" s="28"/>
    </row>
    <row r="65" spans="1:36" s="17" customFormat="1">
      <c r="A65" s="18" t="s">
        <v>124</v>
      </c>
      <c r="B65" s="29" t="str">
        <f>VLOOKUP(A65,'[1]our list'!$A$1:$B$335,2, FALSE)</f>
        <v>DLST</v>
      </c>
      <c r="C65" s="18"/>
      <c r="D65" s="18"/>
      <c r="E65" s="18"/>
      <c r="F65" s="18"/>
      <c r="G65" s="18"/>
      <c r="H65" s="18"/>
      <c r="I65" s="18"/>
      <c r="J65" s="18"/>
      <c r="K65" s="18"/>
      <c r="L65" s="18" t="s">
        <v>125</v>
      </c>
      <c r="M65" s="21">
        <v>0</v>
      </c>
      <c r="N65" s="21">
        <v>0</v>
      </c>
      <c r="O65" s="21">
        <v>20219838.966145799</v>
      </c>
      <c r="P65" s="21">
        <v>23819474.484375</v>
      </c>
      <c r="Q65" s="22">
        <f t="shared" si="0"/>
        <v>14</v>
      </c>
      <c r="R65" s="23"/>
      <c r="S65" s="24"/>
      <c r="T65" s="25"/>
      <c r="U65" s="25"/>
      <c r="V65" s="41"/>
      <c r="W65" s="42"/>
      <c r="X65" s="43"/>
      <c r="Y65" s="43"/>
      <c r="Z65" s="47">
        <v>348.288743500321</v>
      </c>
      <c r="AA65" s="48">
        <v>18.72</v>
      </c>
      <c r="AB65" s="49">
        <v>6</v>
      </c>
      <c r="AC65" s="49">
        <v>7</v>
      </c>
      <c r="AD65" s="53">
        <v>366.73819666542698</v>
      </c>
      <c r="AE65" s="54">
        <v>16.3</v>
      </c>
      <c r="AF65" s="55">
        <v>5</v>
      </c>
      <c r="AG65" s="55">
        <v>7</v>
      </c>
      <c r="AH65" s="26"/>
      <c r="AI65" s="27"/>
      <c r="AJ65" s="28"/>
    </row>
    <row r="66" spans="1:36" s="17" customFormat="1">
      <c r="A66" s="18" t="s">
        <v>126</v>
      </c>
      <c r="B66" s="18" t="str">
        <f>VLOOKUP(A66,'[1]our list'!$A$1:$B$335,2, FALSE)</f>
        <v>NRAS</v>
      </c>
      <c r="C66" s="19"/>
      <c r="D66" s="20"/>
      <c r="E66" s="20"/>
      <c r="F66" s="20"/>
      <c r="G66" s="20"/>
      <c r="H66" s="20"/>
      <c r="I66" s="20"/>
      <c r="J66" s="20"/>
      <c r="K66" s="20"/>
      <c r="L66" s="18" t="s">
        <v>127</v>
      </c>
      <c r="M66" s="21">
        <v>0</v>
      </c>
      <c r="N66" s="21">
        <v>0</v>
      </c>
      <c r="O66" s="21">
        <v>28892812.885416701</v>
      </c>
      <c r="P66" s="21">
        <v>32510902.981770799</v>
      </c>
      <c r="Q66" s="22">
        <f t="shared" si="0"/>
        <v>14</v>
      </c>
      <c r="R66" s="23"/>
      <c r="S66" s="24"/>
      <c r="T66" s="25"/>
      <c r="U66" s="25"/>
      <c r="V66" s="41"/>
      <c r="W66" s="42"/>
      <c r="X66" s="43"/>
      <c r="Y66" s="43"/>
      <c r="Z66" s="47">
        <v>338.85798723408698</v>
      </c>
      <c r="AA66" s="48">
        <v>27.51</v>
      </c>
      <c r="AB66" s="49">
        <v>4</v>
      </c>
      <c r="AC66" s="49">
        <v>7</v>
      </c>
      <c r="AD66" s="53">
        <v>312.31072212236501</v>
      </c>
      <c r="AE66" s="54">
        <v>33.33</v>
      </c>
      <c r="AF66" s="55">
        <v>5</v>
      </c>
      <c r="AG66" s="55">
        <v>7</v>
      </c>
      <c r="AH66" s="26"/>
      <c r="AI66" s="27"/>
      <c r="AJ66" s="28"/>
    </row>
    <row r="67" spans="1:36" s="17" customFormat="1">
      <c r="A67" s="18" t="s">
        <v>128</v>
      </c>
      <c r="B67" s="18" t="str">
        <f>VLOOKUP(A67,'[1]our list'!$A$1:$B$335,2, FALSE)</f>
        <v>MPP6</v>
      </c>
      <c r="C67" s="19"/>
      <c r="D67" s="18"/>
      <c r="E67" s="18"/>
      <c r="F67" s="18"/>
      <c r="G67" s="20"/>
      <c r="H67" s="18"/>
      <c r="I67" s="18"/>
      <c r="J67" s="18"/>
      <c r="K67" s="20"/>
      <c r="L67" s="18" t="s">
        <v>129</v>
      </c>
      <c r="M67" s="21">
        <v>0</v>
      </c>
      <c r="N67" s="21">
        <v>0</v>
      </c>
      <c r="O67" s="21">
        <v>15256444.78125</v>
      </c>
      <c r="P67" s="21">
        <v>15478067.7552083</v>
      </c>
      <c r="Q67" s="22">
        <f t="shared" si="0"/>
        <v>14</v>
      </c>
      <c r="R67" s="23"/>
      <c r="S67" s="24"/>
      <c r="T67" s="25"/>
      <c r="U67" s="25"/>
      <c r="V67" s="41"/>
      <c r="W67" s="42"/>
      <c r="X67" s="43"/>
      <c r="Y67" s="43"/>
      <c r="Z67" s="47">
        <v>173.49920375336501</v>
      </c>
      <c r="AA67" s="48">
        <v>14.65</v>
      </c>
      <c r="AB67" s="49">
        <v>5</v>
      </c>
      <c r="AC67" s="49">
        <v>6</v>
      </c>
      <c r="AD67" s="53">
        <v>240.059677950713</v>
      </c>
      <c r="AE67" s="54">
        <v>20.07</v>
      </c>
      <c r="AF67" s="55">
        <v>7</v>
      </c>
      <c r="AG67" s="55">
        <v>8</v>
      </c>
      <c r="AH67" s="26"/>
      <c r="AI67" s="27"/>
      <c r="AJ67" s="28"/>
    </row>
    <row r="68" spans="1:36" s="17" customFormat="1">
      <c r="A68" s="18" t="s">
        <v>130</v>
      </c>
      <c r="B68" s="18" t="str">
        <f>VLOOKUP(A68,'[1]our list'!$A$1:$B$335,2, FALSE)</f>
        <v>ADAM10</v>
      </c>
      <c r="C68" s="19"/>
      <c r="D68" s="18"/>
      <c r="E68" s="18"/>
      <c r="F68" s="18"/>
      <c r="G68" s="20"/>
      <c r="H68" s="18"/>
      <c r="I68" s="20"/>
      <c r="J68" s="20"/>
      <c r="K68" s="20"/>
      <c r="L68" s="18" t="s">
        <v>131</v>
      </c>
      <c r="M68" s="21">
        <v>0</v>
      </c>
      <c r="N68" s="21">
        <v>0</v>
      </c>
      <c r="O68" s="21">
        <v>9540037.2291666698</v>
      </c>
      <c r="P68" s="21">
        <v>7118008.6796875</v>
      </c>
      <c r="Q68" s="22">
        <f t="shared" ref="Q68:Q131" si="1">(AG68+AC68)-(Y68+U68)</f>
        <v>14</v>
      </c>
      <c r="R68" s="23"/>
      <c r="S68" s="24"/>
      <c r="T68" s="25"/>
      <c r="U68" s="25"/>
      <c r="V68" s="41"/>
      <c r="W68" s="42"/>
      <c r="X68" s="43"/>
      <c r="Y68" s="43"/>
      <c r="Z68" s="47">
        <v>330.15576156526299</v>
      </c>
      <c r="AA68" s="48">
        <v>13.22</v>
      </c>
      <c r="AB68" s="49">
        <v>7</v>
      </c>
      <c r="AC68" s="49">
        <v>8</v>
      </c>
      <c r="AD68" s="53">
        <v>223.49879574097301</v>
      </c>
      <c r="AE68" s="54">
        <v>10.68</v>
      </c>
      <c r="AF68" s="55">
        <v>5</v>
      </c>
      <c r="AG68" s="55">
        <v>6</v>
      </c>
      <c r="AH68" s="26"/>
      <c r="AI68" s="27"/>
      <c r="AJ68" s="28"/>
    </row>
    <row r="69" spans="1:36" s="17" customFormat="1">
      <c r="A69" s="18" t="s">
        <v>132</v>
      </c>
      <c r="B69" s="18" t="str">
        <f>VLOOKUP(A69,'[1]our list'!$A$1:$B$335,2, FALSE)</f>
        <v>Phb</v>
      </c>
      <c r="C69" s="19"/>
      <c r="D69" s="18"/>
      <c r="E69" s="20"/>
      <c r="F69" s="20"/>
      <c r="G69" s="18"/>
      <c r="H69" s="18"/>
      <c r="I69" s="20"/>
      <c r="J69" s="18"/>
      <c r="K69" s="20"/>
      <c r="L69" s="18" t="s">
        <v>133</v>
      </c>
      <c r="M69" s="21">
        <v>0</v>
      </c>
      <c r="N69" s="56">
        <v>0</v>
      </c>
      <c r="O69" s="21">
        <v>33895513.442708299</v>
      </c>
      <c r="P69" s="21">
        <v>47955716.192708299</v>
      </c>
      <c r="Q69" s="22">
        <f t="shared" si="1"/>
        <v>13</v>
      </c>
      <c r="R69" s="23"/>
      <c r="S69" s="24"/>
      <c r="T69" s="25"/>
      <c r="U69" s="25"/>
      <c r="V69" s="41"/>
      <c r="W69" s="42"/>
      <c r="X69" s="43"/>
      <c r="Y69" s="43"/>
      <c r="Z69" s="47">
        <v>303.13872925210597</v>
      </c>
      <c r="AA69" s="48">
        <v>25.74</v>
      </c>
      <c r="AB69" s="49">
        <v>6</v>
      </c>
      <c r="AC69" s="49">
        <v>7</v>
      </c>
      <c r="AD69" s="53">
        <v>256.30831762285698</v>
      </c>
      <c r="AE69" s="54">
        <v>25</v>
      </c>
      <c r="AF69" s="55">
        <v>6</v>
      </c>
      <c r="AG69" s="55">
        <v>6</v>
      </c>
      <c r="AH69" s="26"/>
      <c r="AI69" s="27"/>
      <c r="AJ69" s="28"/>
    </row>
    <row r="70" spans="1:36" s="17" customFormat="1">
      <c r="A70" s="18" t="s">
        <v>134</v>
      </c>
      <c r="B70" s="18" t="str">
        <f>VLOOKUP(A70,'[1]our list'!$A$1:$B$335,2, FALSE)</f>
        <v>Zdhhc20</v>
      </c>
      <c r="C70" s="19"/>
      <c r="D70" s="18"/>
      <c r="E70" s="18"/>
      <c r="F70" s="18"/>
      <c r="G70" s="20"/>
      <c r="H70" s="18"/>
      <c r="I70" s="18"/>
      <c r="J70" s="18"/>
      <c r="K70" s="20"/>
      <c r="L70" s="18" t="s">
        <v>135</v>
      </c>
      <c r="M70" s="21">
        <v>0</v>
      </c>
      <c r="N70" s="21">
        <v>0</v>
      </c>
      <c r="O70" s="21">
        <v>13225410.65625</v>
      </c>
      <c r="P70" s="21">
        <v>16617068.4140625</v>
      </c>
      <c r="Q70" s="22">
        <f t="shared" si="1"/>
        <v>13</v>
      </c>
      <c r="R70" s="23"/>
      <c r="S70" s="24"/>
      <c r="T70" s="25"/>
      <c r="U70" s="25"/>
      <c r="V70" s="41"/>
      <c r="W70" s="42"/>
      <c r="X70" s="43"/>
      <c r="Y70" s="43"/>
      <c r="Z70" s="47">
        <v>317.05618396964297</v>
      </c>
      <c r="AA70" s="48">
        <v>9.4700000000000006</v>
      </c>
      <c r="AB70" s="49">
        <v>2</v>
      </c>
      <c r="AC70" s="49">
        <v>8</v>
      </c>
      <c r="AD70" s="53">
        <v>240.88668977120699</v>
      </c>
      <c r="AE70" s="54">
        <v>9.4700000000000006</v>
      </c>
      <c r="AF70" s="55">
        <v>2</v>
      </c>
      <c r="AG70" s="55">
        <v>5</v>
      </c>
      <c r="AH70" s="26"/>
      <c r="AI70" s="27"/>
      <c r="AJ70" s="28"/>
    </row>
    <row r="71" spans="1:36" s="17" customFormat="1">
      <c r="A71" s="18" t="s">
        <v>136</v>
      </c>
      <c r="B71" s="18" t="str">
        <f>VLOOKUP(A71,'[1]our list'!$A$1:$B$335,2, FALSE)</f>
        <v>STX12</v>
      </c>
      <c r="C71" s="19"/>
      <c r="D71" s="20"/>
      <c r="E71" s="20"/>
      <c r="F71" s="18"/>
      <c r="G71" s="20"/>
      <c r="H71" s="20"/>
      <c r="I71" s="20"/>
      <c r="J71" s="20"/>
      <c r="K71" s="20"/>
      <c r="L71" s="18" t="s">
        <v>137</v>
      </c>
      <c r="M71" s="21">
        <v>0</v>
      </c>
      <c r="N71" s="21">
        <v>0</v>
      </c>
      <c r="O71" s="21">
        <v>17053878.5546875</v>
      </c>
      <c r="P71" s="21">
        <v>17135400.515625</v>
      </c>
      <c r="Q71" s="22">
        <f t="shared" si="1"/>
        <v>13</v>
      </c>
      <c r="R71" s="23"/>
      <c r="S71" s="24"/>
      <c r="T71" s="25"/>
      <c r="U71" s="25"/>
      <c r="V71" s="41"/>
      <c r="W71" s="42"/>
      <c r="X71" s="43"/>
      <c r="Y71" s="43"/>
      <c r="Z71" s="47">
        <v>296.86760624747501</v>
      </c>
      <c r="AA71" s="48">
        <v>32.479999999999997</v>
      </c>
      <c r="AB71" s="49">
        <v>7</v>
      </c>
      <c r="AC71" s="49">
        <v>7</v>
      </c>
      <c r="AD71" s="53">
        <v>263.63156457595898</v>
      </c>
      <c r="AE71" s="54">
        <v>24.09</v>
      </c>
      <c r="AF71" s="55">
        <v>5</v>
      </c>
      <c r="AG71" s="55">
        <v>6</v>
      </c>
      <c r="AH71" s="26"/>
      <c r="AI71" s="27"/>
      <c r="AJ71" s="28"/>
    </row>
    <row r="72" spans="1:36" s="17" customFormat="1">
      <c r="A72" s="18" t="s">
        <v>138</v>
      </c>
      <c r="B72" s="29" t="str">
        <f>VLOOKUP(A72,'[1]our list'!$A$1:$B$335,2, FALSE)</f>
        <v>BCAP31</v>
      </c>
      <c r="C72" s="19"/>
      <c r="D72" s="18"/>
      <c r="E72" s="18"/>
      <c r="F72" s="18"/>
      <c r="G72" s="18"/>
      <c r="H72" s="18"/>
      <c r="I72" s="18"/>
      <c r="J72" s="18"/>
      <c r="K72" s="18"/>
      <c r="L72" s="18" t="s">
        <v>139</v>
      </c>
      <c r="M72" s="21">
        <v>0</v>
      </c>
      <c r="N72" s="21">
        <v>0</v>
      </c>
      <c r="O72" s="21">
        <v>4545830.5260416698</v>
      </c>
      <c r="P72" s="21">
        <v>2765115.3854166698</v>
      </c>
      <c r="Q72" s="22">
        <f t="shared" si="1"/>
        <v>13</v>
      </c>
      <c r="R72" s="23"/>
      <c r="S72" s="24"/>
      <c r="T72" s="25"/>
      <c r="U72" s="25"/>
      <c r="V72" s="41"/>
      <c r="W72" s="42"/>
      <c r="X72" s="43"/>
      <c r="Y72" s="43"/>
      <c r="Z72" s="47">
        <v>218.534379603292</v>
      </c>
      <c r="AA72" s="48">
        <v>19.59</v>
      </c>
      <c r="AB72" s="49">
        <v>5</v>
      </c>
      <c r="AC72" s="49">
        <v>7</v>
      </c>
      <c r="AD72" s="53">
        <v>195.27085784345701</v>
      </c>
      <c r="AE72" s="54">
        <v>19.59</v>
      </c>
      <c r="AF72" s="55">
        <v>4</v>
      </c>
      <c r="AG72" s="55">
        <v>6</v>
      </c>
      <c r="AH72" s="26"/>
      <c r="AI72" s="27"/>
      <c r="AJ72" s="28"/>
    </row>
    <row r="73" spans="1:36" s="17" customFormat="1">
      <c r="A73" s="18" t="s">
        <v>140</v>
      </c>
      <c r="B73" s="18" t="str">
        <f>VLOOKUP(A73,'[1]our list'!$A$1:$B$335,2, FALSE)</f>
        <v>slc44a1</v>
      </c>
      <c r="C73" s="18"/>
      <c r="D73" s="20"/>
      <c r="E73" s="18"/>
      <c r="F73" s="18"/>
      <c r="G73" s="18"/>
      <c r="H73" s="18"/>
      <c r="I73" s="18"/>
      <c r="J73" s="20"/>
      <c r="K73" s="18"/>
      <c r="L73" s="18" t="s">
        <v>141</v>
      </c>
      <c r="M73" s="21">
        <v>0</v>
      </c>
      <c r="N73" s="21">
        <v>0</v>
      </c>
      <c r="O73" s="21">
        <v>3720951.4244791698</v>
      </c>
      <c r="P73" s="21">
        <v>7488774.7239583302</v>
      </c>
      <c r="Q73" s="22">
        <f t="shared" si="1"/>
        <v>12</v>
      </c>
      <c r="R73" s="23"/>
      <c r="S73" s="24"/>
      <c r="T73" s="25"/>
      <c r="U73" s="25"/>
      <c r="V73" s="41"/>
      <c r="W73" s="42"/>
      <c r="X73" s="43"/>
      <c r="Y73" s="43"/>
      <c r="Z73" s="47">
        <v>217.18935071646001</v>
      </c>
      <c r="AA73" s="48">
        <v>9.9499999999999993</v>
      </c>
      <c r="AB73" s="49">
        <v>5</v>
      </c>
      <c r="AC73" s="49">
        <v>6</v>
      </c>
      <c r="AD73" s="53">
        <v>229.963937346618</v>
      </c>
      <c r="AE73" s="54">
        <v>5.97</v>
      </c>
      <c r="AF73" s="55">
        <v>3</v>
      </c>
      <c r="AG73" s="55">
        <v>6</v>
      </c>
      <c r="AH73" s="26"/>
      <c r="AI73" s="27"/>
      <c r="AJ73" s="28"/>
    </row>
    <row r="74" spans="1:36" s="17" customFormat="1">
      <c r="A74" s="18" t="s">
        <v>142</v>
      </c>
      <c r="B74" s="18" t="str">
        <f>VLOOKUP(A74,'[1]our list'!$A$1:$B$335,2, FALSE)</f>
        <v>MPP1</v>
      </c>
      <c r="C74" s="18"/>
      <c r="D74" s="18"/>
      <c r="E74" s="18"/>
      <c r="F74" s="18"/>
      <c r="G74" s="20"/>
      <c r="H74" s="20"/>
      <c r="I74" s="18"/>
      <c r="J74" s="18"/>
      <c r="K74" s="18"/>
      <c r="L74" s="18" t="s">
        <v>143</v>
      </c>
      <c r="M74" s="21">
        <v>0</v>
      </c>
      <c r="N74" s="21">
        <v>0</v>
      </c>
      <c r="O74" s="21">
        <v>11966577.46875</v>
      </c>
      <c r="P74" s="21">
        <v>16383651.3125</v>
      </c>
      <c r="Q74" s="22">
        <f t="shared" si="1"/>
        <v>12</v>
      </c>
      <c r="R74" s="23"/>
      <c r="S74" s="24"/>
      <c r="T74" s="25"/>
      <c r="U74" s="25"/>
      <c r="V74" s="41"/>
      <c r="W74" s="42"/>
      <c r="X74" s="43"/>
      <c r="Y74" s="43"/>
      <c r="Z74" s="47">
        <v>251.93811935317399</v>
      </c>
      <c r="AA74" s="48">
        <v>10.94</v>
      </c>
      <c r="AB74" s="49">
        <v>4</v>
      </c>
      <c r="AC74" s="49">
        <v>5</v>
      </c>
      <c r="AD74" s="53">
        <v>367.988319042819</v>
      </c>
      <c r="AE74" s="54">
        <v>23.39</v>
      </c>
      <c r="AF74" s="55">
        <v>7</v>
      </c>
      <c r="AG74" s="55">
        <v>7</v>
      </c>
      <c r="AH74" s="26"/>
      <c r="AI74" s="27"/>
      <c r="AJ74" s="28"/>
    </row>
    <row r="75" spans="1:36" s="17" customFormat="1">
      <c r="A75" s="18" t="s">
        <v>144</v>
      </c>
      <c r="B75" s="18" t="str">
        <f>VLOOKUP(A75,'[1]our list'!$A$1:$B$335,2, FALSE)</f>
        <v>CD74</v>
      </c>
      <c r="C75" s="18"/>
      <c r="D75" s="20"/>
      <c r="E75" s="18"/>
      <c r="F75" s="18"/>
      <c r="G75" s="18"/>
      <c r="H75" s="18"/>
      <c r="I75" s="18"/>
      <c r="J75" s="20"/>
      <c r="K75" s="18"/>
      <c r="L75" s="18" t="s">
        <v>145</v>
      </c>
      <c r="M75" s="21">
        <v>0</v>
      </c>
      <c r="N75" s="21">
        <v>0</v>
      </c>
      <c r="O75" s="21">
        <v>26005464.895833299</v>
      </c>
      <c r="P75" s="21">
        <v>24766514.010416701</v>
      </c>
      <c r="Q75" s="22">
        <f t="shared" si="1"/>
        <v>12</v>
      </c>
      <c r="R75" s="23"/>
      <c r="S75" s="24"/>
      <c r="T75" s="25"/>
      <c r="U75" s="25"/>
      <c r="V75" s="41"/>
      <c r="W75" s="42"/>
      <c r="X75" s="43"/>
      <c r="Y75" s="43"/>
      <c r="Z75" s="47">
        <v>143.932004020562</v>
      </c>
      <c r="AA75" s="48">
        <v>16.13</v>
      </c>
      <c r="AB75" s="49">
        <v>4</v>
      </c>
      <c r="AC75" s="49">
        <v>6</v>
      </c>
      <c r="AD75" s="53">
        <v>193.98266990027301</v>
      </c>
      <c r="AE75" s="54">
        <v>17.920000000000002</v>
      </c>
      <c r="AF75" s="55">
        <v>4</v>
      </c>
      <c r="AG75" s="55">
        <v>6</v>
      </c>
      <c r="AH75" s="26"/>
      <c r="AI75" s="27"/>
      <c r="AJ75" s="28"/>
    </row>
    <row r="76" spans="1:36" s="17" customFormat="1">
      <c r="A76" s="18" t="s">
        <v>146</v>
      </c>
      <c r="B76" s="18" t="str">
        <f>VLOOKUP(A76,'[1]our list'!$A$1:$B$335,2, FALSE)</f>
        <v>RAP2A</v>
      </c>
      <c r="C76" s="19"/>
      <c r="D76" s="18"/>
      <c r="E76" s="18"/>
      <c r="F76" s="18"/>
      <c r="G76" s="20"/>
      <c r="H76" s="20"/>
      <c r="I76" s="20"/>
      <c r="J76" s="20"/>
      <c r="K76" s="20"/>
      <c r="L76" s="18" t="s">
        <v>147</v>
      </c>
      <c r="M76" s="21">
        <v>0</v>
      </c>
      <c r="N76" s="21">
        <v>0</v>
      </c>
      <c r="O76" s="21">
        <v>19692245.703125</v>
      </c>
      <c r="P76" s="21">
        <v>17788007.856770799</v>
      </c>
      <c r="Q76" s="22">
        <f t="shared" si="1"/>
        <v>12</v>
      </c>
      <c r="R76" s="23"/>
      <c r="S76" s="24"/>
      <c r="T76" s="25"/>
      <c r="U76" s="25"/>
      <c r="V76" s="41"/>
      <c r="W76" s="42"/>
      <c r="X76" s="43"/>
      <c r="Y76" s="43"/>
      <c r="Z76" s="47">
        <v>322.37358249524101</v>
      </c>
      <c r="AA76" s="48">
        <v>39.340000000000003</v>
      </c>
      <c r="AB76" s="49">
        <v>6</v>
      </c>
      <c r="AC76" s="49">
        <v>7</v>
      </c>
      <c r="AD76" s="53">
        <v>250.134736819327</v>
      </c>
      <c r="AE76" s="54">
        <v>33.33</v>
      </c>
      <c r="AF76" s="55">
        <v>5</v>
      </c>
      <c r="AG76" s="55">
        <v>5</v>
      </c>
      <c r="AH76" s="26"/>
      <c r="AI76" s="27"/>
      <c r="AJ76" s="28"/>
    </row>
    <row r="77" spans="1:36" s="17" customFormat="1">
      <c r="A77" s="18" t="s">
        <v>148</v>
      </c>
      <c r="B77" s="18" t="str">
        <f>VLOOKUP(A77,'[1]our list'!$A$1:$B$335,2, FALSE)</f>
        <v>dnajc5</v>
      </c>
      <c r="C77" s="19"/>
      <c r="D77" s="20"/>
      <c r="E77" s="18"/>
      <c r="F77" s="20"/>
      <c r="G77" s="20"/>
      <c r="H77" s="20"/>
      <c r="I77" s="20"/>
      <c r="J77" s="18"/>
      <c r="K77" s="20"/>
      <c r="L77" s="18" t="s">
        <v>149</v>
      </c>
      <c r="M77" s="21">
        <v>0</v>
      </c>
      <c r="N77" s="21">
        <v>0</v>
      </c>
      <c r="O77" s="21">
        <v>35445582.966145799</v>
      </c>
      <c r="P77" s="21">
        <v>22099237.1171875</v>
      </c>
      <c r="Q77" s="22">
        <f t="shared" si="1"/>
        <v>12</v>
      </c>
      <c r="R77" s="23"/>
      <c r="S77" s="24"/>
      <c r="T77" s="25"/>
      <c r="U77" s="25"/>
      <c r="V77" s="41"/>
      <c r="W77" s="42"/>
      <c r="X77" s="43"/>
      <c r="Y77" s="43"/>
      <c r="Z77" s="47">
        <v>308.71922436071702</v>
      </c>
      <c r="AA77" s="48">
        <v>54.04</v>
      </c>
      <c r="AB77" s="49">
        <v>6</v>
      </c>
      <c r="AC77" s="49">
        <v>7</v>
      </c>
      <c r="AD77" s="53">
        <v>206.382939567421</v>
      </c>
      <c r="AE77" s="54">
        <v>32.83</v>
      </c>
      <c r="AF77" s="55">
        <v>4</v>
      </c>
      <c r="AG77" s="55">
        <v>5</v>
      </c>
      <c r="AH77" s="26"/>
      <c r="AI77" s="27"/>
      <c r="AJ77" s="28"/>
    </row>
    <row r="78" spans="1:36" s="17" customFormat="1">
      <c r="A78" s="18" t="s">
        <v>150</v>
      </c>
      <c r="B78" s="18" t="str">
        <f>VLOOKUP(A78,'[1]our list'!$A$1:$B$335,2, FALSE)</f>
        <v>tmx1</v>
      </c>
      <c r="C78" s="19"/>
      <c r="D78" s="20"/>
      <c r="E78" s="20"/>
      <c r="F78" s="18"/>
      <c r="G78" s="18"/>
      <c r="H78" s="20"/>
      <c r="I78" s="18"/>
      <c r="J78" s="20"/>
      <c r="K78" s="18"/>
      <c r="L78" s="18" t="s">
        <v>151</v>
      </c>
      <c r="M78" s="21">
        <v>0</v>
      </c>
      <c r="N78" s="21">
        <v>0</v>
      </c>
      <c r="O78" s="21">
        <v>27446810.286458299</v>
      </c>
      <c r="P78" s="21">
        <v>16436090.2135417</v>
      </c>
      <c r="Q78" s="22">
        <f t="shared" si="1"/>
        <v>12</v>
      </c>
      <c r="R78" s="23"/>
      <c r="S78" s="24"/>
      <c r="T78" s="25"/>
      <c r="U78" s="25"/>
      <c r="V78" s="41"/>
      <c r="W78" s="42"/>
      <c r="X78" s="43"/>
      <c r="Y78" s="43"/>
      <c r="Z78" s="47">
        <v>233.340957404785</v>
      </c>
      <c r="AA78" s="48">
        <v>13.31</v>
      </c>
      <c r="AB78" s="49">
        <v>5</v>
      </c>
      <c r="AC78" s="49">
        <v>7</v>
      </c>
      <c r="AD78" s="53">
        <v>151.87825598865101</v>
      </c>
      <c r="AE78" s="54">
        <v>17.63</v>
      </c>
      <c r="AF78" s="55">
        <v>4</v>
      </c>
      <c r="AG78" s="55">
        <v>5</v>
      </c>
      <c r="AH78" s="26"/>
      <c r="AI78" s="27"/>
      <c r="AJ78" s="28"/>
    </row>
    <row r="79" spans="1:36" s="17" customFormat="1">
      <c r="A79" s="18" t="s">
        <v>152</v>
      </c>
      <c r="B79" s="18" t="str">
        <f>VLOOKUP(A79,'[1]our list'!$A$1:$B$335,2, FALSE)</f>
        <v>hnrnpm</v>
      </c>
      <c r="C79" s="19"/>
      <c r="D79" s="18"/>
      <c r="E79" s="18"/>
      <c r="F79" s="18"/>
      <c r="G79" s="18"/>
      <c r="H79" s="18"/>
      <c r="I79" s="18"/>
      <c r="J79" s="18"/>
      <c r="K79" s="18"/>
      <c r="L79" s="18" t="s">
        <v>153</v>
      </c>
      <c r="M79" s="21">
        <v>0</v>
      </c>
      <c r="N79" s="21">
        <v>0</v>
      </c>
      <c r="O79" s="21">
        <v>6141125.0494791698</v>
      </c>
      <c r="P79" s="21">
        <v>14440228.984375</v>
      </c>
      <c r="Q79" s="22">
        <f t="shared" si="1"/>
        <v>11</v>
      </c>
      <c r="R79" s="23"/>
      <c r="S79" s="24"/>
      <c r="T79" s="25"/>
      <c r="U79" s="25"/>
      <c r="V79" s="41"/>
      <c r="W79" s="42"/>
      <c r="X79" s="43"/>
      <c r="Y79" s="43"/>
      <c r="Z79" s="47">
        <v>186.995484302124</v>
      </c>
      <c r="AA79" s="48">
        <v>9.33</v>
      </c>
      <c r="AB79" s="49">
        <v>5</v>
      </c>
      <c r="AC79" s="49">
        <v>7</v>
      </c>
      <c r="AD79" s="53">
        <v>145.94199543372699</v>
      </c>
      <c r="AE79" s="54">
        <v>4.25</v>
      </c>
      <c r="AF79" s="55">
        <v>2</v>
      </c>
      <c r="AG79" s="55">
        <v>4</v>
      </c>
      <c r="AH79" s="26"/>
      <c r="AI79" s="27"/>
      <c r="AJ79" s="28"/>
    </row>
    <row r="80" spans="1:36" s="17" customFormat="1">
      <c r="A80" s="18" t="s">
        <v>154</v>
      </c>
      <c r="B80" s="18" t="str">
        <f>VLOOKUP(A80,'[1]our list'!$A$1:$B$335,2, FALSE)</f>
        <v>itm2b</v>
      </c>
      <c r="C80" s="19"/>
      <c r="D80" s="18"/>
      <c r="E80" s="18"/>
      <c r="F80" s="18"/>
      <c r="G80" s="20"/>
      <c r="H80" s="18"/>
      <c r="I80" s="18"/>
      <c r="J80" s="18"/>
      <c r="K80" s="20"/>
      <c r="L80" s="18" t="s">
        <v>155</v>
      </c>
      <c r="M80" s="21">
        <v>0</v>
      </c>
      <c r="N80" s="21">
        <v>0</v>
      </c>
      <c r="O80" s="21">
        <v>10859072.109375</v>
      </c>
      <c r="P80" s="21">
        <v>14465019.0208333</v>
      </c>
      <c r="Q80" s="22">
        <f t="shared" si="1"/>
        <v>11</v>
      </c>
      <c r="R80" s="23"/>
      <c r="S80" s="24"/>
      <c r="T80" s="25"/>
      <c r="U80" s="25"/>
      <c r="V80" s="41"/>
      <c r="W80" s="42"/>
      <c r="X80" s="43"/>
      <c r="Y80" s="43"/>
      <c r="Z80" s="47">
        <v>163.083647912381</v>
      </c>
      <c r="AA80" s="48">
        <v>19.170000000000002</v>
      </c>
      <c r="AB80" s="49">
        <v>3</v>
      </c>
      <c r="AC80" s="49">
        <v>3</v>
      </c>
      <c r="AD80" s="53">
        <v>341.67556401189501</v>
      </c>
      <c r="AE80" s="54">
        <v>30.45</v>
      </c>
      <c r="AF80" s="55">
        <v>6</v>
      </c>
      <c r="AG80" s="55">
        <v>8</v>
      </c>
      <c r="AH80" s="26"/>
      <c r="AI80" s="27"/>
      <c r="AJ80" s="28"/>
    </row>
    <row r="81" spans="1:36" s="17" customFormat="1">
      <c r="A81" s="18" t="s">
        <v>156</v>
      </c>
      <c r="B81" s="29" t="str">
        <f>VLOOKUP(A81,'[1]our list'!$A$1:$B$335,2, FALSE)</f>
        <v>SLCO4A1</v>
      </c>
      <c r="C81" s="18"/>
      <c r="D81" s="18"/>
      <c r="E81" s="18"/>
      <c r="F81" s="18"/>
      <c r="G81" s="18"/>
      <c r="H81" s="18"/>
      <c r="I81" s="18"/>
      <c r="J81" s="18"/>
      <c r="K81" s="18"/>
      <c r="L81" s="18" t="s">
        <v>157</v>
      </c>
      <c r="M81" s="21">
        <v>0</v>
      </c>
      <c r="N81" s="21">
        <v>0</v>
      </c>
      <c r="O81" s="21">
        <v>7505949.453125</v>
      </c>
      <c r="P81" s="21">
        <v>8765722.8880208302</v>
      </c>
      <c r="Q81" s="22">
        <f t="shared" si="1"/>
        <v>11</v>
      </c>
      <c r="R81" s="23"/>
      <c r="S81" s="24"/>
      <c r="T81" s="25"/>
      <c r="U81" s="25"/>
      <c r="V81" s="41"/>
      <c r="W81" s="42"/>
      <c r="X81" s="43"/>
      <c r="Y81" s="43"/>
      <c r="Z81" s="47">
        <v>243.39719219963399</v>
      </c>
      <c r="AA81" s="48">
        <v>6.22</v>
      </c>
      <c r="AB81" s="49">
        <v>3</v>
      </c>
      <c r="AC81" s="49">
        <v>5</v>
      </c>
      <c r="AD81" s="53">
        <v>283.53834706026498</v>
      </c>
      <c r="AE81" s="54">
        <v>7.33</v>
      </c>
      <c r="AF81" s="55">
        <v>3</v>
      </c>
      <c r="AG81" s="55">
        <v>6</v>
      </c>
      <c r="AH81" s="26"/>
      <c r="AI81" s="27"/>
      <c r="AJ81" s="28"/>
    </row>
    <row r="82" spans="1:36" s="17" customFormat="1">
      <c r="A82" s="18" t="s">
        <v>158</v>
      </c>
      <c r="B82" s="18" t="str">
        <f>VLOOKUP(A82,'[1]our list'!$A$1:$B$335,2, FALSE)</f>
        <v>GNA11</v>
      </c>
      <c r="C82" s="19"/>
      <c r="D82" s="18"/>
      <c r="E82" s="18"/>
      <c r="F82" s="18"/>
      <c r="G82" s="20"/>
      <c r="H82" s="20"/>
      <c r="I82" s="20"/>
      <c r="J82" s="18"/>
      <c r="K82" s="20"/>
      <c r="L82" s="18" t="s">
        <v>159</v>
      </c>
      <c r="M82" s="21">
        <v>0</v>
      </c>
      <c r="N82" s="21">
        <v>0</v>
      </c>
      <c r="O82" s="21">
        <v>12859752.375</v>
      </c>
      <c r="P82" s="21">
        <v>14530052.5130208</v>
      </c>
      <c r="Q82" s="22">
        <f t="shared" si="1"/>
        <v>11</v>
      </c>
      <c r="R82" s="23"/>
      <c r="S82" s="24"/>
      <c r="T82" s="25"/>
      <c r="U82" s="25"/>
      <c r="V82" s="41"/>
      <c r="W82" s="42"/>
      <c r="X82" s="43"/>
      <c r="Y82" s="43"/>
      <c r="Z82" s="47">
        <v>152.922624191761</v>
      </c>
      <c r="AA82" s="48">
        <v>13.09</v>
      </c>
      <c r="AB82" s="49">
        <v>4</v>
      </c>
      <c r="AC82" s="49">
        <v>4</v>
      </c>
      <c r="AD82" s="53">
        <v>251.85992766601899</v>
      </c>
      <c r="AE82" s="54">
        <v>22.01</v>
      </c>
      <c r="AF82" s="55">
        <v>6</v>
      </c>
      <c r="AG82" s="55">
        <v>7</v>
      </c>
      <c r="AH82" s="26"/>
      <c r="AI82" s="27"/>
      <c r="AJ82" s="28"/>
    </row>
    <row r="83" spans="1:36" s="17" customFormat="1">
      <c r="A83" s="18" t="s">
        <v>160</v>
      </c>
      <c r="B83" s="29" t="s">
        <v>161</v>
      </c>
      <c r="C83" s="19"/>
      <c r="D83" s="18"/>
      <c r="E83" s="18"/>
      <c r="F83" s="18"/>
      <c r="G83" s="18"/>
      <c r="H83" s="18"/>
      <c r="I83" s="18"/>
      <c r="J83" s="18"/>
      <c r="K83" s="18"/>
      <c r="L83" s="18" t="s">
        <v>162</v>
      </c>
      <c r="M83" s="21">
        <v>0</v>
      </c>
      <c r="N83" s="21">
        <v>0</v>
      </c>
      <c r="O83" s="21">
        <v>8192445.2057291698</v>
      </c>
      <c r="P83" s="21">
        <v>5345848.3854166698</v>
      </c>
      <c r="Q83" s="22">
        <f t="shared" si="1"/>
        <v>11</v>
      </c>
      <c r="R83" s="23"/>
      <c r="S83" s="24"/>
      <c r="T83" s="25"/>
      <c r="U83" s="25"/>
      <c r="V83" s="41"/>
      <c r="W83" s="42"/>
      <c r="X83" s="43"/>
      <c r="Y83" s="43"/>
      <c r="Z83" s="47">
        <v>200.33337678921899</v>
      </c>
      <c r="AA83" s="48">
        <v>39.29</v>
      </c>
      <c r="AB83" s="49">
        <v>6</v>
      </c>
      <c r="AC83" s="49">
        <v>6</v>
      </c>
      <c r="AD83" s="53">
        <v>130.570877469718</v>
      </c>
      <c r="AE83" s="54">
        <v>29.08</v>
      </c>
      <c r="AF83" s="55">
        <v>5</v>
      </c>
      <c r="AG83" s="55">
        <v>5</v>
      </c>
      <c r="AH83" s="26"/>
      <c r="AI83" s="27"/>
      <c r="AJ83" s="28"/>
    </row>
    <row r="84" spans="1:36" s="17" customFormat="1">
      <c r="A84" s="18" t="s">
        <v>163</v>
      </c>
      <c r="B84" s="18" t="str">
        <f>VLOOKUP(A84,'[1]our list'!$A$1:$B$335,2, FALSE)</f>
        <v>slc38a2</v>
      </c>
      <c r="C84" s="19"/>
      <c r="D84" s="18"/>
      <c r="E84" s="18"/>
      <c r="F84" s="18"/>
      <c r="G84" s="20"/>
      <c r="H84" s="18"/>
      <c r="I84" s="18"/>
      <c r="J84" s="18"/>
      <c r="K84" s="20"/>
      <c r="L84" s="18" t="s">
        <v>164</v>
      </c>
      <c r="M84" s="21">
        <v>0</v>
      </c>
      <c r="N84" s="21">
        <v>0</v>
      </c>
      <c r="O84" s="21">
        <v>39195228.15625</v>
      </c>
      <c r="P84" s="21">
        <v>24371556.734375</v>
      </c>
      <c r="Q84" s="22">
        <f t="shared" si="1"/>
        <v>11</v>
      </c>
      <c r="R84" s="23"/>
      <c r="S84" s="24"/>
      <c r="T84" s="25"/>
      <c r="U84" s="25"/>
      <c r="V84" s="41"/>
      <c r="W84" s="42"/>
      <c r="X84" s="43"/>
      <c r="Y84" s="43"/>
      <c r="Z84" s="47">
        <v>284.49714077955002</v>
      </c>
      <c r="AA84" s="48">
        <v>9.1300000000000008</v>
      </c>
      <c r="AB84" s="49">
        <v>2</v>
      </c>
      <c r="AC84" s="49">
        <v>5</v>
      </c>
      <c r="AD84" s="53">
        <v>434.66991388807901</v>
      </c>
      <c r="AE84" s="54">
        <v>9.1300000000000008</v>
      </c>
      <c r="AF84" s="55">
        <v>2</v>
      </c>
      <c r="AG84" s="55">
        <v>6</v>
      </c>
      <c r="AH84" s="26"/>
      <c r="AI84" s="27"/>
      <c r="AJ84" s="28"/>
    </row>
    <row r="85" spans="1:36" s="17" customFormat="1">
      <c r="A85" s="18" t="s">
        <v>165</v>
      </c>
      <c r="B85" s="18" t="str">
        <f>VLOOKUP(A85,'[1]our list'!$A$1:$B$335,2, FALSE)</f>
        <v>BST2</v>
      </c>
      <c r="C85" s="19"/>
      <c r="D85" s="18"/>
      <c r="E85" s="20"/>
      <c r="F85" s="18"/>
      <c r="G85" s="20"/>
      <c r="H85" s="18"/>
      <c r="I85" s="18"/>
      <c r="J85" s="20"/>
      <c r="K85" s="18"/>
      <c r="L85" s="18" t="s">
        <v>166</v>
      </c>
      <c r="M85" s="21">
        <v>0</v>
      </c>
      <c r="N85" s="21">
        <v>0</v>
      </c>
      <c r="O85" s="21">
        <v>1674585.78645833</v>
      </c>
      <c r="P85" s="21">
        <v>5322570.8958333302</v>
      </c>
      <c r="Q85" s="22">
        <f t="shared" si="1"/>
        <v>10</v>
      </c>
      <c r="R85" s="23"/>
      <c r="S85" s="24"/>
      <c r="T85" s="25"/>
      <c r="U85" s="25"/>
      <c r="V85" s="41"/>
      <c r="W85" s="42"/>
      <c r="X85" s="43"/>
      <c r="Y85" s="43"/>
      <c r="Z85" s="47">
        <v>143.84268471199599</v>
      </c>
      <c r="AA85" s="48">
        <v>11.63</v>
      </c>
      <c r="AB85" s="49">
        <v>3</v>
      </c>
      <c r="AC85" s="49">
        <v>3</v>
      </c>
      <c r="AD85" s="53">
        <v>221.103684254668</v>
      </c>
      <c r="AE85" s="54">
        <v>17.440000000000001</v>
      </c>
      <c r="AF85" s="55">
        <v>4</v>
      </c>
      <c r="AG85" s="55">
        <v>7</v>
      </c>
      <c r="AH85" s="26"/>
      <c r="AI85" s="27"/>
      <c r="AJ85" s="28"/>
    </row>
    <row r="86" spans="1:36" s="17" customFormat="1">
      <c r="A86" s="18" t="s">
        <v>167</v>
      </c>
      <c r="B86" s="18" t="str">
        <f>VLOOKUP(A86,'[1]our list'!$A$1:$B$335,2, FALSE)</f>
        <v>palm</v>
      </c>
      <c r="C86" s="19"/>
      <c r="D86" s="18"/>
      <c r="E86" s="18"/>
      <c r="F86" s="18"/>
      <c r="G86" s="20"/>
      <c r="H86" s="18"/>
      <c r="I86" s="20"/>
      <c r="J86" s="18"/>
      <c r="K86" s="20"/>
      <c r="L86" s="18" t="s">
        <v>168</v>
      </c>
      <c r="M86" s="21">
        <v>0</v>
      </c>
      <c r="N86" s="21">
        <v>0</v>
      </c>
      <c r="O86" s="21">
        <v>10495761.2604167</v>
      </c>
      <c r="P86" s="21">
        <v>19831586.046875</v>
      </c>
      <c r="Q86" s="22">
        <f t="shared" si="1"/>
        <v>10</v>
      </c>
      <c r="R86" s="23"/>
      <c r="S86" s="24"/>
      <c r="T86" s="25"/>
      <c r="U86" s="25"/>
      <c r="V86" s="41"/>
      <c r="W86" s="42"/>
      <c r="X86" s="43"/>
      <c r="Y86" s="43"/>
      <c r="Z86" s="47">
        <v>178.73312519611801</v>
      </c>
      <c r="AA86" s="48">
        <v>13.32</v>
      </c>
      <c r="AB86" s="49">
        <v>3</v>
      </c>
      <c r="AC86" s="49">
        <v>3</v>
      </c>
      <c r="AD86" s="53">
        <v>376.58218156331998</v>
      </c>
      <c r="AE86" s="54">
        <v>18.54</v>
      </c>
      <c r="AF86" s="55">
        <v>5</v>
      </c>
      <c r="AG86" s="55">
        <v>7</v>
      </c>
      <c r="AH86" s="26"/>
      <c r="AI86" s="27"/>
      <c r="AJ86" s="28"/>
    </row>
    <row r="87" spans="1:36" s="17" customFormat="1">
      <c r="A87" s="18" t="s">
        <v>169</v>
      </c>
      <c r="B87" s="18" t="str">
        <f>VLOOKUP(A87,'[1]our list'!$A$1:$B$335,2, FALSE)</f>
        <v>scarb2</v>
      </c>
      <c r="C87" s="19"/>
      <c r="D87" s="20"/>
      <c r="E87" s="18"/>
      <c r="F87" s="18"/>
      <c r="G87" s="20"/>
      <c r="H87" s="18"/>
      <c r="I87" s="20"/>
      <c r="J87" s="20"/>
      <c r="K87" s="20"/>
      <c r="L87" s="18" t="s">
        <v>170</v>
      </c>
      <c r="M87" s="21">
        <v>0</v>
      </c>
      <c r="N87" s="21">
        <v>0</v>
      </c>
      <c r="O87" s="21">
        <v>13075956.84375</v>
      </c>
      <c r="P87" s="21">
        <v>21585957.833333299</v>
      </c>
      <c r="Q87" s="22">
        <f t="shared" si="1"/>
        <v>10</v>
      </c>
      <c r="R87" s="23"/>
      <c r="S87" s="24"/>
      <c r="T87" s="25"/>
      <c r="U87" s="25"/>
      <c r="V87" s="41"/>
      <c r="W87" s="42"/>
      <c r="X87" s="43"/>
      <c r="Y87" s="43"/>
      <c r="Z87" s="47">
        <v>235.18174951881201</v>
      </c>
      <c r="AA87" s="48">
        <v>14.85</v>
      </c>
      <c r="AB87" s="49">
        <v>5</v>
      </c>
      <c r="AC87" s="49">
        <v>6</v>
      </c>
      <c r="AD87" s="53">
        <v>253.554574567819</v>
      </c>
      <c r="AE87" s="54">
        <v>13.18</v>
      </c>
      <c r="AF87" s="55">
        <v>4</v>
      </c>
      <c r="AG87" s="55">
        <v>4</v>
      </c>
      <c r="AH87" s="26"/>
      <c r="AI87" s="27"/>
      <c r="AJ87" s="28"/>
    </row>
    <row r="88" spans="1:36" s="17" customFormat="1">
      <c r="A88" s="18" t="s">
        <v>171</v>
      </c>
      <c r="B88" s="29" t="str">
        <f>VLOOKUP(A88,'[1]our list'!$A$1:$B$335,2, FALSE)</f>
        <v>GNPTAB</v>
      </c>
      <c r="C88" s="18"/>
      <c r="D88" s="18"/>
      <c r="E88" s="18"/>
      <c r="F88" s="18"/>
      <c r="G88" s="18"/>
      <c r="H88" s="18"/>
      <c r="I88" s="18"/>
      <c r="J88" s="18"/>
      <c r="K88" s="18"/>
      <c r="L88" s="18" t="s">
        <v>172</v>
      </c>
      <c r="M88" s="21">
        <v>0</v>
      </c>
      <c r="N88" s="21">
        <v>0</v>
      </c>
      <c r="O88" s="21">
        <v>2265910.71875</v>
      </c>
      <c r="P88" s="21">
        <v>3565715.7161458302</v>
      </c>
      <c r="Q88" s="22">
        <f t="shared" si="1"/>
        <v>10</v>
      </c>
      <c r="R88" s="23"/>
      <c r="S88" s="24"/>
      <c r="T88" s="25"/>
      <c r="U88" s="25"/>
      <c r="V88" s="41"/>
      <c r="W88" s="42"/>
      <c r="X88" s="43"/>
      <c r="Y88" s="43"/>
      <c r="Z88" s="47">
        <v>142.71315483506899</v>
      </c>
      <c r="AA88" s="48">
        <v>3.64</v>
      </c>
      <c r="AB88" s="49">
        <v>4</v>
      </c>
      <c r="AC88" s="49">
        <v>4</v>
      </c>
      <c r="AD88" s="53">
        <v>170.00283398336799</v>
      </c>
      <c r="AE88" s="54">
        <v>5.83</v>
      </c>
      <c r="AF88" s="55">
        <v>6</v>
      </c>
      <c r="AG88" s="55">
        <v>6</v>
      </c>
      <c r="AH88" s="26"/>
      <c r="AI88" s="27"/>
      <c r="AJ88" s="28"/>
    </row>
    <row r="89" spans="1:36" s="17" customFormat="1">
      <c r="A89" s="18" t="s">
        <v>173</v>
      </c>
      <c r="B89" s="29" t="str">
        <f>VLOOKUP(A89,'[1]our list'!$A$1:$B$335,2, FALSE)</f>
        <v>FAM120A</v>
      </c>
      <c r="C89" s="19"/>
      <c r="D89" s="18"/>
      <c r="E89" s="18"/>
      <c r="F89" s="18"/>
      <c r="G89" s="18"/>
      <c r="H89" s="18"/>
      <c r="I89" s="18"/>
      <c r="J89" s="18"/>
      <c r="K89" s="18"/>
      <c r="L89" s="18" t="s">
        <v>174</v>
      </c>
      <c r="M89" s="21">
        <v>0</v>
      </c>
      <c r="N89" s="21">
        <v>0</v>
      </c>
      <c r="O89" s="21">
        <v>1356743.00390625</v>
      </c>
      <c r="P89" s="21">
        <v>2009127.63802083</v>
      </c>
      <c r="Q89" s="22">
        <f t="shared" si="1"/>
        <v>10</v>
      </c>
      <c r="R89" s="23"/>
      <c r="S89" s="24"/>
      <c r="T89" s="25"/>
      <c r="U89" s="25"/>
      <c r="V89" s="41"/>
      <c r="W89" s="42"/>
      <c r="X89" s="43"/>
      <c r="Y89" s="43"/>
      <c r="Z89" s="47">
        <v>121.438475766504</v>
      </c>
      <c r="AA89" s="48">
        <v>4.95</v>
      </c>
      <c r="AB89" s="49">
        <v>3</v>
      </c>
      <c r="AC89" s="49">
        <v>3</v>
      </c>
      <c r="AD89" s="53">
        <v>273.10223565403402</v>
      </c>
      <c r="AE89" s="54">
        <v>7.37</v>
      </c>
      <c r="AF89" s="55">
        <v>6</v>
      </c>
      <c r="AG89" s="55">
        <v>7</v>
      </c>
      <c r="AH89" s="26"/>
      <c r="AI89" s="27"/>
      <c r="AJ89" s="28"/>
    </row>
    <row r="90" spans="1:36" s="17" customFormat="1">
      <c r="A90" s="18" t="s">
        <v>175</v>
      </c>
      <c r="B90" s="18" t="str">
        <f>VLOOKUP(A90,'[1]our list'!$A$1:$B$335,2, FALSE)</f>
        <v>Aldh1l2</v>
      </c>
      <c r="C90" s="19"/>
      <c r="D90" s="18"/>
      <c r="E90" s="20"/>
      <c r="F90" s="18"/>
      <c r="G90" s="18"/>
      <c r="H90" s="18"/>
      <c r="I90" s="18"/>
      <c r="J90" s="18"/>
      <c r="K90" s="18"/>
      <c r="L90" s="18" t="s">
        <v>176</v>
      </c>
      <c r="M90" s="21">
        <v>0</v>
      </c>
      <c r="N90" s="21">
        <v>0</v>
      </c>
      <c r="O90" s="21">
        <v>9370369.5520833302</v>
      </c>
      <c r="P90" s="21">
        <v>11936628.3333333</v>
      </c>
      <c r="Q90" s="22">
        <f t="shared" si="1"/>
        <v>10</v>
      </c>
      <c r="R90" s="23"/>
      <c r="S90" s="24"/>
      <c r="T90" s="25"/>
      <c r="U90" s="25"/>
      <c r="V90" s="41"/>
      <c r="W90" s="42"/>
      <c r="X90" s="43"/>
      <c r="Y90" s="43"/>
      <c r="Z90" s="47">
        <v>195.49578184114901</v>
      </c>
      <c r="AA90" s="48">
        <v>4.7699999999999996</v>
      </c>
      <c r="AB90" s="49">
        <v>3</v>
      </c>
      <c r="AC90" s="49">
        <v>3</v>
      </c>
      <c r="AD90" s="53">
        <v>287.77189346628899</v>
      </c>
      <c r="AE90" s="54">
        <v>9.43</v>
      </c>
      <c r="AF90" s="55">
        <v>6</v>
      </c>
      <c r="AG90" s="55">
        <v>7</v>
      </c>
      <c r="AH90" s="26"/>
      <c r="AI90" s="27"/>
      <c r="AJ90" s="28"/>
    </row>
    <row r="91" spans="1:36" s="17" customFormat="1">
      <c r="A91" s="18" t="s">
        <v>177</v>
      </c>
      <c r="B91" s="18" t="str">
        <f>VLOOKUP(A91,'[1]our list'!$A$1:$B$335,2, FALSE)</f>
        <v>npc1</v>
      </c>
      <c r="C91" s="19"/>
      <c r="D91" s="20"/>
      <c r="E91" s="18"/>
      <c r="F91" s="20"/>
      <c r="G91" s="20"/>
      <c r="H91" s="18"/>
      <c r="I91" s="18"/>
      <c r="J91" s="18"/>
      <c r="K91" s="20"/>
      <c r="L91" s="18" t="s">
        <v>178</v>
      </c>
      <c r="M91" s="21">
        <v>0</v>
      </c>
      <c r="N91" s="21">
        <v>0</v>
      </c>
      <c r="O91" s="21">
        <v>7908901.6640625</v>
      </c>
      <c r="P91" s="21">
        <v>9896521.1015625</v>
      </c>
      <c r="Q91" s="22">
        <f t="shared" si="1"/>
        <v>10</v>
      </c>
      <c r="R91" s="23"/>
      <c r="S91" s="24"/>
      <c r="T91" s="25"/>
      <c r="U91" s="25"/>
      <c r="V91" s="41"/>
      <c r="W91" s="42"/>
      <c r="X91" s="43"/>
      <c r="Y91" s="43"/>
      <c r="Z91" s="47">
        <v>142.22890985394099</v>
      </c>
      <c r="AA91" s="48">
        <v>1.96</v>
      </c>
      <c r="AB91" s="49">
        <v>2</v>
      </c>
      <c r="AC91" s="49">
        <v>3</v>
      </c>
      <c r="AD91" s="53">
        <v>262.23817227257001</v>
      </c>
      <c r="AE91" s="54">
        <v>3.68</v>
      </c>
      <c r="AF91" s="55">
        <v>4</v>
      </c>
      <c r="AG91" s="55">
        <v>7</v>
      </c>
      <c r="AH91" s="26"/>
      <c r="AI91" s="27"/>
      <c r="AJ91" s="28"/>
    </row>
    <row r="92" spans="1:36" s="17" customFormat="1">
      <c r="A92" s="18" t="s">
        <v>179</v>
      </c>
      <c r="B92" s="18" t="str">
        <f>VLOOKUP(A92,'[1]our list'!$A$1:$B$335,2, FALSE)</f>
        <v>SdhB</v>
      </c>
      <c r="C92" s="19"/>
      <c r="D92" s="18"/>
      <c r="E92" s="18"/>
      <c r="F92" s="18"/>
      <c r="G92" s="18"/>
      <c r="H92" s="18"/>
      <c r="I92" s="18"/>
      <c r="J92" s="18"/>
      <c r="K92" s="20"/>
      <c r="L92" s="18" t="s">
        <v>180</v>
      </c>
      <c r="M92" s="21">
        <v>0</v>
      </c>
      <c r="N92" s="21">
        <v>0</v>
      </c>
      <c r="O92" s="21">
        <v>4506601.4635416698</v>
      </c>
      <c r="P92" s="21">
        <v>5455973.0755208302</v>
      </c>
      <c r="Q92" s="22">
        <f t="shared" si="1"/>
        <v>10</v>
      </c>
      <c r="R92" s="23"/>
      <c r="S92" s="24"/>
      <c r="T92" s="25"/>
      <c r="U92" s="25"/>
      <c r="V92" s="41"/>
      <c r="W92" s="42"/>
      <c r="X92" s="43"/>
      <c r="Y92" s="43"/>
      <c r="Z92" s="47">
        <v>160.519040530567</v>
      </c>
      <c r="AA92" s="48">
        <v>13.83</v>
      </c>
      <c r="AB92" s="49">
        <v>4</v>
      </c>
      <c r="AC92" s="49">
        <v>5</v>
      </c>
      <c r="AD92" s="53">
        <v>168.003490069695</v>
      </c>
      <c r="AE92" s="54">
        <v>20.21</v>
      </c>
      <c r="AF92" s="55">
        <v>5</v>
      </c>
      <c r="AG92" s="55">
        <v>5</v>
      </c>
      <c r="AH92" s="26"/>
      <c r="AI92" s="27"/>
      <c r="AJ92" s="28"/>
    </row>
    <row r="93" spans="1:36" s="17" customFormat="1">
      <c r="A93" s="18" t="s">
        <v>181</v>
      </c>
      <c r="B93" s="18" t="str">
        <f>VLOOKUP(A93,'[1]our list'!$A$1:$B$335,2, FALSE)</f>
        <v>SLC7A1</v>
      </c>
      <c r="C93" s="19"/>
      <c r="D93" s="18"/>
      <c r="E93" s="18"/>
      <c r="F93" s="18"/>
      <c r="G93" s="20"/>
      <c r="H93" s="18"/>
      <c r="I93" s="20"/>
      <c r="J93" s="18"/>
      <c r="K93" s="20"/>
      <c r="L93" s="18" t="s">
        <v>182</v>
      </c>
      <c r="M93" s="21">
        <v>0</v>
      </c>
      <c r="N93" s="21">
        <v>0</v>
      </c>
      <c r="O93" s="21">
        <v>8876417.3958333302</v>
      </c>
      <c r="P93" s="21">
        <v>10657717.0520833</v>
      </c>
      <c r="Q93" s="22">
        <f t="shared" si="1"/>
        <v>10</v>
      </c>
      <c r="R93" s="23"/>
      <c r="S93" s="24"/>
      <c r="T93" s="25"/>
      <c r="U93" s="25"/>
      <c r="V93" s="41"/>
      <c r="W93" s="42"/>
      <c r="X93" s="43"/>
      <c r="Y93" s="43"/>
      <c r="Z93" s="47">
        <v>206.67374450696801</v>
      </c>
      <c r="AA93" s="48">
        <v>7.23</v>
      </c>
      <c r="AB93" s="49">
        <v>3</v>
      </c>
      <c r="AC93" s="49">
        <v>4</v>
      </c>
      <c r="AD93" s="53">
        <v>241.50260268818701</v>
      </c>
      <c r="AE93" s="54">
        <v>10.130000000000001</v>
      </c>
      <c r="AF93" s="55">
        <v>5</v>
      </c>
      <c r="AG93" s="55">
        <v>6</v>
      </c>
      <c r="AH93" s="26"/>
      <c r="AI93" s="27"/>
      <c r="AJ93" s="28"/>
    </row>
    <row r="94" spans="1:36" s="17" customFormat="1">
      <c r="A94" s="18" t="s">
        <v>183</v>
      </c>
      <c r="B94" s="29" t="str">
        <f>VLOOKUP(A94,'[1]our list'!$A$1:$B$335,2, FALSE)</f>
        <v>SMC2</v>
      </c>
      <c r="C94" s="19"/>
      <c r="D94" s="18"/>
      <c r="E94" s="18"/>
      <c r="F94" s="18"/>
      <c r="G94" s="18"/>
      <c r="H94" s="18"/>
      <c r="I94" s="18"/>
      <c r="J94" s="18"/>
      <c r="K94" s="18"/>
      <c r="L94" s="18" t="s">
        <v>184</v>
      </c>
      <c r="M94" s="21">
        <v>0</v>
      </c>
      <c r="N94" s="21">
        <v>0</v>
      </c>
      <c r="O94" s="21">
        <v>1279454.11458333</v>
      </c>
      <c r="P94" s="21">
        <v>1491792.84895833</v>
      </c>
      <c r="Q94" s="22">
        <f t="shared" si="1"/>
        <v>10</v>
      </c>
      <c r="R94" s="23"/>
      <c r="S94" s="24"/>
      <c r="T94" s="25"/>
      <c r="U94" s="25"/>
      <c r="V94" s="41"/>
      <c r="W94" s="42"/>
      <c r="X94" s="43"/>
      <c r="Y94" s="43"/>
      <c r="Z94" s="47">
        <v>201.52718842627101</v>
      </c>
      <c r="AA94" s="48">
        <v>4.37</v>
      </c>
      <c r="AB94" s="49">
        <v>4</v>
      </c>
      <c r="AC94" s="49">
        <v>5</v>
      </c>
      <c r="AD94" s="53">
        <v>221.39761934637701</v>
      </c>
      <c r="AE94" s="54">
        <v>4.37</v>
      </c>
      <c r="AF94" s="55">
        <v>4</v>
      </c>
      <c r="AG94" s="55">
        <v>5</v>
      </c>
      <c r="AH94" s="26"/>
      <c r="AI94" s="27"/>
      <c r="AJ94" s="28"/>
    </row>
    <row r="95" spans="1:36" s="17" customFormat="1">
      <c r="A95" s="18" t="s">
        <v>185</v>
      </c>
      <c r="B95" s="18" t="str">
        <f>VLOOKUP(A95,'[1]our list'!$A$1:$B$335,2, FALSE)</f>
        <v>Ly9</v>
      </c>
      <c r="C95" s="18"/>
      <c r="D95" s="20"/>
      <c r="E95" s="18"/>
      <c r="F95" s="18"/>
      <c r="G95" s="20"/>
      <c r="H95" s="18"/>
      <c r="I95" s="18"/>
      <c r="J95" s="18"/>
      <c r="K95" s="18"/>
      <c r="L95" s="18" t="s">
        <v>186</v>
      </c>
      <c r="M95" s="21">
        <v>0</v>
      </c>
      <c r="N95" s="21">
        <v>0</v>
      </c>
      <c r="O95" s="21">
        <v>8575824.34375</v>
      </c>
      <c r="P95" s="21">
        <v>9365007.8411458302</v>
      </c>
      <c r="Q95" s="22">
        <f t="shared" si="1"/>
        <v>10</v>
      </c>
      <c r="R95" s="23"/>
      <c r="S95" s="24"/>
      <c r="T95" s="25"/>
      <c r="U95" s="25"/>
      <c r="V95" s="41"/>
      <c r="W95" s="42"/>
      <c r="X95" s="43"/>
      <c r="Y95" s="43"/>
      <c r="Z95" s="47">
        <v>227.13529202186899</v>
      </c>
      <c r="AA95" s="48">
        <v>12.39</v>
      </c>
      <c r="AB95" s="49">
        <v>5</v>
      </c>
      <c r="AC95" s="49">
        <v>5</v>
      </c>
      <c r="AD95" s="53">
        <v>192.13074772072699</v>
      </c>
      <c r="AE95" s="54">
        <v>12.39</v>
      </c>
      <c r="AF95" s="55">
        <v>5</v>
      </c>
      <c r="AG95" s="55">
        <v>5</v>
      </c>
      <c r="AH95" s="26"/>
      <c r="AI95" s="27"/>
      <c r="AJ95" s="28"/>
    </row>
    <row r="96" spans="1:36" s="17" customFormat="1">
      <c r="A96" s="18" t="s">
        <v>187</v>
      </c>
      <c r="B96" s="29" t="str">
        <f>VLOOKUP(A96,'[1]our list'!$A$1:$B$335,2, FALSE)</f>
        <v>FTH1</v>
      </c>
      <c r="C96" s="18"/>
      <c r="D96" s="18"/>
      <c r="E96" s="18"/>
      <c r="F96" s="18"/>
      <c r="G96" s="18"/>
      <c r="H96" s="18"/>
      <c r="I96" s="18"/>
      <c r="J96" s="18"/>
      <c r="K96" s="18"/>
      <c r="L96" s="18" t="s">
        <v>188</v>
      </c>
      <c r="M96" s="21">
        <v>0</v>
      </c>
      <c r="N96" s="21">
        <v>0</v>
      </c>
      <c r="O96" s="21">
        <v>6298052.2239583302</v>
      </c>
      <c r="P96" s="21">
        <v>5641913.5364583302</v>
      </c>
      <c r="Q96" s="22">
        <f t="shared" si="1"/>
        <v>10</v>
      </c>
      <c r="R96" s="23"/>
      <c r="S96" s="24"/>
      <c r="T96" s="25"/>
      <c r="U96" s="25"/>
      <c r="V96" s="41"/>
      <c r="W96" s="42"/>
      <c r="X96" s="43"/>
      <c r="Y96" s="43"/>
      <c r="Z96" s="47">
        <v>179.61136472704001</v>
      </c>
      <c r="AA96" s="48">
        <v>32.42</v>
      </c>
      <c r="AB96" s="49">
        <v>5</v>
      </c>
      <c r="AC96" s="49">
        <v>5</v>
      </c>
      <c r="AD96" s="53">
        <v>214.19230325824901</v>
      </c>
      <c r="AE96" s="54">
        <v>19.78</v>
      </c>
      <c r="AF96" s="55">
        <v>3</v>
      </c>
      <c r="AG96" s="55">
        <v>5</v>
      </c>
      <c r="AH96" s="26"/>
      <c r="AI96" s="27"/>
      <c r="AJ96" s="28"/>
    </row>
    <row r="97" spans="1:36" s="17" customFormat="1">
      <c r="A97" s="18" t="s">
        <v>189</v>
      </c>
      <c r="B97" s="18" t="str">
        <f>VLOOKUP(A97,'[1]our list'!$A$1:$B$335,2, FALSE)</f>
        <v>ACADVL</v>
      </c>
      <c r="C97" s="18"/>
      <c r="D97" s="18"/>
      <c r="E97" s="18"/>
      <c r="F97" s="18"/>
      <c r="G97" s="18"/>
      <c r="H97" s="18"/>
      <c r="I97" s="18"/>
      <c r="J97" s="18"/>
      <c r="K97" s="20"/>
      <c r="L97" s="18" t="s">
        <v>190</v>
      </c>
      <c r="M97" s="21">
        <v>0</v>
      </c>
      <c r="N97" s="21">
        <v>0</v>
      </c>
      <c r="O97" s="21">
        <v>9055839.1979166698</v>
      </c>
      <c r="P97" s="21">
        <v>7014490.2916666698</v>
      </c>
      <c r="Q97" s="22">
        <f t="shared" si="1"/>
        <v>10</v>
      </c>
      <c r="R97" s="23"/>
      <c r="S97" s="24"/>
      <c r="T97" s="25"/>
      <c r="U97" s="25"/>
      <c r="V97" s="41"/>
      <c r="W97" s="42"/>
      <c r="X97" s="43"/>
      <c r="Y97" s="43"/>
      <c r="Z97" s="47">
        <v>277.86359737816798</v>
      </c>
      <c r="AA97" s="48">
        <v>10.98</v>
      </c>
      <c r="AB97" s="49">
        <v>5</v>
      </c>
      <c r="AC97" s="49">
        <v>7</v>
      </c>
      <c r="AD97" s="53">
        <v>142.33517530593201</v>
      </c>
      <c r="AE97" s="54">
        <v>6.71</v>
      </c>
      <c r="AF97" s="55">
        <v>3</v>
      </c>
      <c r="AG97" s="55">
        <v>3</v>
      </c>
      <c r="AH97" s="26"/>
      <c r="AI97" s="27"/>
      <c r="AJ97" s="28"/>
    </row>
    <row r="98" spans="1:36" s="17" customFormat="1">
      <c r="A98" s="18" t="s">
        <v>191</v>
      </c>
      <c r="B98" s="18" t="str">
        <f>VLOOKUP(A98,'[1]our list'!$A$1:$B$335,2, FALSE)</f>
        <v>Ifitm2</v>
      </c>
      <c r="C98" s="19"/>
      <c r="D98" s="20"/>
      <c r="E98" s="18"/>
      <c r="F98" s="18"/>
      <c r="G98" s="20"/>
      <c r="H98" s="18"/>
      <c r="I98" s="18"/>
      <c r="J98" s="18"/>
      <c r="K98" s="20"/>
      <c r="L98" s="18" t="s">
        <v>192</v>
      </c>
      <c r="M98" s="21">
        <v>0</v>
      </c>
      <c r="N98" s="21">
        <v>0</v>
      </c>
      <c r="O98" s="21">
        <v>13812767.8164063</v>
      </c>
      <c r="P98" s="21">
        <v>7149891.328125</v>
      </c>
      <c r="Q98" s="22">
        <f t="shared" si="1"/>
        <v>10</v>
      </c>
      <c r="R98" s="23"/>
      <c r="S98" s="24"/>
      <c r="T98" s="25"/>
      <c r="U98" s="25"/>
      <c r="V98" s="41"/>
      <c r="W98" s="42"/>
      <c r="X98" s="43"/>
      <c r="Y98" s="43"/>
      <c r="Z98" s="47">
        <v>255.541731867474</v>
      </c>
      <c r="AA98" s="48">
        <v>18.059999999999999</v>
      </c>
      <c r="AB98" s="49">
        <v>2</v>
      </c>
      <c r="AC98" s="49">
        <v>5</v>
      </c>
      <c r="AD98" s="53">
        <v>184.90645200119599</v>
      </c>
      <c r="AE98" s="54">
        <v>18.059999999999999</v>
      </c>
      <c r="AF98" s="55">
        <v>2</v>
      </c>
      <c r="AG98" s="55">
        <v>5</v>
      </c>
      <c r="AH98" s="26"/>
      <c r="AI98" s="27"/>
      <c r="AJ98" s="28"/>
    </row>
    <row r="99" spans="1:36" s="17" customFormat="1">
      <c r="A99" s="18" t="s">
        <v>193</v>
      </c>
      <c r="B99" s="29" t="str">
        <f>VLOOKUP(A99,'[1]our list'!$A$1:$B$335,2, FALSE)</f>
        <v>DBT</v>
      </c>
      <c r="C99" s="18"/>
      <c r="D99" s="18"/>
      <c r="E99" s="18"/>
      <c r="F99" s="18"/>
      <c r="G99" s="18"/>
      <c r="H99" s="18"/>
      <c r="I99" s="18"/>
      <c r="J99" s="18"/>
      <c r="K99" s="18"/>
      <c r="L99" s="18" t="s">
        <v>194</v>
      </c>
      <c r="M99" s="21">
        <v>0</v>
      </c>
      <c r="N99" s="21">
        <v>0</v>
      </c>
      <c r="O99" s="21">
        <v>14975702.7604167</v>
      </c>
      <c r="P99" s="21">
        <v>23683825.994791701</v>
      </c>
      <c r="Q99" s="22">
        <f t="shared" si="1"/>
        <v>9</v>
      </c>
      <c r="R99" s="23"/>
      <c r="S99" s="24"/>
      <c r="T99" s="25"/>
      <c r="U99" s="25"/>
      <c r="V99" s="41"/>
      <c r="W99" s="42"/>
      <c r="X99" s="43"/>
      <c r="Y99" s="43"/>
      <c r="Z99" s="47">
        <v>182.163825323081</v>
      </c>
      <c r="AA99" s="48">
        <v>13.28</v>
      </c>
      <c r="AB99" s="49">
        <v>5</v>
      </c>
      <c r="AC99" s="49">
        <v>5</v>
      </c>
      <c r="AD99" s="53">
        <v>166.06870706381099</v>
      </c>
      <c r="AE99" s="54">
        <v>10.58</v>
      </c>
      <c r="AF99" s="55">
        <v>4</v>
      </c>
      <c r="AG99" s="55">
        <v>4</v>
      </c>
      <c r="AH99" s="26"/>
      <c r="AI99" s="27"/>
      <c r="AJ99" s="28"/>
    </row>
    <row r="100" spans="1:36" s="17" customFormat="1">
      <c r="A100" s="18" t="s">
        <v>195</v>
      </c>
      <c r="B100" s="18" t="str">
        <f>VLOOKUP(A100,'[1]our list'!$A$1:$B$335,2, FALSE)</f>
        <v>SCAMP2</v>
      </c>
      <c r="C100" s="19"/>
      <c r="D100" s="20"/>
      <c r="E100" s="18"/>
      <c r="F100" s="18"/>
      <c r="G100" s="20"/>
      <c r="H100" s="20"/>
      <c r="I100" s="20"/>
      <c r="J100" s="20"/>
      <c r="K100" s="20"/>
      <c r="L100" s="18" t="s">
        <v>196</v>
      </c>
      <c r="M100" s="21">
        <v>0</v>
      </c>
      <c r="N100" s="56">
        <v>0</v>
      </c>
      <c r="O100" s="21">
        <v>30942869.114583299</v>
      </c>
      <c r="P100" s="56">
        <v>0</v>
      </c>
      <c r="Q100" s="22">
        <f t="shared" si="1"/>
        <v>9</v>
      </c>
      <c r="R100" s="23"/>
      <c r="S100" s="24"/>
      <c r="T100" s="25"/>
      <c r="U100" s="25"/>
      <c r="V100" s="41"/>
      <c r="W100" s="42"/>
      <c r="X100" s="43"/>
      <c r="Y100" s="43"/>
      <c r="Z100" s="47">
        <v>407.51610512315898</v>
      </c>
      <c r="AA100" s="48">
        <v>10.33</v>
      </c>
      <c r="AB100" s="49">
        <v>3</v>
      </c>
      <c r="AC100" s="49">
        <v>9</v>
      </c>
      <c r="AD100" s="53"/>
      <c r="AE100" s="54"/>
      <c r="AF100" s="55"/>
      <c r="AG100" s="55"/>
      <c r="AH100" s="26"/>
      <c r="AI100" s="27"/>
      <c r="AJ100" s="28"/>
    </row>
    <row r="101" spans="1:36" s="17" customFormat="1">
      <c r="A101" s="18" t="s">
        <v>197</v>
      </c>
      <c r="B101" s="18" t="str">
        <f>VLOOKUP(A101,'[1]our list'!$A$1:$B$335,2, FALSE)</f>
        <v>Fv4</v>
      </c>
      <c r="C101" s="18"/>
      <c r="D101" s="18"/>
      <c r="E101" s="20"/>
      <c r="F101" s="18"/>
      <c r="G101" s="18"/>
      <c r="H101" s="18"/>
      <c r="I101" s="18"/>
      <c r="J101" s="18"/>
      <c r="K101" s="18"/>
      <c r="L101" s="18" t="s">
        <v>198</v>
      </c>
      <c r="M101" s="21">
        <v>0</v>
      </c>
      <c r="N101" s="21">
        <v>0</v>
      </c>
      <c r="O101" s="21">
        <v>28444844.917968798</v>
      </c>
      <c r="P101" s="21">
        <v>39675644.6171875</v>
      </c>
      <c r="Q101" s="22">
        <f t="shared" si="1"/>
        <v>9</v>
      </c>
      <c r="R101" s="23"/>
      <c r="S101" s="24"/>
      <c r="T101" s="25"/>
      <c r="U101" s="25"/>
      <c r="V101" s="41"/>
      <c r="W101" s="42"/>
      <c r="X101" s="43"/>
      <c r="Y101" s="43"/>
      <c r="Z101" s="47">
        <v>152.60695302302199</v>
      </c>
      <c r="AA101" s="48">
        <v>3.98</v>
      </c>
      <c r="AB101" s="49">
        <v>2</v>
      </c>
      <c r="AC101" s="49">
        <v>4</v>
      </c>
      <c r="AD101" s="53">
        <v>161.77976472966401</v>
      </c>
      <c r="AE101" s="54">
        <v>3.98</v>
      </c>
      <c r="AF101" s="55">
        <v>2</v>
      </c>
      <c r="AG101" s="55">
        <v>5</v>
      </c>
      <c r="AH101" s="26"/>
      <c r="AI101" s="27"/>
      <c r="AJ101" s="28"/>
    </row>
    <row r="102" spans="1:36" s="17" customFormat="1">
      <c r="A102" s="18" t="s">
        <v>199</v>
      </c>
      <c r="B102" s="18" t="str">
        <f>VLOOKUP(A102,'[1]our list'!$A$1:$B$335,2, FALSE)</f>
        <v>NCSTN</v>
      </c>
      <c r="C102" s="19"/>
      <c r="D102" s="18"/>
      <c r="E102" s="18"/>
      <c r="F102" s="18"/>
      <c r="G102" s="20"/>
      <c r="H102" s="18"/>
      <c r="I102" s="18"/>
      <c r="J102" s="18"/>
      <c r="K102" s="20"/>
      <c r="L102" s="18" t="s">
        <v>200</v>
      </c>
      <c r="M102" s="21">
        <v>0</v>
      </c>
      <c r="N102" s="21">
        <v>0</v>
      </c>
      <c r="O102" s="21">
        <v>5068837.5208333302</v>
      </c>
      <c r="P102" s="21">
        <v>6788095.1979166698</v>
      </c>
      <c r="Q102" s="22">
        <f t="shared" si="1"/>
        <v>9</v>
      </c>
      <c r="R102" s="23"/>
      <c r="S102" s="24"/>
      <c r="T102" s="25"/>
      <c r="U102" s="25"/>
      <c r="V102" s="41"/>
      <c r="W102" s="42"/>
      <c r="X102" s="43"/>
      <c r="Y102" s="43"/>
      <c r="Z102" s="47">
        <v>173.85810999780699</v>
      </c>
      <c r="AA102" s="48">
        <v>4.8</v>
      </c>
      <c r="AB102" s="49">
        <v>3</v>
      </c>
      <c r="AC102" s="49">
        <v>4</v>
      </c>
      <c r="AD102" s="53">
        <v>233.662558933589</v>
      </c>
      <c r="AE102" s="54">
        <v>7.49</v>
      </c>
      <c r="AF102" s="55">
        <v>4</v>
      </c>
      <c r="AG102" s="55">
        <v>5</v>
      </c>
      <c r="AH102" s="26"/>
      <c r="AI102" s="27"/>
      <c r="AJ102" s="28"/>
    </row>
    <row r="103" spans="1:36" s="17" customFormat="1">
      <c r="A103" s="18" t="s">
        <v>201</v>
      </c>
      <c r="B103" s="18" t="str">
        <f>VLOOKUP(A103,'[1]our list'!$A$1:$B$335,2, FALSE)</f>
        <v>rac1</v>
      </c>
      <c r="C103" s="19"/>
      <c r="D103" s="18"/>
      <c r="E103" s="18"/>
      <c r="F103" s="18"/>
      <c r="G103" s="20"/>
      <c r="H103" s="18"/>
      <c r="I103" s="20"/>
      <c r="J103" s="18"/>
      <c r="K103" s="20"/>
      <c r="L103" s="18" t="s">
        <v>202</v>
      </c>
      <c r="M103" s="21">
        <v>0</v>
      </c>
      <c r="N103" s="21">
        <v>0</v>
      </c>
      <c r="O103" s="21">
        <v>4701227.2916666698</v>
      </c>
      <c r="P103" s="21">
        <v>6094893.5</v>
      </c>
      <c r="Q103" s="22">
        <f t="shared" si="1"/>
        <v>9</v>
      </c>
      <c r="R103" s="23"/>
      <c r="S103" s="24"/>
      <c r="T103" s="25"/>
      <c r="U103" s="25"/>
      <c r="V103" s="41"/>
      <c r="W103" s="42"/>
      <c r="X103" s="43"/>
      <c r="Y103" s="43"/>
      <c r="Z103" s="47">
        <v>159.392652829951</v>
      </c>
      <c r="AA103" s="48">
        <v>15.1</v>
      </c>
      <c r="AB103" s="49">
        <v>3</v>
      </c>
      <c r="AC103" s="49">
        <v>4</v>
      </c>
      <c r="AD103" s="53">
        <v>138.77625478229101</v>
      </c>
      <c r="AE103" s="54">
        <v>15.1</v>
      </c>
      <c r="AF103" s="55">
        <v>3</v>
      </c>
      <c r="AG103" s="55">
        <v>5</v>
      </c>
      <c r="AH103" s="26"/>
      <c r="AI103" s="27"/>
      <c r="AJ103" s="28"/>
    </row>
    <row r="104" spans="1:36" s="17" customFormat="1">
      <c r="A104" s="18" t="s">
        <v>203</v>
      </c>
      <c r="B104" s="18" t="str">
        <f>VLOOKUP(A104,'[1]our list'!$A$1:$B$335,2, FALSE)</f>
        <v>TMX3</v>
      </c>
      <c r="C104" s="19"/>
      <c r="D104" s="18"/>
      <c r="E104" s="18"/>
      <c r="F104" s="18"/>
      <c r="G104" s="18"/>
      <c r="H104" s="20"/>
      <c r="I104" s="18"/>
      <c r="J104" s="18"/>
      <c r="K104" s="18"/>
      <c r="L104" s="18" t="s">
        <v>204</v>
      </c>
      <c r="M104" s="21">
        <v>0</v>
      </c>
      <c r="N104" s="21">
        <v>0</v>
      </c>
      <c r="O104" s="21">
        <v>12862476.5885417</v>
      </c>
      <c r="P104" s="21">
        <v>13450094.2239583</v>
      </c>
      <c r="Q104" s="22">
        <f t="shared" si="1"/>
        <v>9</v>
      </c>
      <c r="R104" s="23"/>
      <c r="S104" s="24"/>
      <c r="T104" s="25"/>
      <c r="U104" s="25"/>
      <c r="V104" s="41"/>
      <c r="W104" s="42"/>
      <c r="X104" s="43"/>
      <c r="Y104" s="43"/>
      <c r="Z104" s="47">
        <v>263.994034325001</v>
      </c>
      <c r="AA104" s="48">
        <v>12.5</v>
      </c>
      <c r="AB104" s="49">
        <v>4</v>
      </c>
      <c r="AC104" s="49">
        <v>4</v>
      </c>
      <c r="AD104" s="53">
        <v>268.51128230629899</v>
      </c>
      <c r="AE104" s="54">
        <v>11.4</v>
      </c>
      <c r="AF104" s="55">
        <v>4</v>
      </c>
      <c r="AG104" s="55">
        <v>5</v>
      </c>
      <c r="AH104" s="26"/>
      <c r="AI104" s="27"/>
      <c r="AJ104" s="28"/>
    </row>
    <row r="105" spans="1:36" s="17" customFormat="1">
      <c r="A105" s="18" t="s">
        <v>205</v>
      </c>
      <c r="B105" s="18" t="str">
        <f>VLOOKUP(A105,'[1]our list'!$A$1:$B$335,2, FALSE)</f>
        <v>Sort1</v>
      </c>
      <c r="C105" s="18"/>
      <c r="D105" s="18"/>
      <c r="E105" s="18"/>
      <c r="F105" s="18"/>
      <c r="G105" s="18"/>
      <c r="H105" s="20"/>
      <c r="I105" s="20"/>
      <c r="J105" s="18"/>
      <c r="K105" s="20"/>
      <c r="L105" s="18" t="s">
        <v>206</v>
      </c>
      <c r="M105" s="21">
        <v>0</v>
      </c>
      <c r="N105" s="21">
        <v>0</v>
      </c>
      <c r="O105" s="21">
        <v>8996336.0572916698</v>
      </c>
      <c r="P105" s="21">
        <v>9380999.8880208302</v>
      </c>
      <c r="Q105" s="22">
        <f t="shared" si="1"/>
        <v>9</v>
      </c>
      <c r="R105" s="23"/>
      <c r="S105" s="24"/>
      <c r="T105" s="25"/>
      <c r="U105" s="25"/>
      <c r="V105" s="41"/>
      <c r="W105" s="42"/>
      <c r="X105" s="43"/>
      <c r="Y105" s="43"/>
      <c r="Z105" s="47">
        <v>197.45594225095999</v>
      </c>
      <c r="AA105" s="48">
        <v>5.82</v>
      </c>
      <c r="AB105" s="49">
        <v>3</v>
      </c>
      <c r="AC105" s="49">
        <v>4</v>
      </c>
      <c r="AD105" s="53">
        <v>200.840238294464</v>
      </c>
      <c r="AE105" s="54">
        <v>7.39</v>
      </c>
      <c r="AF105" s="55">
        <v>4</v>
      </c>
      <c r="AG105" s="55">
        <v>5</v>
      </c>
      <c r="AH105" s="26"/>
      <c r="AI105" s="27"/>
      <c r="AJ105" s="28"/>
    </row>
    <row r="106" spans="1:36" s="17" customFormat="1">
      <c r="A106" s="18" t="s">
        <v>207</v>
      </c>
      <c r="B106" s="29" t="str">
        <f>VLOOKUP(A106,'[1]our list'!$A$1:$B$335,2, FALSE)</f>
        <v>Cnst</v>
      </c>
      <c r="C106" s="18"/>
      <c r="D106" s="18"/>
      <c r="E106" s="18"/>
      <c r="F106" s="18"/>
      <c r="G106" s="18"/>
      <c r="H106" s="18"/>
      <c r="I106" s="18"/>
      <c r="J106" s="18"/>
      <c r="K106" s="18"/>
      <c r="L106" s="18" t="s">
        <v>208</v>
      </c>
      <c r="M106" s="21">
        <v>0</v>
      </c>
      <c r="N106" s="21">
        <v>0</v>
      </c>
      <c r="O106" s="21">
        <v>5658121.9375</v>
      </c>
      <c r="P106" s="21">
        <v>5437741.828125</v>
      </c>
      <c r="Q106" s="22">
        <f t="shared" si="1"/>
        <v>9</v>
      </c>
      <c r="R106" s="23"/>
      <c r="S106" s="24"/>
      <c r="T106" s="25"/>
      <c r="U106" s="25"/>
      <c r="V106" s="41"/>
      <c r="W106" s="42"/>
      <c r="X106" s="43"/>
      <c r="Y106" s="43"/>
      <c r="Z106" s="47">
        <v>230.29617021620601</v>
      </c>
      <c r="AA106" s="48">
        <v>9.56</v>
      </c>
      <c r="AB106" s="49">
        <v>5</v>
      </c>
      <c r="AC106" s="49">
        <v>7</v>
      </c>
      <c r="AD106" s="53">
        <v>68.661517538134405</v>
      </c>
      <c r="AE106" s="54">
        <v>4.6399999999999997</v>
      </c>
      <c r="AF106" s="55">
        <v>2</v>
      </c>
      <c r="AG106" s="55">
        <v>2</v>
      </c>
      <c r="AH106" s="26"/>
      <c r="AI106" s="27"/>
      <c r="AJ106" s="28"/>
    </row>
    <row r="107" spans="1:36" s="17" customFormat="1">
      <c r="A107" s="18" t="s">
        <v>209</v>
      </c>
      <c r="B107" s="18" t="str">
        <f>VLOOKUP(A107,'[1]our list'!$A$1:$B$335,2, FALSE)</f>
        <v>Rp2h</v>
      </c>
      <c r="C107" s="19"/>
      <c r="D107" s="20"/>
      <c r="E107" s="18"/>
      <c r="F107" s="18"/>
      <c r="G107" s="20"/>
      <c r="H107" s="18"/>
      <c r="I107" s="18"/>
      <c r="J107" s="18"/>
      <c r="K107" s="20"/>
      <c r="L107" s="18" t="s">
        <v>210</v>
      </c>
      <c r="M107" s="21">
        <v>0</v>
      </c>
      <c r="N107" s="21">
        <v>0</v>
      </c>
      <c r="O107" s="21">
        <v>10712584.6614583</v>
      </c>
      <c r="P107" s="21">
        <v>9965108.7135416698</v>
      </c>
      <c r="Q107" s="22">
        <f t="shared" si="1"/>
        <v>9</v>
      </c>
      <c r="R107" s="23"/>
      <c r="S107" s="24"/>
      <c r="T107" s="25"/>
      <c r="U107" s="25"/>
      <c r="V107" s="41"/>
      <c r="W107" s="42"/>
      <c r="X107" s="43"/>
      <c r="Y107" s="43"/>
      <c r="Z107" s="47">
        <v>175.74416943498099</v>
      </c>
      <c r="AA107" s="48">
        <v>11.53</v>
      </c>
      <c r="AB107" s="49">
        <v>4</v>
      </c>
      <c r="AC107" s="49">
        <v>5</v>
      </c>
      <c r="AD107" s="53">
        <v>196.24759423750399</v>
      </c>
      <c r="AE107" s="54">
        <v>9.51</v>
      </c>
      <c r="AF107" s="55">
        <v>3</v>
      </c>
      <c r="AG107" s="55">
        <v>4</v>
      </c>
      <c r="AH107" s="26"/>
      <c r="AI107" s="27"/>
      <c r="AJ107" s="28"/>
    </row>
    <row r="108" spans="1:36" s="17" customFormat="1">
      <c r="A108" s="18" t="s">
        <v>211</v>
      </c>
      <c r="B108" s="18" t="str">
        <f>VLOOKUP(A108,'[1]our list'!$A$1:$B$335,2, FALSE)</f>
        <v>CD68</v>
      </c>
      <c r="C108" s="18"/>
      <c r="D108" s="18"/>
      <c r="E108" s="20"/>
      <c r="F108" s="18"/>
      <c r="G108" s="18"/>
      <c r="H108" s="18"/>
      <c r="I108" s="18"/>
      <c r="J108" s="18"/>
      <c r="K108" s="18"/>
      <c r="L108" s="18" t="s">
        <v>212</v>
      </c>
      <c r="M108" s="21">
        <v>0</v>
      </c>
      <c r="N108" s="21">
        <v>0</v>
      </c>
      <c r="O108" s="21">
        <v>40511752.9375</v>
      </c>
      <c r="P108" s="21">
        <v>30890801.197916701</v>
      </c>
      <c r="Q108" s="22">
        <f t="shared" si="1"/>
        <v>9</v>
      </c>
      <c r="R108" s="23"/>
      <c r="S108" s="24"/>
      <c r="T108" s="25"/>
      <c r="U108" s="25"/>
      <c r="V108" s="41"/>
      <c r="W108" s="42"/>
      <c r="X108" s="43"/>
      <c r="Y108" s="43"/>
      <c r="Z108" s="47">
        <v>171.268843416019</v>
      </c>
      <c r="AA108" s="48">
        <v>8.2799999999999994</v>
      </c>
      <c r="AB108" s="49">
        <v>2</v>
      </c>
      <c r="AC108" s="49">
        <v>4</v>
      </c>
      <c r="AD108" s="53">
        <v>159.74880653123901</v>
      </c>
      <c r="AE108" s="54">
        <v>11.04</v>
      </c>
      <c r="AF108" s="55">
        <v>3</v>
      </c>
      <c r="AG108" s="55">
        <v>5</v>
      </c>
      <c r="AH108" s="26"/>
      <c r="AI108" s="27"/>
      <c r="AJ108" s="28"/>
    </row>
    <row r="109" spans="1:36" s="17" customFormat="1">
      <c r="A109" s="18" t="s">
        <v>213</v>
      </c>
      <c r="B109" s="18" t="str">
        <f>VLOOKUP(A109,'[1]our list'!$A$1:$B$335,2, FALSE)</f>
        <v>CLIC1</v>
      </c>
      <c r="C109" s="19"/>
      <c r="D109" s="18"/>
      <c r="E109" s="18"/>
      <c r="F109" s="20"/>
      <c r="G109" s="18"/>
      <c r="H109" s="18"/>
      <c r="I109" s="18"/>
      <c r="J109" s="18"/>
      <c r="K109" s="20"/>
      <c r="L109" s="18" t="s">
        <v>214</v>
      </c>
      <c r="M109" s="21">
        <v>0</v>
      </c>
      <c r="N109" s="21">
        <v>0</v>
      </c>
      <c r="O109" s="21">
        <v>15049079.7135417</v>
      </c>
      <c r="P109" s="21">
        <v>10254192.3046875</v>
      </c>
      <c r="Q109" s="22">
        <f t="shared" si="1"/>
        <v>9</v>
      </c>
      <c r="R109" s="23"/>
      <c r="S109" s="24"/>
      <c r="T109" s="25"/>
      <c r="U109" s="25"/>
      <c r="V109" s="41"/>
      <c r="W109" s="42"/>
      <c r="X109" s="43"/>
      <c r="Y109" s="43"/>
      <c r="Z109" s="47">
        <v>217.51201177206801</v>
      </c>
      <c r="AA109" s="48">
        <v>28.63</v>
      </c>
      <c r="AB109" s="49">
        <v>4</v>
      </c>
      <c r="AC109" s="49">
        <v>5</v>
      </c>
      <c r="AD109" s="53">
        <v>155.82415906602</v>
      </c>
      <c r="AE109" s="54">
        <v>30.29</v>
      </c>
      <c r="AF109" s="55">
        <v>4</v>
      </c>
      <c r="AG109" s="55">
        <v>4</v>
      </c>
      <c r="AH109" s="26"/>
      <c r="AI109" s="27"/>
      <c r="AJ109" s="28"/>
    </row>
    <row r="110" spans="1:36" s="17" customFormat="1">
      <c r="A110" s="18" t="s">
        <v>215</v>
      </c>
      <c r="B110" s="18" t="str">
        <f>VLOOKUP(A110,'[1]our list'!$A$1:$B$335,2, FALSE)</f>
        <v>AU040320</v>
      </c>
      <c r="C110" s="19"/>
      <c r="D110" s="18"/>
      <c r="E110" s="18"/>
      <c r="F110" s="18"/>
      <c r="G110" s="20"/>
      <c r="H110" s="18"/>
      <c r="I110" s="18"/>
      <c r="J110" s="18"/>
      <c r="K110" s="20"/>
      <c r="L110" s="18" t="s">
        <v>216</v>
      </c>
      <c r="M110" s="21">
        <v>0</v>
      </c>
      <c r="N110" s="21">
        <v>0</v>
      </c>
      <c r="O110" s="21">
        <v>3688031.9192708302</v>
      </c>
      <c r="P110" s="21">
        <v>6521744.5729166698</v>
      </c>
      <c r="Q110" s="22">
        <f t="shared" si="1"/>
        <v>8</v>
      </c>
      <c r="R110" s="23"/>
      <c r="S110" s="24"/>
      <c r="T110" s="25"/>
      <c r="U110" s="25"/>
      <c r="V110" s="41"/>
      <c r="W110" s="42"/>
      <c r="X110" s="43"/>
      <c r="Y110" s="43"/>
      <c r="Z110" s="47">
        <v>193.06991939308699</v>
      </c>
      <c r="AA110" s="48">
        <v>3.82</v>
      </c>
      <c r="AB110" s="49">
        <v>3</v>
      </c>
      <c r="AC110" s="49">
        <v>4</v>
      </c>
      <c r="AD110" s="53">
        <v>146.48483543489601</v>
      </c>
      <c r="AE110" s="54">
        <v>5.34</v>
      </c>
      <c r="AF110" s="55">
        <v>4</v>
      </c>
      <c r="AG110" s="55">
        <v>4</v>
      </c>
      <c r="AH110" s="26"/>
      <c r="AI110" s="27"/>
      <c r="AJ110" s="28"/>
    </row>
    <row r="111" spans="1:36" s="17" customFormat="1">
      <c r="A111" s="18" t="s">
        <v>217</v>
      </c>
      <c r="B111" s="18" t="str">
        <f>VLOOKUP(A111,'[1]our list'!$A$1:$B$335,2, FALSE)</f>
        <v>Psma3</v>
      </c>
      <c r="C111" s="18"/>
      <c r="D111" s="18"/>
      <c r="E111" s="18"/>
      <c r="F111" s="20"/>
      <c r="G111" s="18"/>
      <c r="H111" s="18"/>
      <c r="I111" s="18"/>
      <c r="J111" s="18"/>
      <c r="K111" s="20"/>
      <c r="L111" s="18" t="s">
        <v>218</v>
      </c>
      <c r="M111" s="21">
        <v>0</v>
      </c>
      <c r="N111" s="21">
        <v>0</v>
      </c>
      <c r="O111" s="21">
        <v>3038043.9609375</v>
      </c>
      <c r="P111" s="21">
        <v>4702809.2447916698</v>
      </c>
      <c r="Q111" s="22">
        <f t="shared" si="1"/>
        <v>8</v>
      </c>
      <c r="R111" s="23"/>
      <c r="S111" s="24"/>
      <c r="T111" s="25"/>
      <c r="U111" s="25"/>
      <c r="V111" s="41"/>
      <c r="W111" s="42"/>
      <c r="X111" s="43"/>
      <c r="Y111" s="43"/>
      <c r="Z111" s="47">
        <v>62.560516428037602</v>
      </c>
      <c r="AA111" s="48">
        <v>7.45</v>
      </c>
      <c r="AB111" s="49">
        <v>2</v>
      </c>
      <c r="AC111" s="49">
        <v>2</v>
      </c>
      <c r="AD111" s="53">
        <v>206.29864164203099</v>
      </c>
      <c r="AE111" s="54">
        <v>13.73</v>
      </c>
      <c r="AF111" s="55">
        <v>3</v>
      </c>
      <c r="AG111" s="55">
        <v>6</v>
      </c>
      <c r="AH111" s="26"/>
      <c r="AI111" s="27"/>
      <c r="AJ111" s="28"/>
    </row>
    <row r="112" spans="1:36" s="17" customFormat="1">
      <c r="A112" s="18" t="s">
        <v>219</v>
      </c>
      <c r="B112" s="18" t="str">
        <f>VLOOKUP(A112,'[1]our list'!$A$1:$B$335,2, FALSE)</f>
        <v>Slc4a7</v>
      </c>
      <c r="C112" s="18"/>
      <c r="D112" s="18"/>
      <c r="E112" s="18"/>
      <c r="F112" s="18"/>
      <c r="G112" s="18"/>
      <c r="H112" s="18"/>
      <c r="I112" s="20"/>
      <c r="J112" s="18"/>
      <c r="K112" s="18"/>
      <c r="L112" s="18" t="s">
        <v>220</v>
      </c>
      <c r="M112" s="21">
        <v>0</v>
      </c>
      <c r="N112" s="21">
        <v>0</v>
      </c>
      <c r="O112" s="21">
        <v>3603430.4401041698</v>
      </c>
      <c r="P112" s="21">
        <v>5466386.8307291698</v>
      </c>
      <c r="Q112" s="22">
        <f t="shared" si="1"/>
        <v>8</v>
      </c>
      <c r="R112" s="23"/>
      <c r="S112" s="24"/>
      <c r="T112" s="25"/>
      <c r="U112" s="25"/>
      <c r="V112" s="41"/>
      <c r="W112" s="42"/>
      <c r="X112" s="43"/>
      <c r="Y112" s="43"/>
      <c r="Z112" s="47">
        <v>219.89141426303399</v>
      </c>
      <c r="AA112" s="48">
        <v>8.51</v>
      </c>
      <c r="AB112" s="49">
        <v>5</v>
      </c>
      <c r="AC112" s="49">
        <v>5</v>
      </c>
      <c r="AD112" s="53">
        <v>113.271841972598</v>
      </c>
      <c r="AE112" s="54">
        <v>4.26</v>
      </c>
      <c r="AF112" s="55">
        <v>3</v>
      </c>
      <c r="AG112" s="55">
        <v>3</v>
      </c>
      <c r="AH112" s="26"/>
      <c r="AI112" s="27"/>
      <c r="AJ112" s="28"/>
    </row>
    <row r="113" spans="1:36" s="17" customFormat="1">
      <c r="A113" s="18" t="s">
        <v>221</v>
      </c>
      <c r="B113" s="31" t="str">
        <f>VLOOKUP(A113,'[1]our list'!$A$1:$B$335,2, FALSE)</f>
        <v>Bat1a</v>
      </c>
      <c r="C113" s="18"/>
      <c r="D113" s="18"/>
      <c r="E113" s="18"/>
      <c r="F113" s="18"/>
      <c r="G113" s="18"/>
      <c r="H113" s="18"/>
      <c r="I113" s="18"/>
      <c r="J113" s="18"/>
      <c r="K113" s="20"/>
      <c r="L113" s="18" t="s">
        <v>222</v>
      </c>
      <c r="M113" s="21">
        <v>0</v>
      </c>
      <c r="N113" s="21">
        <v>0</v>
      </c>
      <c r="O113" s="21">
        <v>6850142.5208333302</v>
      </c>
      <c r="P113" s="21">
        <v>10279569.34375</v>
      </c>
      <c r="Q113" s="22">
        <f t="shared" si="1"/>
        <v>8</v>
      </c>
      <c r="R113" s="23"/>
      <c r="S113" s="24"/>
      <c r="T113" s="25"/>
      <c r="U113" s="25"/>
      <c r="V113" s="41"/>
      <c r="W113" s="42"/>
      <c r="X113" s="43"/>
      <c r="Y113" s="43"/>
      <c r="Z113" s="47">
        <v>133.80507687510499</v>
      </c>
      <c r="AA113" s="48">
        <v>7.94</v>
      </c>
      <c r="AB113" s="49">
        <v>3</v>
      </c>
      <c r="AC113" s="49">
        <v>3</v>
      </c>
      <c r="AD113" s="53">
        <v>129.20053408026001</v>
      </c>
      <c r="AE113" s="54">
        <v>13.08</v>
      </c>
      <c r="AF113" s="55">
        <v>5</v>
      </c>
      <c r="AG113" s="55">
        <v>5</v>
      </c>
      <c r="AH113" s="26"/>
      <c r="AI113" s="27"/>
      <c r="AJ113" s="28"/>
    </row>
    <row r="114" spans="1:36" s="17" customFormat="1">
      <c r="A114" s="18" t="s">
        <v>223</v>
      </c>
      <c r="B114" s="18" t="str">
        <f>VLOOKUP(A114,'[1]our list'!$A$1:$B$335,2, FALSE)</f>
        <v>ddx39</v>
      </c>
      <c r="C114" s="18"/>
      <c r="D114" s="18"/>
      <c r="E114" s="18"/>
      <c r="F114" s="18"/>
      <c r="G114" s="18"/>
      <c r="H114" s="18"/>
      <c r="I114" s="18"/>
      <c r="J114" s="18"/>
      <c r="K114" s="20"/>
      <c r="L114" s="18" t="s">
        <v>224</v>
      </c>
      <c r="M114" s="21">
        <v>0</v>
      </c>
      <c r="N114" s="21">
        <v>0</v>
      </c>
      <c r="O114" s="21">
        <v>6850142.5208333302</v>
      </c>
      <c r="P114" s="21">
        <v>10279569.34375</v>
      </c>
      <c r="Q114" s="22">
        <f t="shared" si="1"/>
        <v>8</v>
      </c>
      <c r="R114" s="23"/>
      <c r="S114" s="24"/>
      <c r="T114" s="25"/>
      <c r="U114" s="25"/>
      <c r="V114" s="41"/>
      <c r="W114" s="42"/>
      <c r="X114" s="43"/>
      <c r="Y114" s="43"/>
      <c r="Z114" s="47">
        <v>133.80507687510499</v>
      </c>
      <c r="AA114" s="48">
        <v>7.96</v>
      </c>
      <c r="AB114" s="49">
        <v>3</v>
      </c>
      <c r="AC114" s="49">
        <v>3</v>
      </c>
      <c r="AD114" s="53">
        <v>135.222266061021</v>
      </c>
      <c r="AE114" s="54">
        <v>13.11</v>
      </c>
      <c r="AF114" s="55">
        <v>5</v>
      </c>
      <c r="AG114" s="55">
        <v>5</v>
      </c>
      <c r="AH114" s="26"/>
      <c r="AI114" s="27"/>
      <c r="AJ114" s="28"/>
    </row>
    <row r="115" spans="1:36" s="17" customFormat="1">
      <c r="A115" s="18" t="s">
        <v>225</v>
      </c>
      <c r="B115" s="31" t="str">
        <f>VLOOKUP(A115,'[1]our list'!$A$1:$B$335,2, FALSE)</f>
        <v>ACSF2</v>
      </c>
      <c r="C115" s="18"/>
      <c r="D115" s="18"/>
      <c r="E115" s="18"/>
      <c r="F115" s="18"/>
      <c r="G115" s="18"/>
      <c r="H115" s="18"/>
      <c r="I115" s="18"/>
      <c r="J115" s="18"/>
      <c r="K115" s="20"/>
      <c r="L115" s="18" t="s">
        <v>226</v>
      </c>
      <c r="M115" s="21">
        <v>0</v>
      </c>
      <c r="N115" s="21">
        <v>0</v>
      </c>
      <c r="O115" s="21">
        <v>7469259.140625</v>
      </c>
      <c r="P115" s="21">
        <v>8642737.4479166698</v>
      </c>
      <c r="Q115" s="22">
        <f t="shared" si="1"/>
        <v>8</v>
      </c>
      <c r="R115" s="23"/>
      <c r="S115" s="24"/>
      <c r="T115" s="25"/>
      <c r="U115" s="25"/>
      <c r="V115" s="41"/>
      <c r="W115" s="42"/>
      <c r="X115" s="43"/>
      <c r="Y115" s="43"/>
      <c r="Z115" s="47">
        <v>110.43062816730701</v>
      </c>
      <c r="AA115" s="48">
        <v>6.83</v>
      </c>
      <c r="AB115" s="49">
        <v>3</v>
      </c>
      <c r="AC115" s="49">
        <v>3</v>
      </c>
      <c r="AD115" s="53">
        <v>183.878079758106</v>
      </c>
      <c r="AE115" s="54">
        <v>9.43</v>
      </c>
      <c r="AF115" s="55">
        <v>5</v>
      </c>
      <c r="AG115" s="55">
        <v>5</v>
      </c>
      <c r="AH115" s="26"/>
      <c r="AI115" s="27"/>
      <c r="AJ115" s="28"/>
    </row>
    <row r="116" spans="1:36" s="17" customFormat="1">
      <c r="A116" s="18" t="s">
        <v>227</v>
      </c>
      <c r="B116" s="29" t="str">
        <f>VLOOKUP(A116,'[1]our list'!$A$1:$B$335,2, FALSE)</f>
        <v>LMTK2</v>
      </c>
      <c r="C116" s="18"/>
      <c r="D116" s="18"/>
      <c r="E116" s="18"/>
      <c r="F116" s="18"/>
      <c r="G116" s="18"/>
      <c r="H116" s="18"/>
      <c r="I116" s="18"/>
      <c r="J116" s="18"/>
      <c r="K116" s="18"/>
      <c r="L116" s="18" t="s">
        <v>228</v>
      </c>
      <c r="M116" s="21">
        <v>0</v>
      </c>
      <c r="N116" s="21">
        <v>0</v>
      </c>
      <c r="O116" s="21">
        <v>1377017.13541667</v>
      </c>
      <c r="P116" s="21">
        <v>1394879.6875</v>
      </c>
      <c r="Q116" s="22">
        <f t="shared" si="1"/>
        <v>8</v>
      </c>
      <c r="R116" s="23"/>
      <c r="S116" s="24"/>
      <c r="T116" s="25"/>
      <c r="U116" s="25"/>
      <c r="V116" s="41"/>
      <c r="W116" s="42"/>
      <c r="X116" s="43"/>
      <c r="Y116" s="43"/>
      <c r="Z116" s="47">
        <v>146.595816828306</v>
      </c>
      <c r="AA116" s="48">
        <v>4.6900000000000004</v>
      </c>
      <c r="AB116" s="49">
        <v>4</v>
      </c>
      <c r="AC116" s="49">
        <v>5</v>
      </c>
      <c r="AD116" s="53">
        <v>67.073961940971699</v>
      </c>
      <c r="AE116" s="54">
        <v>1.7</v>
      </c>
      <c r="AF116" s="55">
        <v>2</v>
      </c>
      <c r="AG116" s="55">
        <v>3</v>
      </c>
      <c r="AH116" s="26"/>
      <c r="AI116" s="27"/>
      <c r="AJ116" s="28"/>
    </row>
    <row r="117" spans="1:36" s="17" customFormat="1">
      <c r="A117" s="18" t="s">
        <v>229</v>
      </c>
      <c r="B117" s="18" t="str">
        <f>VLOOKUP(A117,'[1]our list'!$A$1:$B$335,2, FALSE)</f>
        <v>CCNY</v>
      </c>
      <c r="C117" s="19"/>
      <c r="D117" s="20"/>
      <c r="E117" s="18"/>
      <c r="F117" s="18"/>
      <c r="G117" s="18"/>
      <c r="H117" s="20"/>
      <c r="I117" s="18"/>
      <c r="J117" s="18"/>
      <c r="K117" s="18"/>
      <c r="L117" s="18" t="s">
        <v>230</v>
      </c>
      <c r="M117" s="21">
        <v>0</v>
      </c>
      <c r="N117" s="21">
        <v>0</v>
      </c>
      <c r="O117" s="21">
        <v>5694342.0052083302</v>
      </c>
      <c r="P117" s="21">
        <v>4780781.5859375</v>
      </c>
      <c r="Q117" s="22">
        <f t="shared" si="1"/>
        <v>8</v>
      </c>
      <c r="R117" s="23"/>
      <c r="S117" s="24"/>
      <c r="T117" s="25"/>
      <c r="U117" s="25"/>
      <c r="V117" s="41"/>
      <c r="W117" s="42"/>
      <c r="X117" s="43"/>
      <c r="Y117" s="43"/>
      <c r="Z117" s="47">
        <v>157.09530030810299</v>
      </c>
      <c r="AA117" s="48">
        <v>17.3</v>
      </c>
      <c r="AB117" s="49">
        <v>4</v>
      </c>
      <c r="AC117" s="49">
        <v>4</v>
      </c>
      <c r="AD117" s="53">
        <v>148.34591540137299</v>
      </c>
      <c r="AE117" s="54">
        <v>16.72</v>
      </c>
      <c r="AF117" s="55">
        <v>4</v>
      </c>
      <c r="AG117" s="55">
        <v>4</v>
      </c>
      <c r="AH117" s="26"/>
      <c r="AI117" s="27"/>
      <c r="AJ117" s="28"/>
    </row>
    <row r="118" spans="1:36" s="17" customFormat="1">
      <c r="A118" s="18" t="s">
        <v>231</v>
      </c>
      <c r="B118" s="18" t="str">
        <f>VLOOKUP(A118,'[1]our list'!$A$1:$B$335,2, FALSE)</f>
        <v>hmgcL</v>
      </c>
      <c r="C118" s="18"/>
      <c r="D118" s="18"/>
      <c r="E118" s="18"/>
      <c r="F118" s="18"/>
      <c r="G118" s="18"/>
      <c r="H118" s="18"/>
      <c r="I118" s="18"/>
      <c r="J118" s="18"/>
      <c r="K118" s="20"/>
      <c r="L118" s="18" t="s">
        <v>232</v>
      </c>
      <c r="M118" s="21">
        <v>0</v>
      </c>
      <c r="N118" s="21">
        <v>0</v>
      </c>
      <c r="O118" s="21">
        <v>4255461.6770833302</v>
      </c>
      <c r="P118" s="21">
        <v>3384072.8138020802</v>
      </c>
      <c r="Q118" s="22">
        <f t="shared" si="1"/>
        <v>8</v>
      </c>
      <c r="R118" s="23"/>
      <c r="S118" s="24"/>
      <c r="T118" s="25"/>
      <c r="U118" s="25"/>
      <c r="V118" s="41"/>
      <c r="W118" s="42"/>
      <c r="X118" s="43"/>
      <c r="Y118" s="43"/>
      <c r="Z118" s="47">
        <v>166.52800592466201</v>
      </c>
      <c r="AA118" s="48">
        <v>17.23</v>
      </c>
      <c r="AB118" s="49">
        <v>4</v>
      </c>
      <c r="AC118" s="49">
        <v>5</v>
      </c>
      <c r="AD118" s="53">
        <v>115.365930608507</v>
      </c>
      <c r="AE118" s="54">
        <v>10.46</v>
      </c>
      <c r="AF118" s="55">
        <v>3</v>
      </c>
      <c r="AG118" s="55">
        <v>3</v>
      </c>
      <c r="AH118" s="26"/>
      <c r="AI118" s="27"/>
      <c r="AJ118" s="28"/>
    </row>
    <row r="119" spans="1:36" s="17" customFormat="1">
      <c r="A119" s="18" t="s">
        <v>233</v>
      </c>
      <c r="B119" s="29" t="str">
        <f>VLOOKUP(A119,'[1]our list'!$A$1:$B$335,2, FALSE)</f>
        <v>slc6a6</v>
      </c>
      <c r="C119" s="19"/>
      <c r="D119" s="18"/>
      <c r="E119" s="18"/>
      <c r="F119" s="18"/>
      <c r="G119" s="18"/>
      <c r="H119" s="18"/>
      <c r="I119" s="18"/>
      <c r="J119" s="18"/>
      <c r="K119" s="18"/>
      <c r="L119" s="18" t="s">
        <v>234</v>
      </c>
      <c r="M119" s="21">
        <v>0</v>
      </c>
      <c r="N119" s="21">
        <v>0</v>
      </c>
      <c r="O119" s="21">
        <v>3059712.09765625</v>
      </c>
      <c r="P119" s="21">
        <v>2420582.4895833302</v>
      </c>
      <c r="Q119" s="22">
        <f t="shared" si="1"/>
        <v>8</v>
      </c>
      <c r="R119" s="23"/>
      <c r="S119" s="24"/>
      <c r="T119" s="25"/>
      <c r="U119" s="25"/>
      <c r="V119" s="41"/>
      <c r="W119" s="42"/>
      <c r="X119" s="43"/>
      <c r="Y119" s="43"/>
      <c r="Z119" s="47">
        <v>91.605942250959998</v>
      </c>
      <c r="AA119" s="48">
        <v>4.83</v>
      </c>
      <c r="AB119" s="49">
        <v>2</v>
      </c>
      <c r="AC119" s="49">
        <v>4</v>
      </c>
      <c r="AD119" s="53">
        <v>104.247227549009</v>
      </c>
      <c r="AE119" s="54">
        <v>6.28</v>
      </c>
      <c r="AF119" s="55">
        <v>3</v>
      </c>
      <c r="AG119" s="55">
        <v>4</v>
      </c>
      <c r="AH119" s="26"/>
      <c r="AI119" s="27"/>
      <c r="AJ119" s="28"/>
    </row>
    <row r="120" spans="1:36" s="17" customFormat="1">
      <c r="A120" s="18" t="s">
        <v>235</v>
      </c>
      <c r="B120" s="29" t="str">
        <f>VLOOKUP(A120,'[1]our list'!$A$1:$B$335,2, FALSE)</f>
        <v>Ears2</v>
      </c>
      <c r="C120" s="18"/>
      <c r="D120" s="18"/>
      <c r="E120" s="18"/>
      <c r="F120" s="18"/>
      <c r="G120" s="18"/>
      <c r="H120" s="18"/>
      <c r="I120" s="18"/>
      <c r="J120" s="18"/>
      <c r="K120" s="18"/>
      <c r="L120" s="18" t="s">
        <v>236</v>
      </c>
      <c r="M120" s="21">
        <v>0</v>
      </c>
      <c r="N120" s="21">
        <v>0</v>
      </c>
      <c r="O120" s="21">
        <v>9524481.8776041698</v>
      </c>
      <c r="P120" s="21">
        <v>6881824.921875</v>
      </c>
      <c r="Q120" s="22">
        <f t="shared" si="1"/>
        <v>8</v>
      </c>
      <c r="R120" s="23"/>
      <c r="S120" s="24"/>
      <c r="T120" s="25"/>
      <c r="U120" s="25"/>
      <c r="V120" s="41"/>
      <c r="W120" s="42"/>
      <c r="X120" s="43"/>
      <c r="Y120" s="43"/>
      <c r="Z120" s="47">
        <v>150.08003449219299</v>
      </c>
      <c r="AA120" s="48">
        <v>9.94</v>
      </c>
      <c r="AB120" s="49">
        <v>4</v>
      </c>
      <c r="AC120" s="49">
        <v>4</v>
      </c>
      <c r="AD120" s="53">
        <v>169.07592943504301</v>
      </c>
      <c r="AE120" s="54">
        <v>9.18</v>
      </c>
      <c r="AF120" s="55">
        <v>4</v>
      </c>
      <c r="AG120" s="55">
        <v>4</v>
      </c>
      <c r="AH120" s="26"/>
      <c r="AI120" s="27"/>
      <c r="AJ120" s="28"/>
    </row>
    <row r="121" spans="1:36" s="17" customFormat="1">
      <c r="A121" s="18" t="s">
        <v>237</v>
      </c>
      <c r="B121" s="18" t="str">
        <f>VLOOKUP(A121,'[1]our list'!$A$1:$B$335,2, FALSE)</f>
        <v>FXYD5</v>
      </c>
      <c r="C121" s="18"/>
      <c r="D121" s="18"/>
      <c r="E121" s="18"/>
      <c r="F121" s="18"/>
      <c r="G121" s="20"/>
      <c r="H121" s="18"/>
      <c r="I121" s="18"/>
      <c r="J121" s="18"/>
      <c r="K121" s="18"/>
      <c r="L121" s="18" t="s">
        <v>238</v>
      </c>
      <c r="M121" s="21">
        <v>0</v>
      </c>
      <c r="N121" s="21">
        <v>0</v>
      </c>
      <c r="O121" s="21">
        <v>12371045.7708333</v>
      </c>
      <c r="P121" s="21">
        <v>8329585.9348958302</v>
      </c>
      <c r="Q121" s="22">
        <f t="shared" si="1"/>
        <v>8</v>
      </c>
      <c r="R121" s="23"/>
      <c r="S121" s="24"/>
      <c r="T121" s="25"/>
      <c r="U121" s="25"/>
      <c r="V121" s="41"/>
      <c r="W121" s="42"/>
      <c r="X121" s="43"/>
      <c r="Y121" s="43"/>
      <c r="Z121" s="47">
        <v>230.57594225096</v>
      </c>
      <c r="AA121" s="48">
        <v>35.96</v>
      </c>
      <c r="AB121" s="49">
        <v>3</v>
      </c>
      <c r="AC121" s="49">
        <v>4</v>
      </c>
      <c r="AD121" s="53">
        <v>223.07255025514101</v>
      </c>
      <c r="AE121" s="54">
        <v>35.96</v>
      </c>
      <c r="AF121" s="55">
        <v>3</v>
      </c>
      <c r="AG121" s="55">
        <v>4</v>
      </c>
      <c r="AH121" s="26"/>
      <c r="AI121" s="27"/>
      <c r="AJ121" s="28"/>
    </row>
    <row r="122" spans="1:36" s="17" customFormat="1">
      <c r="A122" s="18" t="s">
        <v>239</v>
      </c>
      <c r="B122" s="18" t="str">
        <f>VLOOKUP(A122,'[1]our list'!$A$1:$B$335,2, FALSE)</f>
        <v>vamp3</v>
      </c>
      <c r="C122" s="19"/>
      <c r="D122" s="20"/>
      <c r="E122" s="20"/>
      <c r="F122" s="18"/>
      <c r="G122" s="20"/>
      <c r="H122" s="20"/>
      <c r="I122" s="18"/>
      <c r="J122" s="20"/>
      <c r="K122" s="20"/>
      <c r="L122" s="18" t="s">
        <v>240</v>
      </c>
      <c r="M122" s="21">
        <v>0</v>
      </c>
      <c r="N122" s="21">
        <v>0</v>
      </c>
      <c r="O122" s="21">
        <v>14831415.7630208</v>
      </c>
      <c r="P122" s="21">
        <v>9459693.2604166698</v>
      </c>
      <c r="Q122" s="22">
        <f t="shared" si="1"/>
        <v>8</v>
      </c>
      <c r="R122" s="23"/>
      <c r="S122" s="24"/>
      <c r="T122" s="25"/>
      <c r="U122" s="25"/>
      <c r="V122" s="41"/>
      <c r="W122" s="42"/>
      <c r="X122" s="43"/>
      <c r="Y122" s="43"/>
      <c r="Z122" s="47">
        <v>270.16695284549201</v>
      </c>
      <c r="AA122" s="48">
        <v>47.57</v>
      </c>
      <c r="AB122" s="49">
        <v>3</v>
      </c>
      <c r="AC122" s="49">
        <v>4</v>
      </c>
      <c r="AD122" s="53">
        <v>214.11791957668501</v>
      </c>
      <c r="AE122" s="54">
        <v>54.37</v>
      </c>
      <c r="AF122" s="55">
        <v>4</v>
      </c>
      <c r="AG122" s="55">
        <v>4</v>
      </c>
      <c r="AH122" s="26"/>
      <c r="AI122" s="27"/>
      <c r="AJ122" s="28"/>
    </row>
    <row r="123" spans="1:36" s="17" customFormat="1">
      <c r="A123" s="18" t="s">
        <v>241</v>
      </c>
      <c r="B123" s="29" t="str">
        <f>VLOOKUP(A123,'[1]our list'!$A$1:$B$335,2, FALSE)</f>
        <v>CD86</v>
      </c>
      <c r="C123" s="18"/>
      <c r="D123" s="18"/>
      <c r="E123" s="18"/>
      <c r="F123" s="18"/>
      <c r="G123" s="18"/>
      <c r="H123" s="18"/>
      <c r="I123" s="18"/>
      <c r="J123" s="18"/>
      <c r="K123" s="18"/>
      <c r="L123" s="18" t="s">
        <v>242</v>
      </c>
      <c r="M123" s="21">
        <v>0</v>
      </c>
      <c r="N123" s="21">
        <v>0</v>
      </c>
      <c r="O123" s="21">
        <v>18833835.1640625</v>
      </c>
      <c r="P123" s="21">
        <v>7461341.78125</v>
      </c>
      <c r="Q123" s="22">
        <f t="shared" si="1"/>
        <v>8</v>
      </c>
      <c r="R123" s="23"/>
      <c r="S123" s="24"/>
      <c r="T123" s="25"/>
      <c r="U123" s="25"/>
      <c r="V123" s="41"/>
      <c r="W123" s="42"/>
      <c r="X123" s="43"/>
      <c r="Y123" s="43"/>
      <c r="Z123" s="47">
        <v>119.83982828293399</v>
      </c>
      <c r="AA123" s="48">
        <v>8.41</v>
      </c>
      <c r="AB123" s="49">
        <v>2</v>
      </c>
      <c r="AC123" s="49">
        <v>3</v>
      </c>
      <c r="AD123" s="53">
        <v>131.17526700684601</v>
      </c>
      <c r="AE123" s="54">
        <v>14.24</v>
      </c>
      <c r="AF123" s="55">
        <v>4</v>
      </c>
      <c r="AG123" s="55">
        <v>5</v>
      </c>
      <c r="AH123" s="26"/>
      <c r="AI123" s="27"/>
      <c r="AJ123" s="28"/>
    </row>
    <row r="124" spans="1:36" s="17" customFormat="1">
      <c r="A124" s="18" t="s">
        <v>243</v>
      </c>
      <c r="B124" s="18" t="str">
        <f>VLOOKUP(A124,'[1]our list'!$A$1:$B$335,2, FALSE)</f>
        <v>PSMD2</v>
      </c>
      <c r="C124" s="18"/>
      <c r="D124" s="18"/>
      <c r="E124" s="20"/>
      <c r="F124" s="20"/>
      <c r="G124" s="18"/>
      <c r="H124" s="18"/>
      <c r="I124" s="18"/>
      <c r="J124" s="18"/>
      <c r="K124" s="18"/>
      <c r="L124" s="18" t="s">
        <v>244</v>
      </c>
      <c r="M124" s="21">
        <v>1088123.75651042</v>
      </c>
      <c r="N124" s="21">
        <v>3033796.7395833302</v>
      </c>
      <c r="O124" s="21">
        <v>172625311.83072901</v>
      </c>
      <c r="P124" s="21">
        <v>12789491.4322917</v>
      </c>
      <c r="Q124" s="22">
        <f t="shared" si="1"/>
        <v>8</v>
      </c>
      <c r="R124" s="23">
        <v>225.93014361999801</v>
      </c>
      <c r="S124" s="24">
        <v>9.8000000000000007</v>
      </c>
      <c r="T124" s="25">
        <v>6</v>
      </c>
      <c r="U124" s="25">
        <v>6</v>
      </c>
      <c r="V124" s="41">
        <v>237.72430850389401</v>
      </c>
      <c r="W124" s="42">
        <v>7.71</v>
      </c>
      <c r="X124" s="43">
        <v>5</v>
      </c>
      <c r="Y124" s="43">
        <v>6</v>
      </c>
      <c r="Z124" s="47">
        <v>504.08854708993499</v>
      </c>
      <c r="AA124" s="48">
        <v>15.86</v>
      </c>
      <c r="AB124" s="49">
        <v>10</v>
      </c>
      <c r="AC124" s="49">
        <v>11</v>
      </c>
      <c r="AD124" s="53">
        <v>424.35238473748501</v>
      </c>
      <c r="AE124" s="54">
        <v>12.33</v>
      </c>
      <c r="AF124" s="55">
        <v>7</v>
      </c>
      <c r="AG124" s="55">
        <v>9</v>
      </c>
      <c r="AH124" s="26"/>
      <c r="AI124" s="27"/>
      <c r="AJ124" s="28"/>
    </row>
    <row r="125" spans="1:36" s="17" customFormat="1">
      <c r="A125" s="18" t="s">
        <v>245</v>
      </c>
      <c r="B125" s="29" t="str">
        <f>VLOOKUP(A125,'[1]our list'!$A$1:$B$335,2, FALSE)</f>
        <v>GART</v>
      </c>
      <c r="C125" s="18"/>
      <c r="D125" s="18"/>
      <c r="E125" s="18"/>
      <c r="F125" s="18"/>
      <c r="G125" s="18"/>
      <c r="H125" s="18"/>
      <c r="I125" s="18"/>
      <c r="J125" s="18"/>
      <c r="K125" s="18"/>
      <c r="L125" s="18" t="s">
        <v>246</v>
      </c>
      <c r="M125" s="21">
        <v>0</v>
      </c>
      <c r="N125" s="21">
        <v>0</v>
      </c>
      <c r="O125" s="21">
        <v>2793991.3567708302</v>
      </c>
      <c r="P125" s="21">
        <v>5793059.2291666698</v>
      </c>
      <c r="Q125" s="22">
        <f t="shared" si="1"/>
        <v>7</v>
      </c>
      <c r="R125" s="23"/>
      <c r="S125" s="24"/>
      <c r="T125" s="25"/>
      <c r="U125" s="25"/>
      <c r="V125" s="41"/>
      <c r="W125" s="42"/>
      <c r="X125" s="43"/>
      <c r="Y125" s="43"/>
      <c r="Z125" s="47">
        <v>110.635743622698</v>
      </c>
      <c r="AA125" s="48">
        <v>3.37</v>
      </c>
      <c r="AB125" s="49">
        <v>3</v>
      </c>
      <c r="AC125" s="49">
        <v>3</v>
      </c>
      <c r="AD125" s="53">
        <v>116.207762958898</v>
      </c>
      <c r="AE125" s="54">
        <v>4.6500000000000004</v>
      </c>
      <c r="AF125" s="55">
        <v>3</v>
      </c>
      <c r="AG125" s="55">
        <v>4</v>
      </c>
      <c r="AH125" s="26"/>
      <c r="AI125" s="27"/>
      <c r="AJ125" s="28"/>
    </row>
    <row r="126" spans="1:36" s="17" customFormat="1">
      <c r="A126" s="18" t="s">
        <v>247</v>
      </c>
      <c r="B126" s="18" t="str">
        <f>VLOOKUP(A126,'[1]our list'!$A$1:$B$335,2, FALSE)</f>
        <v>RALB</v>
      </c>
      <c r="C126" s="19"/>
      <c r="D126" s="18"/>
      <c r="E126" s="18"/>
      <c r="F126" s="18"/>
      <c r="G126" s="20"/>
      <c r="H126" s="18"/>
      <c r="I126" s="20"/>
      <c r="J126" s="20"/>
      <c r="K126" s="20"/>
      <c r="L126" s="18" t="s">
        <v>248</v>
      </c>
      <c r="M126" s="21">
        <v>0</v>
      </c>
      <c r="N126" s="21">
        <v>0</v>
      </c>
      <c r="O126" s="21">
        <v>87911135.932291701</v>
      </c>
      <c r="P126" s="21">
        <v>154721389.640625</v>
      </c>
      <c r="Q126" s="22">
        <f t="shared" si="1"/>
        <v>7</v>
      </c>
      <c r="R126" s="23"/>
      <c r="S126" s="24"/>
      <c r="T126" s="25"/>
      <c r="U126" s="25"/>
      <c r="V126" s="41"/>
      <c r="W126" s="42"/>
      <c r="X126" s="43"/>
      <c r="Y126" s="43"/>
      <c r="Z126" s="47">
        <v>186.48591717369899</v>
      </c>
      <c r="AA126" s="48">
        <v>15.53</v>
      </c>
      <c r="AB126" s="49">
        <v>4</v>
      </c>
      <c r="AC126" s="49">
        <v>4</v>
      </c>
      <c r="AD126" s="53">
        <v>168.986313841487</v>
      </c>
      <c r="AE126" s="54">
        <v>15.53</v>
      </c>
      <c r="AF126" s="55">
        <v>3</v>
      </c>
      <c r="AG126" s="55">
        <v>3</v>
      </c>
      <c r="AH126" s="26"/>
      <c r="AI126" s="27"/>
      <c r="AJ126" s="28"/>
    </row>
    <row r="127" spans="1:36" s="17" customFormat="1">
      <c r="A127" s="18" t="s">
        <v>249</v>
      </c>
      <c r="B127" s="18" t="str">
        <f>VLOOKUP(A127,'[1]our list'!$A$1:$B$335,2, FALSE)</f>
        <v>DCTN1</v>
      </c>
      <c r="C127" s="19"/>
      <c r="D127" s="18"/>
      <c r="E127" s="18"/>
      <c r="F127" s="18"/>
      <c r="G127" s="18"/>
      <c r="H127" s="18"/>
      <c r="I127" s="18"/>
      <c r="J127" s="18"/>
      <c r="K127" s="18"/>
      <c r="L127" s="18" t="s">
        <v>250</v>
      </c>
      <c r="M127" s="21">
        <v>0</v>
      </c>
      <c r="N127" s="21">
        <v>0</v>
      </c>
      <c r="O127" s="21">
        <v>861656.34505208302</v>
      </c>
      <c r="P127" s="21">
        <v>1401836.73828125</v>
      </c>
      <c r="Q127" s="22">
        <f t="shared" si="1"/>
        <v>7</v>
      </c>
      <c r="R127" s="23"/>
      <c r="S127" s="24"/>
      <c r="T127" s="25"/>
      <c r="U127" s="25"/>
      <c r="V127" s="41"/>
      <c r="W127" s="42"/>
      <c r="X127" s="43"/>
      <c r="Y127" s="43"/>
      <c r="Z127" s="47">
        <v>103.76766740170601</v>
      </c>
      <c r="AA127" s="48">
        <v>2.65</v>
      </c>
      <c r="AB127" s="49">
        <v>3</v>
      </c>
      <c r="AC127" s="49">
        <v>3</v>
      </c>
      <c r="AD127" s="53">
        <v>103.557269090234</v>
      </c>
      <c r="AE127" s="54">
        <v>2.73</v>
      </c>
      <c r="AF127" s="55">
        <v>3</v>
      </c>
      <c r="AG127" s="55">
        <v>4</v>
      </c>
      <c r="AH127" s="26"/>
      <c r="AI127" s="27"/>
      <c r="AJ127" s="28"/>
    </row>
    <row r="128" spans="1:36" s="17" customFormat="1">
      <c r="A128" s="18" t="s">
        <v>251</v>
      </c>
      <c r="B128" s="18" t="str">
        <f>VLOOKUP(A128,'[1]our list'!$A$1:$B$335,2, FALSE)</f>
        <v>RHOB</v>
      </c>
      <c r="C128" s="19"/>
      <c r="D128" s="18"/>
      <c r="E128" s="18"/>
      <c r="F128" s="18"/>
      <c r="G128" s="18"/>
      <c r="H128" s="18"/>
      <c r="I128" s="20"/>
      <c r="J128" s="18"/>
      <c r="K128" s="20"/>
      <c r="L128" s="18" t="s">
        <v>252</v>
      </c>
      <c r="M128" s="21">
        <v>0</v>
      </c>
      <c r="N128" s="21">
        <v>0</v>
      </c>
      <c r="O128" s="21">
        <v>9679880.6666666698</v>
      </c>
      <c r="P128" s="21">
        <v>12194117.9479167</v>
      </c>
      <c r="Q128" s="22">
        <f t="shared" si="1"/>
        <v>7</v>
      </c>
      <c r="R128" s="23"/>
      <c r="S128" s="24"/>
      <c r="T128" s="25"/>
      <c r="U128" s="25"/>
      <c r="V128" s="41"/>
      <c r="W128" s="42"/>
      <c r="X128" s="43"/>
      <c r="Y128" s="43"/>
      <c r="Z128" s="47">
        <v>200.92049859276599</v>
      </c>
      <c r="AA128" s="48">
        <v>26.02</v>
      </c>
      <c r="AB128" s="49">
        <v>4</v>
      </c>
      <c r="AC128" s="49">
        <v>4</v>
      </c>
      <c r="AD128" s="53">
        <v>155.36209661144301</v>
      </c>
      <c r="AE128" s="54">
        <v>21.94</v>
      </c>
      <c r="AF128" s="55">
        <v>3</v>
      </c>
      <c r="AG128" s="55">
        <v>3</v>
      </c>
      <c r="AH128" s="26"/>
      <c r="AI128" s="27"/>
      <c r="AJ128" s="28"/>
    </row>
    <row r="129" spans="1:36" s="17" customFormat="1">
      <c r="A129" s="18" t="s">
        <v>253</v>
      </c>
      <c r="B129" s="18" t="str">
        <f>VLOOKUP(A129,'[1]our list'!$A$1:$B$335,2, FALSE)</f>
        <v>vdac2</v>
      </c>
      <c r="C129" s="18"/>
      <c r="D129" s="18"/>
      <c r="E129" s="20"/>
      <c r="F129" s="20"/>
      <c r="G129" s="20"/>
      <c r="H129" s="18"/>
      <c r="I129" s="20"/>
      <c r="J129" s="18"/>
      <c r="K129" s="20"/>
      <c r="L129" s="18" t="s">
        <v>254</v>
      </c>
      <c r="M129" s="21">
        <v>0</v>
      </c>
      <c r="N129" s="21">
        <v>0</v>
      </c>
      <c r="O129" s="21">
        <v>8421784.9479166698</v>
      </c>
      <c r="P129" s="21">
        <v>10521992.2291667</v>
      </c>
      <c r="Q129" s="22">
        <f t="shared" si="1"/>
        <v>7</v>
      </c>
      <c r="R129" s="23"/>
      <c r="S129" s="24"/>
      <c r="T129" s="25"/>
      <c r="U129" s="25"/>
      <c r="V129" s="41"/>
      <c r="W129" s="42"/>
      <c r="X129" s="43"/>
      <c r="Y129" s="43"/>
      <c r="Z129" s="47">
        <v>165.69713007053201</v>
      </c>
      <c r="AA129" s="48">
        <v>17.29</v>
      </c>
      <c r="AB129" s="49">
        <v>4</v>
      </c>
      <c r="AC129" s="49">
        <v>4</v>
      </c>
      <c r="AD129" s="53">
        <v>139.95481021237401</v>
      </c>
      <c r="AE129" s="54">
        <v>14.58</v>
      </c>
      <c r="AF129" s="55">
        <v>3</v>
      </c>
      <c r="AG129" s="55">
        <v>3</v>
      </c>
      <c r="AH129" s="26"/>
      <c r="AI129" s="27"/>
      <c r="AJ129" s="28"/>
    </row>
    <row r="130" spans="1:36" s="17" customFormat="1">
      <c r="A130" s="18" t="s">
        <v>255</v>
      </c>
      <c r="B130" s="18" t="str">
        <f>VLOOKUP(A130,'[1]our list'!$A$1:$B$335,2, FALSE)</f>
        <v>ebag9</v>
      </c>
      <c r="C130" s="18"/>
      <c r="D130" s="18"/>
      <c r="E130" s="20"/>
      <c r="F130" s="18"/>
      <c r="G130" s="20"/>
      <c r="H130" s="18"/>
      <c r="I130" s="20"/>
      <c r="J130" s="18"/>
      <c r="K130" s="20"/>
      <c r="L130" s="18" t="s">
        <v>256</v>
      </c>
      <c r="M130" s="21">
        <v>0</v>
      </c>
      <c r="N130" s="21">
        <v>0</v>
      </c>
      <c r="O130" s="21">
        <v>26499622.270833299</v>
      </c>
      <c r="P130" s="21">
        <v>31868474.2265625</v>
      </c>
      <c r="Q130" s="22">
        <f t="shared" si="1"/>
        <v>7</v>
      </c>
      <c r="R130" s="23"/>
      <c r="S130" s="24"/>
      <c r="T130" s="25"/>
      <c r="U130" s="25"/>
      <c r="V130" s="41"/>
      <c r="W130" s="42"/>
      <c r="X130" s="43"/>
      <c r="Y130" s="43"/>
      <c r="Z130" s="47">
        <v>225.14594225095999</v>
      </c>
      <c r="AA130" s="48">
        <v>17.84</v>
      </c>
      <c r="AB130" s="49">
        <v>3</v>
      </c>
      <c r="AC130" s="49">
        <v>4</v>
      </c>
      <c r="AD130" s="53">
        <v>136.33163352107999</v>
      </c>
      <c r="AE130" s="54">
        <v>8.92</v>
      </c>
      <c r="AF130" s="55">
        <v>2</v>
      </c>
      <c r="AG130" s="55">
        <v>3</v>
      </c>
      <c r="AH130" s="26"/>
      <c r="AI130" s="27"/>
      <c r="AJ130" s="28"/>
    </row>
    <row r="131" spans="1:36" s="17" customFormat="1">
      <c r="A131" s="18" t="s">
        <v>257</v>
      </c>
      <c r="B131" s="18" t="str">
        <f>VLOOKUP(A131,'[1]our list'!$A$1:$B$335,2, FALSE)</f>
        <v>Aldh3b1</v>
      </c>
      <c r="C131" s="18"/>
      <c r="D131" s="20"/>
      <c r="E131" s="18"/>
      <c r="F131" s="18"/>
      <c r="G131" s="18"/>
      <c r="H131" s="18"/>
      <c r="I131" s="18"/>
      <c r="J131" s="18"/>
      <c r="K131" s="20"/>
      <c r="L131" s="18" t="s">
        <v>258</v>
      </c>
      <c r="M131" s="21">
        <v>0</v>
      </c>
      <c r="N131" s="21">
        <v>0</v>
      </c>
      <c r="O131" s="21">
        <v>13468180.1848958</v>
      </c>
      <c r="P131" s="21">
        <v>15900169.3411458</v>
      </c>
      <c r="Q131" s="22">
        <f t="shared" si="1"/>
        <v>7</v>
      </c>
      <c r="R131" s="23"/>
      <c r="S131" s="24"/>
      <c r="T131" s="25"/>
      <c r="U131" s="25"/>
      <c r="V131" s="41"/>
      <c r="W131" s="42"/>
      <c r="X131" s="43"/>
      <c r="Y131" s="43"/>
      <c r="Z131" s="47">
        <v>182.49594225096001</v>
      </c>
      <c r="AA131" s="48">
        <v>10.9</v>
      </c>
      <c r="AB131" s="49">
        <v>4</v>
      </c>
      <c r="AC131" s="49">
        <v>4</v>
      </c>
      <c r="AD131" s="53">
        <v>88.421616471669296</v>
      </c>
      <c r="AE131" s="54">
        <v>7.48</v>
      </c>
      <c r="AF131" s="55">
        <v>3</v>
      </c>
      <c r="AG131" s="55">
        <v>3</v>
      </c>
      <c r="AH131" s="26"/>
      <c r="AI131" s="27"/>
      <c r="AJ131" s="28"/>
    </row>
    <row r="132" spans="1:36" s="17" customFormat="1">
      <c r="A132" s="18" t="s">
        <v>259</v>
      </c>
      <c r="B132" s="18" t="str">
        <f>VLOOKUP(A132,'[1]our list'!$A$1:$B$335,2, FALSE)</f>
        <v>atp5o</v>
      </c>
      <c r="C132" s="19"/>
      <c r="D132" s="18"/>
      <c r="E132" s="20"/>
      <c r="F132" s="20"/>
      <c r="G132" s="18"/>
      <c r="H132" s="18"/>
      <c r="I132" s="20"/>
      <c r="J132" s="18"/>
      <c r="K132" s="18"/>
      <c r="L132" s="18" t="s">
        <v>260</v>
      </c>
      <c r="M132" s="21">
        <v>0</v>
      </c>
      <c r="N132" s="21">
        <v>0</v>
      </c>
      <c r="O132" s="21">
        <v>23380231.932291701</v>
      </c>
      <c r="P132" s="21">
        <v>26653500.145833299</v>
      </c>
      <c r="Q132" s="22">
        <f t="shared" ref="Q132:Q195" si="2">(AG132+AC132)-(Y132+U132)</f>
        <v>7</v>
      </c>
      <c r="R132" s="23"/>
      <c r="S132" s="24"/>
      <c r="T132" s="25"/>
      <c r="U132" s="25"/>
      <c r="V132" s="41"/>
      <c r="W132" s="42"/>
      <c r="X132" s="43"/>
      <c r="Y132" s="43"/>
      <c r="Z132" s="47">
        <v>156.35386318992201</v>
      </c>
      <c r="AA132" s="48">
        <v>16.899999999999999</v>
      </c>
      <c r="AB132" s="49">
        <v>3</v>
      </c>
      <c r="AC132" s="49">
        <v>4</v>
      </c>
      <c r="AD132" s="53">
        <v>145.72697600993101</v>
      </c>
      <c r="AE132" s="54">
        <v>16.899999999999999</v>
      </c>
      <c r="AF132" s="55">
        <v>3</v>
      </c>
      <c r="AG132" s="55">
        <v>3</v>
      </c>
      <c r="AH132" s="26"/>
      <c r="AI132" s="27"/>
      <c r="AJ132" s="28"/>
    </row>
    <row r="133" spans="1:36" s="17" customFormat="1">
      <c r="A133" s="18" t="s">
        <v>261</v>
      </c>
      <c r="B133" s="18" t="str">
        <f>VLOOKUP(A133,'[1]our list'!$A$1:$B$335,2, FALSE)</f>
        <v>P2RX7</v>
      </c>
      <c r="C133" s="18"/>
      <c r="D133" s="18"/>
      <c r="E133" s="18"/>
      <c r="F133" s="18"/>
      <c r="G133" s="18"/>
      <c r="H133" s="18"/>
      <c r="I133" s="20"/>
      <c r="J133" s="18"/>
      <c r="K133" s="20"/>
      <c r="L133" s="18" t="s">
        <v>262</v>
      </c>
      <c r="M133" s="21">
        <v>0</v>
      </c>
      <c r="N133" s="21">
        <v>0</v>
      </c>
      <c r="O133" s="21">
        <v>7338732.5182291698</v>
      </c>
      <c r="P133" s="21">
        <v>7942042.7916666698</v>
      </c>
      <c r="Q133" s="22">
        <f t="shared" si="2"/>
        <v>7</v>
      </c>
      <c r="R133" s="23"/>
      <c r="S133" s="24"/>
      <c r="T133" s="25"/>
      <c r="U133" s="25"/>
      <c r="V133" s="41"/>
      <c r="W133" s="42"/>
      <c r="X133" s="43"/>
      <c r="Y133" s="43"/>
      <c r="Z133" s="47">
        <v>112.108972527239</v>
      </c>
      <c r="AA133" s="48">
        <v>8.4</v>
      </c>
      <c r="AB133" s="49">
        <v>3</v>
      </c>
      <c r="AC133" s="49">
        <v>3</v>
      </c>
      <c r="AD133" s="53">
        <v>119.127762958898</v>
      </c>
      <c r="AE133" s="54">
        <v>13.28</v>
      </c>
      <c r="AF133" s="55">
        <v>4</v>
      </c>
      <c r="AG133" s="55">
        <v>4</v>
      </c>
      <c r="AH133" s="26"/>
      <c r="AI133" s="27"/>
      <c r="AJ133" s="28"/>
    </row>
    <row r="134" spans="1:36" s="17" customFormat="1">
      <c r="A134" s="18" t="s">
        <v>263</v>
      </c>
      <c r="B134" s="18" t="str">
        <f>VLOOKUP(A134,'[1]our list'!$A$1:$B$335,2, FALSE)</f>
        <v>STK16</v>
      </c>
      <c r="C134" s="19"/>
      <c r="D134" s="18"/>
      <c r="E134" s="18"/>
      <c r="F134" s="18"/>
      <c r="G134" s="18"/>
      <c r="H134" s="18"/>
      <c r="I134" s="18"/>
      <c r="J134" s="18"/>
      <c r="K134" s="20"/>
      <c r="L134" s="18" t="s">
        <v>264</v>
      </c>
      <c r="M134" s="21">
        <v>0</v>
      </c>
      <c r="N134" s="21">
        <v>0</v>
      </c>
      <c r="O134" s="21">
        <v>2982677.4713541698</v>
      </c>
      <c r="P134" s="21">
        <v>3142333.9739583302</v>
      </c>
      <c r="Q134" s="22">
        <f t="shared" si="2"/>
        <v>7</v>
      </c>
      <c r="R134" s="23"/>
      <c r="S134" s="24"/>
      <c r="T134" s="25"/>
      <c r="U134" s="25"/>
      <c r="V134" s="41"/>
      <c r="W134" s="42"/>
      <c r="X134" s="43"/>
      <c r="Y134" s="43"/>
      <c r="Z134" s="47">
        <v>168.82873050164099</v>
      </c>
      <c r="AA134" s="48">
        <v>14.43</v>
      </c>
      <c r="AB134" s="49">
        <v>3</v>
      </c>
      <c r="AC134" s="49">
        <v>4</v>
      </c>
      <c r="AD134" s="53">
        <v>153.42659551792801</v>
      </c>
      <c r="AE134" s="54">
        <v>14.43</v>
      </c>
      <c r="AF134" s="55">
        <v>3</v>
      </c>
      <c r="AG134" s="55">
        <v>3</v>
      </c>
      <c r="AH134" s="26"/>
      <c r="AI134" s="27"/>
      <c r="AJ134" s="28"/>
    </row>
    <row r="135" spans="1:36" s="17" customFormat="1">
      <c r="A135" s="18" t="s">
        <v>265</v>
      </c>
      <c r="B135" s="18" t="str">
        <f>VLOOKUP(A135,'[1]our list'!$A$1:$B$335,2, FALSE)</f>
        <v>tmem59</v>
      </c>
      <c r="C135" s="19"/>
      <c r="D135" s="18"/>
      <c r="E135" s="18"/>
      <c r="F135" s="18"/>
      <c r="G135" s="20"/>
      <c r="H135" s="18"/>
      <c r="I135" s="18"/>
      <c r="J135" s="18"/>
      <c r="K135" s="20"/>
      <c r="L135" s="18" t="s">
        <v>266</v>
      </c>
      <c r="M135" s="21">
        <v>0</v>
      </c>
      <c r="N135" s="21">
        <v>0</v>
      </c>
      <c r="O135" s="21">
        <v>11823208.515625</v>
      </c>
      <c r="P135" s="21">
        <v>12309533.296875</v>
      </c>
      <c r="Q135" s="22">
        <f t="shared" si="2"/>
        <v>7</v>
      </c>
      <c r="R135" s="23"/>
      <c r="S135" s="24"/>
      <c r="T135" s="25"/>
      <c r="U135" s="25"/>
      <c r="V135" s="41"/>
      <c r="W135" s="42"/>
      <c r="X135" s="43"/>
      <c r="Y135" s="43"/>
      <c r="Z135" s="47">
        <v>198.550984251523</v>
      </c>
      <c r="AA135" s="48">
        <v>7.74</v>
      </c>
      <c r="AB135" s="49">
        <v>2</v>
      </c>
      <c r="AC135" s="49">
        <v>4</v>
      </c>
      <c r="AD135" s="53">
        <v>137.305092857413</v>
      </c>
      <c r="AE135" s="54">
        <v>7.74</v>
      </c>
      <c r="AF135" s="55">
        <v>2</v>
      </c>
      <c r="AG135" s="55">
        <v>3</v>
      </c>
      <c r="AH135" s="26"/>
      <c r="AI135" s="27"/>
      <c r="AJ135" s="28"/>
    </row>
    <row r="136" spans="1:36" s="17" customFormat="1">
      <c r="A136" s="18" t="s">
        <v>267</v>
      </c>
      <c r="B136" s="29" t="str">
        <f>VLOOKUP(A136,'[1]our list'!$A$1:$B$335,2, FALSE)</f>
        <v>oxct1</v>
      </c>
      <c r="C136" s="19"/>
      <c r="D136" s="18"/>
      <c r="E136" s="18"/>
      <c r="F136" s="18"/>
      <c r="G136" s="18"/>
      <c r="H136" s="18"/>
      <c r="I136" s="18"/>
      <c r="J136" s="18"/>
      <c r="K136" s="18"/>
      <c r="L136" s="18" t="s">
        <v>268</v>
      </c>
      <c r="M136" s="21">
        <v>0</v>
      </c>
      <c r="N136" s="21">
        <v>0</v>
      </c>
      <c r="O136" s="21">
        <v>10206317.454427101</v>
      </c>
      <c r="P136" s="21">
        <v>10154900.5651042</v>
      </c>
      <c r="Q136" s="22">
        <f t="shared" si="2"/>
        <v>7</v>
      </c>
      <c r="R136" s="23"/>
      <c r="S136" s="24"/>
      <c r="T136" s="25"/>
      <c r="U136" s="25"/>
      <c r="V136" s="41"/>
      <c r="W136" s="42"/>
      <c r="X136" s="43"/>
      <c r="Y136" s="43"/>
      <c r="Z136" s="47">
        <v>174.07939499250301</v>
      </c>
      <c r="AA136" s="48">
        <v>9.23</v>
      </c>
      <c r="AB136" s="49">
        <v>3</v>
      </c>
      <c r="AC136" s="49">
        <v>4</v>
      </c>
      <c r="AD136" s="53">
        <v>125.125584709479</v>
      </c>
      <c r="AE136" s="54">
        <v>9.23</v>
      </c>
      <c r="AF136" s="55">
        <v>3</v>
      </c>
      <c r="AG136" s="55">
        <v>3</v>
      </c>
      <c r="AH136" s="26"/>
      <c r="AI136" s="27"/>
      <c r="AJ136" s="28"/>
    </row>
    <row r="137" spans="1:36" s="17" customFormat="1">
      <c r="A137" s="18" t="s">
        <v>269</v>
      </c>
      <c r="B137" s="18" t="str">
        <f>VLOOKUP(A137,'[1]our list'!$A$1:$B$335,2, FALSE)</f>
        <v>CDC42SE2</v>
      </c>
      <c r="C137" s="19"/>
      <c r="D137" s="20"/>
      <c r="E137" s="18"/>
      <c r="F137" s="18"/>
      <c r="G137" s="20"/>
      <c r="H137" s="20"/>
      <c r="I137" s="20"/>
      <c r="J137" s="18"/>
      <c r="K137" s="20"/>
      <c r="L137" s="18" t="s">
        <v>270</v>
      </c>
      <c r="M137" s="21">
        <v>0</v>
      </c>
      <c r="N137" s="21">
        <v>0</v>
      </c>
      <c r="O137" s="21">
        <v>10332232.3359375</v>
      </c>
      <c r="P137" s="21">
        <v>9982976.078125</v>
      </c>
      <c r="Q137" s="22">
        <f t="shared" si="2"/>
        <v>7</v>
      </c>
      <c r="R137" s="23"/>
      <c r="S137" s="24"/>
      <c r="T137" s="25"/>
      <c r="U137" s="25"/>
      <c r="V137" s="41"/>
      <c r="W137" s="42"/>
      <c r="X137" s="43"/>
      <c r="Y137" s="43"/>
      <c r="Z137" s="47">
        <v>154.00674599831299</v>
      </c>
      <c r="AA137" s="48">
        <v>66.67</v>
      </c>
      <c r="AB137" s="49">
        <v>2</v>
      </c>
      <c r="AC137" s="49">
        <v>3</v>
      </c>
      <c r="AD137" s="53">
        <v>139.15045853530199</v>
      </c>
      <c r="AE137" s="54">
        <v>66.67</v>
      </c>
      <c r="AF137" s="55">
        <v>2</v>
      </c>
      <c r="AG137" s="55">
        <v>4</v>
      </c>
      <c r="AH137" s="26"/>
      <c r="AI137" s="27"/>
      <c r="AJ137" s="28"/>
    </row>
    <row r="138" spans="1:36" s="17" customFormat="1">
      <c r="A138" s="18" t="s">
        <v>271</v>
      </c>
      <c r="B138" s="18" t="str">
        <f>VLOOKUP(A138,'[1]our list'!$A$1:$B$335,2, FALSE)</f>
        <v>Fh1</v>
      </c>
      <c r="C138" s="18"/>
      <c r="D138" s="18"/>
      <c r="E138" s="18"/>
      <c r="F138" s="18"/>
      <c r="G138" s="18"/>
      <c r="H138" s="18"/>
      <c r="I138" s="18"/>
      <c r="J138" s="18"/>
      <c r="K138" s="20"/>
      <c r="L138" s="18" t="s">
        <v>272</v>
      </c>
      <c r="M138" s="21">
        <v>0</v>
      </c>
      <c r="N138" s="21">
        <v>0</v>
      </c>
      <c r="O138" s="21">
        <v>5868357.4479166698</v>
      </c>
      <c r="P138" s="21">
        <v>5601199.9947916698</v>
      </c>
      <c r="Q138" s="22">
        <f t="shared" si="2"/>
        <v>7</v>
      </c>
      <c r="R138" s="23"/>
      <c r="S138" s="24"/>
      <c r="T138" s="25"/>
      <c r="U138" s="25"/>
      <c r="V138" s="41"/>
      <c r="W138" s="42"/>
      <c r="X138" s="43"/>
      <c r="Y138" s="43"/>
      <c r="Z138" s="47">
        <v>201.41620398020501</v>
      </c>
      <c r="AA138" s="48">
        <v>12.62</v>
      </c>
      <c r="AB138" s="49">
        <v>4</v>
      </c>
      <c r="AC138" s="49">
        <v>4</v>
      </c>
      <c r="AD138" s="53">
        <v>171.755175305932</v>
      </c>
      <c r="AE138" s="54">
        <v>10.65</v>
      </c>
      <c r="AF138" s="55">
        <v>3</v>
      </c>
      <c r="AG138" s="55">
        <v>3</v>
      </c>
      <c r="AH138" s="26"/>
      <c r="AI138" s="27"/>
      <c r="AJ138" s="28"/>
    </row>
    <row r="139" spans="1:36" s="17" customFormat="1">
      <c r="A139" s="18" t="s">
        <v>273</v>
      </c>
      <c r="B139" s="18" t="str">
        <f>VLOOKUP(A139,'[1]our list'!$A$1:$B$335,2, FALSE)</f>
        <v>Mdh1</v>
      </c>
      <c r="C139" s="18"/>
      <c r="D139" s="18"/>
      <c r="E139" s="18"/>
      <c r="F139" s="18"/>
      <c r="G139" s="18"/>
      <c r="H139" s="18"/>
      <c r="I139" s="20"/>
      <c r="J139" s="18"/>
      <c r="K139" s="20"/>
      <c r="L139" s="18" t="s">
        <v>274</v>
      </c>
      <c r="M139" s="21">
        <v>0</v>
      </c>
      <c r="N139" s="21">
        <v>0</v>
      </c>
      <c r="O139" s="21">
        <v>7002886.921875</v>
      </c>
      <c r="P139" s="21">
        <v>6350263.1015625</v>
      </c>
      <c r="Q139" s="22">
        <f t="shared" si="2"/>
        <v>7</v>
      </c>
      <c r="R139" s="23"/>
      <c r="S139" s="24"/>
      <c r="T139" s="25"/>
      <c r="U139" s="25"/>
      <c r="V139" s="41"/>
      <c r="W139" s="42"/>
      <c r="X139" s="43"/>
      <c r="Y139" s="43"/>
      <c r="Z139" s="47">
        <v>148.919106156357</v>
      </c>
      <c r="AA139" s="48">
        <v>13.17</v>
      </c>
      <c r="AB139" s="49">
        <v>4</v>
      </c>
      <c r="AC139" s="49">
        <v>4</v>
      </c>
      <c r="AD139" s="53">
        <v>158.1858675222</v>
      </c>
      <c r="AE139" s="54">
        <v>12.57</v>
      </c>
      <c r="AF139" s="55">
        <v>3</v>
      </c>
      <c r="AG139" s="55">
        <v>3</v>
      </c>
      <c r="AH139" s="26"/>
      <c r="AI139" s="27"/>
      <c r="AJ139" s="28"/>
    </row>
    <row r="140" spans="1:36" s="17" customFormat="1">
      <c r="A140" s="18" t="s">
        <v>275</v>
      </c>
      <c r="B140" s="18" t="str">
        <f>VLOOKUP(A140,'[1]our list'!$A$1:$B$335,2, FALSE)</f>
        <v>flot1</v>
      </c>
      <c r="C140" s="19"/>
      <c r="D140" s="20"/>
      <c r="E140" s="18"/>
      <c r="F140" s="18"/>
      <c r="G140" s="20"/>
      <c r="H140" s="20"/>
      <c r="I140" s="20"/>
      <c r="J140" s="20"/>
      <c r="K140" s="20"/>
      <c r="L140" s="18" t="s">
        <v>276</v>
      </c>
      <c r="M140" s="21">
        <v>0</v>
      </c>
      <c r="N140" s="21">
        <v>0</v>
      </c>
      <c r="O140" s="21">
        <v>5002034.1770833302</v>
      </c>
      <c r="P140" s="21">
        <v>4269508.46875</v>
      </c>
      <c r="Q140" s="22">
        <f t="shared" si="2"/>
        <v>7</v>
      </c>
      <c r="R140" s="23"/>
      <c r="S140" s="24"/>
      <c r="T140" s="25"/>
      <c r="U140" s="25"/>
      <c r="V140" s="41"/>
      <c r="W140" s="42"/>
      <c r="X140" s="43"/>
      <c r="Y140" s="43"/>
      <c r="Z140" s="47">
        <v>136.88939539771999</v>
      </c>
      <c r="AA140" s="48">
        <v>9.35</v>
      </c>
      <c r="AB140" s="49">
        <v>3</v>
      </c>
      <c r="AC140" s="49">
        <v>3</v>
      </c>
      <c r="AD140" s="53">
        <v>177.36233926135699</v>
      </c>
      <c r="AE140" s="54">
        <v>8.64</v>
      </c>
      <c r="AF140" s="55">
        <v>3</v>
      </c>
      <c r="AG140" s="55">
        <v>4</v>
      </c>
      <c r="AH140" s="26"/>
      <c r="AI140" s="27"/>
      <c r="AJ140" s="28"/>
    </row>
    <row r="141" spans="1:36" s="17" customFormat="1">
      <c r="A141" s="18" t="s">
        <v>277</v>
      </c>
      <c r="B141" s="18" t="str">
        <f>VLOOKUP(A141,'[1]our list'!$A$1:$B$335,2, FALSE)</f>
        <v>CD9</v>
      </c>
      <c r="C141" s="18"/>
      <c r="D141" s="18"/>
      <c r="E141" s="20"/>
      <c r="F141" s="18"/>
      <c r="G141" s="18"/>
      <c r="H141" s="18"/>
      <c r="I141" s="20"/>
      <c r="J141" s="20"/>
      <c r="K141" s="20"/>
      <c r="L141" s="18" t="s">
        <v>278</v>
      </c>
      <c r="M141" s="21">
        <v>0</v>
      </c>
      <c r="N141" s="21">
        <v>0</v>
      </c>
      <c r="O141" s="21">
        <v>10911252.9765625</v>
      </c>
      <c r="P141" s="21">
        <v>9304760.25390625</v>
      </c>
      <c r="Q141" s="22">
        <f t="shared" si="2"/>
        <v>7</v>
      </c>
      <c r="R141" s="23"/>
      <c r="S141" s="24"/>
      <c r="T141" s="25"/>
      <c r="U141" s="25"/>
      <c r="V141" s="41"/>
      <c r="W141" s="42"/>
      <c r="X141" s="43"/>
      <c r="Y141" s="43"/>
      <c r="Z141" s="47">
        <v>121.526382609154</v>
      </c>
      <c r="AA141" s="48">
        <v>16.37</v>
      </c>
      <c r="AB141" s="49">
        <v>2</v>
      </c>
      <c r="AC141" s="49">
        <v>5</v>
      </c>
      <c r="AD141" s="53">
        <v>91.427363617781594</v>
      </c>
      <c r="AE141" s="54">
        <v>16.37</v>
      </c>
      <c r="AF141" s="55">
        <v>2</v>
      </c>
      <c r="AG141" s="55">
        <v>2</v>
      </c>
      <c r="AH141" s="26"/>
      <c r="AI141" s="27"/>
      <c r="AJ141" s="28"/>
    </row>
    <row r="142" spans="1:36" s="17" customFormat="1">
      <c r="A142" s="18" t="s">
        <v>279</v>
      </c>
      <c r="B142" s="18" t="str">
        <f>VLOOKUP(A142,'[1]our list'!$A$1:$B$335,2, FALSE)</f>
        <v>HSD17B12</v>
      </c>
      <c r="C142" s="18"/>
      <c r="D142" s="20"/>
      <c r="E142" s="18"/>
      <c r="F142" s="18"/>
      <c r="G142" s="20"/>
      <c r="H142" s="18"/>
      <c r="I142" s="20"/>
      <c r="J142" s="18"/>
      <c r="K142" s="20"/>
      <c r="L142" s="18" t="s">
        <v>280</v>
      </c>
      <c r="M142" s="21">
        <v>0</v>
      </c>
      <c r="N142" s="21">
        <v>0</v>
      </c>
      <c r="O142" s="21">
        <v>10998716.21875</v>
      </c>
      <c r="P142" s="21">
        <v>8486537.6953125</v>
      </c>
      <c r="Q142" s="22">
        <f t="shared" si="2"/>
        <v>7</v>
      </c>
      <c r="R142" s="23"/>
      <c r="S142" s="24"/>
      <c r="T142" s="25"/>
      <c r="U142" s="25"/>
      <c r="V142" s="41"/>
      <c r="W142" s="42"/>
      <c r="X142" s="43"/>
      <c r="Y142" s="43"/>
      <c r="Z142" s="47">
        <v>179.856923333477</v>
      </c>
      <c r="AA142" s="48">
        <v>10.26</v>
      </c>
      <c r="AB142" s="49">
        <v>2</v>
      </c>
      <c r="AC142" s="49">
        <v>4</v>
      </c>
      <c r="AD142" s="53">
        <v>149.26517530593199</v>
      </c>
      <c r="AE142" s="54">
        <v>10.26</v>
      </c>
      <c r="AF142" s="55">
        <v>2</v>
      </c>
      <c r="AG142" s="55">
        <v>3</v>
      </c>
      <c r="AH142" s="26"/>
      <c r="AI142" s="27"/>
      <c r="AJ142" s="28"/>
    </row>
    <row r="143" spans="1:36" s="17" customFormat="1">
      <c r="A143" s="18" t="s">
        <v>281</v>
      </c>
      <c r="B143" s="18" t="str">
        <f>VLOOKUP(A143,'[1]our list'!$A$1:$B$335,2, FALSE)</f>
        <v>AIFM1</v>
      </c>
      <c r="C143" s="19"/>
      <c r="D143" s="18"/>
      <c r="E143" s="18"/>
      <c r="F143" s="18"/>
      <c r="G143" s="18"/>
      <c r="H143" s="18"/>
      <c r="I143" s="18"/>
      <c r="J143" s="18"/>
      <c r="K143" s="20"/>
      <c r="L143" s="18" t="s">
        <v>282</v>
      </c>
      <c r="M143" s="21">
        <v>0</v>
      </c>
      <c r="N143" s="21">
        <v>0</v>
      </c>
      <c r="O143" s="21">
        <v>3131698.8125</v>
      </c>
      <c r="P143" s="21">
        <v>2411514.3463541698</v>
      </c>
      <c r="Q143" s="22">
        <f t="shared" si="2"/>
        <v>7</v>
      </c>
      <c r="R143" s="23"/>
      <c r="S143" s="24"/>
      <c r="T143" s="25"/>
      <c r="U143" s="25"/>
      <c r="V143" s="41"/>
      <c r="W143" s="42"/>
      <c r="X143" s="43"/>
      <c r="Y143" s="43"/>
      <c r="Z143" s="47">
        <v>106.72661894298</v>
      </c>
      <c r="AA143" s="48">
        <v>6.37</v>
      </c>
      <c r="AB143" s="49">
        <v>3</v>
      </c>
      <c r="AC143" s="49">
        <v>3</v>
      </c>
      <c r="AD143" s="53">
        <v>119.509946720332</v>
      </c>
      <c r="AE143" s="54">
        <v>8.5</v>
      </c>
      <c r="AF143" s="55">
        <v>4</v>
      </c>
      <c r="AG143" s="55">
        <v>4</v>
      </c>
      <c r="AH143" s="26"/>
      <c r="AI143" s="27"/>
      <c r="AJ143" s="28"/>
    </row>
    <row r="144" spans="1:36" s="17" customFormat="1">
      <c r="A144" s="18" t="s">
        <v>283</v>
      </c>
      <c r="B144" s="31" t="str">
        <f>VLOOKUP(A144,'[1]our list'!$A$1:$B$335,2, FALSE)</f>
        <v>acadl</v>
      </c>
      <c r="C144" s="18"/>
      <c r="D144" s="18"/>
      <c r="E144" s="18"/>
      <c r="F144" s="18"/>
      <c r="G144" s="18"/>
      <c r="H144" s="18"/>
      <c r="I144" s="18"/>
      <c r="J144" s="18"/>
      <c r="K144" s="20"/>
      <c r="L144" s="18" t="s">
        <v>284</v>
      </c>
      <c r="M144" s="21">
        <v>0</v>
      </c>
      <c r="N144" s="21">
        <v>0</v>
      </c>
      <c r="O144" s="21">
        <v>11182261.2604167</v>
      </c>
      <c r="P144" s="21">
        <v>6461945.6770833302</v>
      </c>
      <c r="Q144" s="22">
        <f t="shared" si="2"/>
        <v>7</v>
      </c>
      <c r="R144" s="23"/>
      <c r="S144" s="24"/>
      <c r="T144" s="25"/>
      <c r="U144" s="25"/>
      <c r="V144" s="41"/>
      <c r="W144" s="42"/>
      <c r="X144" s="43"/>
      <c r="Y144" s="43"/>
      <c r="Z144" s="47">
        <v>163.612957698261</v>
      </c>
      <c r="AA144" s="48">
        <v>9.07</v>
      </c>
      <c r="AB144" s="49">
        <v>4</v>
      </c>
      <c r="AC144" s="49">
        <v>4</v>
      </c>
      <c r="AD144" s="53">
        <v>172.91184197259801</v>
      </c>
      <c r="AE144" s="54">
        <v>9.5299999999999994</v>
      </c>
      <c r="AF144" s="55">
        <v>3</v>
      </c>
      <c r="AG144" s="55">
        <v>3</v>
      </c>
      <c r="AH144" s="26"/>
      <c r="AI144" s="27"/>
      <c r="AJ144" s="28"/>
    </row>
    <row r="145" spans="1:36" s="17" customFormat="1">
      <c r="A145" s="18" t="s">
        <v>285</v>
      </c>
      <c r="B145" s="29" t="str">
        <f>VLOOKUP(A145,'[1]our list'!$A$1:$B$335,2, FALSE)</f>
        <v>BAX</v>
      </c>
      <c r="C145" s="18"/>
      <c r="D145" s="18"/>
      <c r="E145" s="18"/>
      <c r="F145" s="18"/>
      <c r="G145" s="18"/>
      <c r="H145" s="18"/>
      <c r="I145" s="18"/>
      <c r="J145" s="18"/>
      <c r="K145" s="18"/>
      <c r="L145" s="18" t="s">
        <v>286</v>
      </c>
      <c r="M145" s="21">
        <v>0</v>
      </c>
      <c r="N145" s="21">
        <v>0</v>
      </c>
      <c r="O145" s="21">
        <v>5738304.375</v>
      </c>
      <c r="P145" s="21">
        <v>2151642.2643229198</v>
      </c>
      <c r="Q145" s="22">
        <f t="shared" si="2"/>
        <v>7</v>
      </c>
      <c r="R145" s="23"/>
      <c r="S145" s="24"/>
      <c r="T145" s="25"/>
      <c r="U145" s="25"/>
      <c r="V145" s="41"/>
      <c r="W145" s="42"/>
      <c r="X145" s="43"/>
      <c r="Y145" s="43"/>
      <c r="Z145" s="47">
        <v>164.438974711746</v>
      </c>
      <c r="AA145" s="48">
        <v>23.96</v>
      </c>
      <c r="AB145" s="49">
        <v>3</v>
      </c>
      <c r="AC145" s="49">
        <v>3</v>
      </c>
      <c r="AD145" s="53">
        <v>144.124288371593</v>
      </c>
      <c r="AE145" s="54">
        <v>22.92</v>
      </c>
      <c r="AF145" s="55">
        <v>3</v>
      </c>
      <c r="AG145" s="55">
        <v>4</v>
      </c>
      <c r="AH145" s="26"/>
      <c r="AI145" s="27"/>
      <c r="AJ145" s="28"/>
    </row>
    <row r="146" spans="1:36" s="17" customFormat="1">
      <c r="A146" s="18" t="s">
        <v>287</v>
      </c>
      <c r="B146" s="29" t="str">
        <f>VLOOKUP(A146,'[1]our list'!$A$1:$B$335,2, FALSE)</f>
        <v>Tspan31</v>
      </c>
      <c r="C146" s="18"/>
      <c r="D146" s="18"/>
      <c r="E146" s="18"/>
      <c r="F146" s="18"/>
      <c r="G146" s="18"/>
      <c r="H146" s="18"/>
      <c r="I146" s="18"/>
      <c r="J146" s="18"/>
      <c r="K146" s="18"/>
      <c r="L146" s="18" t="s">
        <v>288</v>
      </c>
      <c r="M146" s="21">
        <v>0</v>
      </c>
      <c r="N146" s="21">
        <v>0</v>
      </c>
      <c r="O146" s="21">
        <v>3872625.3515625</v>
      </c>
      <c r="P146" s="56">
        <v>0</v>
      </c>
      <c r="Q146" s="22">
        <f t="shared" si="2"/>
        <v>6</v>
      </c>
      <c r="R146" s="23"/>
      <c r="S146" s="24"/>
      <c r="T146" s="25"/>
      <c r="U146" s="25"/>
      <c r="V146" s="41"/>
      <c r="W146" s="42"/>
      <c r="X146" s="43"/>
      <c r="Y146" s="43"/>
      <c r="Z146" s="47">
        <v>357.653821507869</v>
      </c>
      <c r="AA146" s="48">
        <v>10.48</v>
      </c>
      <c r="AB146" s="49">
        <v>2</v>
      </c>
      <c r="AC146" s="49">
        <v>6</v>
      </c>
      <c r="AD146" s="53"/>
      <c r="AE146" s="54"/>
      <c r="AF146" s="55"/>
      <c r="AG146" s="55"/>
      <c r="AH146" s="26"/>
      <c r="AI146" s="27"/>
      <c r="AJ146" s="28"/>
    </row>
    <row r="147" spans="1:36" s="17" customFormat="1">
      <c r="A147" s="18" t="s">
        <v>289</v>
      </c>
      <c r="B147" s="29" t="str">
        <f>VLOOKUP(A147,'[1]our list'!$A$1:$B$335,2, FALSE)</f>
        <v>extl3</v>
      </c>
      <c r="C147" s="18"/>
      <c r="D147" s="18"/>
      <c r="E147" s="18"/>
      <c r="F147" s="18"/>
      <c r="G147" s="18"/>
      <c r="H147" s="18"/>
      <c r="I147" s="18"/>
      <c r="J147" s="18"/>
      <c r="K147" s="18"/>
      <c r="L147" s="18" t="s">
        <v>290</v>
      </c>
      <c r="M147" s="21">
        <v>0</v>
      </c>
      <c r="N147" s="21">
        <v>0</v>
      </c>
      <c r="O147" s="21">
        <v>2604880.15625</v>
      </c>
      <c r="P147" s="21">
        <v>4187243.8125</v>
      </c>
      <c r="Q147" s="22">
        <f t="shared" si="2"/>
        <v>6</v>
      </c>
      <c r="R147" s="23"/>
      <c r="S147" s="24"/>
      <c r="T147" s="25"/>
      <c r="U147" s="25"/>
      <c r="V147" s="41"/>
      <c r="W147" s="42"/>
      <c r="X147" s="43"/>
      <c r="Y147" s="43"/>
      <c r="Z147" s="47">
        <v>76.152930873850394</v>
      </c>
      <c r="AA147" s="48">
        <v>4.25</v>
      </c>
      <c r="AB147" s="49">
        <v>3</v>
      </c>
      <c r="AC147" s="49">
        <v>3</v>
      </c>
      <c r="AD147" s="53">
        <v>122.24084309806901</v>
      </c>
      <c r="AE147" s="54">
        <v>5.45</v>
      </c>
      <c r="AF147" s="55">
        <v>3</v>
      </c>
      <c r="AG147" s="55">
        <v>3</v>
      </c>
      <c r="AH147" s="26"/>
      <c r="AI147" s="27"/>
      <c r="AJ147" s="28"/>
    </row>
    <row r="148" spans="1:36" s="17" customFormat="1">
      <c r="A148" s="18" t="s">
        <v>291</v>
      </c>
      <c r="B148" s="29" t="str">
        <f>VLOOKUP(A148,'[1]our list'!$A$1:$B$335,2, FALSE)</f>
        <v>asnS</v>
      </c>
      <c r="C148" s="18"/>
      <c r="D148" s="18"/>
      <c r="E148" s="18"/>
      <c r="F148" s="18"/>
      <c r="G148" s="18"/>
      <c r="H148" s="18"/>
      <c r="I148" s="18"/>
      <c r="J148" s="18"/>
      <c r="K148" s="18"/>
      <c r="L148" s="18" t="s">
        <v>292</v>
      </c>
      <c r="M148" s="21">
        <v>0</v>
      </c>
      <c r="N148" s="21">
        <v>0</v>
      </c>
      <c r="O148" s="21">
        <v>3581191.9583333302</v>
      </c>
      <c r="P148" s="21">
        <v>5735265.2291666698</v>
      </c>
      <c r="Q148" s="22">
        <f t="shared" si="2"/>
        <v>6</v>
      </c>
      <c r="R148" s="23"/>
      <c r="S148" s="24"/>
      <c r="T148" s="25"/>
      <c r="U148" s="25"/>
      <c r="V148" s="41"/>
      <c r="W148" s="42"/>
      <c r="X148" s="43"/>
      <c r="Y148" s="43"/>
      <c r="Z148" s="47">
        <v>82.984234698060504</v>
      </c>
      <c r="AA148" s="48">
        <v>5.7</v>
      </c>
      <c r="AB148" s="49">
        <v>3</v>
      </c>
      <c r="AC148" s="49">
        <v>3</v>
      </c>
      <c r="AD148" s="53">
        <v>81.474884246937194</v>
      </c>
      <c r="AE148" s="54">
        <v>6.24</v>
      </c>
      <c r="AF148" s="55">
        <v>3</v>
      </c>
      <c r="AG148" s="55">
        <v>3</v>
      </c>
      <c r="AH148" s="26"/>
      <c r="AI148" s="27"/>
      <c r="AJ148" s="28"/>
    </row>
    <row r="149" spans="1:36" s="17" customFormat="1">
      <c r="A149" s="18" t="s">
        <v>293</v>
      </c>
      <c r="B149" s="29" t="str">
        <f>VLOOKUP(A149,'[1]our list'!$A$1:$B$335,2, FALSE)</f>
        <v>COPS4</v>
      </c>
      <c r="C149" s="19"/>
      <c r="D149" s="18"/>
      <c r="E149" s="18"/>
      <c r="F149" s="18"/>
      <c r="G149" s="18"/>
      <c r="H149" s="18"/>
      <c r="I149" s="18"/>
      <c r="J149" s="18"/>
      <c r="K149" s="18"/>
      <c r="L149" s="18" t="s">
        <v>294</v>
      </c>
      <c r="M149" s="21">
        <v>0</v>
      </c>
      <c r="N149" s="21">
        <v>0</v>
      </c>
      <c r="O149" s="21">
        <v>4242891.46875</v>
      </c>
      <c r="P149" s="21">
        <v>6691287.0234375</v>
      </c>
      <c r="Q149" s="22">
        <f t="shared" si="2"/>
        <v>6</v>
      </c>
      <c r="R149" s="23"/>
      <c r="S149" s="24"/>
      <c r="T149" s="25"/>
      <c r="U149" s="25"/>
      <c r="V149" s="41"/>
      <c r="W149" s="42"/>
      <c r="X149" s="43"/>
      <c r="Y149" s="43"/>
      <c r="Z149" s="47">
        <v>122.84594225095999</v>
      </c>
      <c r="AA149" s="48">
        <v>13.79</v>
      </c>
      <c r="AB149" s="49">
        <v>4</v>
      </c>
      <c r="AC149" s="49">
        <v>4</v>
      </c>
      <c r="AD149" s="53">
        <v>99.203054527785298</v>
      </c>
      <c r="AE149" s="54">
        <v>6.4</v>
      </c>
      <c r="AF149" s="55">
        <v>2</v>
      </c>
      <c r="AG149" s="55">
        <v>2</v>
      </c>
      <c r="AH149" s="26"/>
      <c r="AI149" s="27"/>
      <c r="AJ149" s="28"/>
    </row>
    <row r="150" spans="1:36" s="17" customFormat="1">
      <c r="A150" s="18" t="s">
        <v>295</v>
      </c>
      <c r="B150" s="29" t="str">
        <f>VLOOKUP(A150,'[1]our list'!$A$1:$B$335,2, FALSE)</f>
        <v>DAP3</v>
      </c>
      <c r="C150" s="18"/>
      <c r="D150" s="18"/>
      <c r="E150" s="18"/>
      <c r="F150" s="18"/>
      <c r="G150" s="18"/>
      <c r="H150" s="18"/>
      <c r="I150" s="18"/>
      <c r="J150" s="18"/>
      <c r="K150" s="18"/>
      <c r="L150" s="18" t="s">
        <v>296</v>
      </c>
      <c r="M150" s="21">
        <v>0</v>
      </c>
      <c r="N150" s="21">
        <v>0</v>
      </c>
      <c r="O150" s="21">
        <v>6019066.4739583302</v>
      </c>
      <c r="P150" s="21">
        <v>8856927.125</v>
      </c>
      <c r="Q150" s="22">
        <f t="shared" si="2"/>
        <v>6</v>
      </c>
      <c r="R150" s="23"/>
      <c r="S150" s="24"/>
      <c r="T150" s="25"/>
      <c r="U150" s="25"/>
      <c r="V150" s="41"/>
      <c r="W150" s="42"/>
      <c r="X150" s="43"/>
      <c r="Y150" s="43"/>
      <c r="Z150" s="47">
        <v>142.77365830756199</v>
      </c>
      <c r="AA150" s="48">
        <v>11</v>
      </c>
      <c r="AB150" s="49">
        <v>3</v>
      </c>
      <c r="AC150" s="49">
        <v>4</v>
      </c>
      <c r="AD150" s="53">
        <v>119.062587652966</v>
      </c>
      <c r="AE150" s="54">
        <v>8.44</v>
      </c>
      <c r="AF150" s="55">
        <v>2</v>
      </c>
      <c r="AG150" s="55">
        <v>2</v>
      </c>
      <c r="AH150" s="26"/>
      <c r="AI150" s="27"/>
      <c r="AJ150" s="28"/>
    </row>
    <row r="151" spans="1:36" s="17" customFormat="1">
      <c r="A151" s="18" t="s">
        <v>297</v>
      </c>
      <c r="B151" s="18" t="str">
        <f>VLOOKUP(A151,'[1]our list'!$A$1:$B$335,2, FALSE)</f>
        <v>CopG</v>
      </c>
      <c r="C151" s="19"/>
      <c r="D151" s="18"/>
      <c r="E151" s="18"/>
      <c r="F151" s="18"/>
      <c r="G151" s="18"/>
      <c r="H151" s="18"/>
      <c r="I151" s="20"/>
      <c r="J151" s="18"/>
      <c r="K151" s="18"/>
      <c r="L151" s="18" t="s">
        <v>298</v>
      </c>
      <c r="M151" s="21">
        <v>0</v>
      </c>
      <c r="N151" s="21">
        <v>0</v>
      </c>
      <c r="O151" s="21">
        <v>6234640.1380208302</v>
      </c>
      <c r="P151" s="21">
        <v>8958098.1796875</v>
      </c>
      <c r="Q151" s="22">
        <f t="shared" si="2"/>
        <v>6</v>
      </c>
      <c r="R151" s="23"/>
      <c r="S151" s="24"/>
      <c r="T151" s="25"/>
      <c r="U151" s="25"/>
      <c r="V151" s="41"/>
      <c r="W151" s="42"/>
      <c r="X151" s="43"/>
      <c r="Y151" s="43"/>
      <c r="Z151" s="47">
        <v>122.372809215873</v>
      </c>
      <c r="AA151" s="48">
        <v>6.64</v>
      </c>
      <c r="AB151" s="49">
        <v>3</v>
      </c>
      <c r="AC151" s="49">
        <v>3</v>
      </c>
      <c r="AD151" s="53">
        <v>119.024023021164</v>
      </c>
      <c r="AE151" s="54">
        <v>4.58</v>
      </c>
      <c r="AF151" s="55">
        <v>2</v>
      </c>
      <c r="AG151" s="55">
        <v>3</v>
      </c>
      <c r="AH151" s="26"/>
      <c r="AI151" s="27"/>
      <c r="AJ151" s="28"/>
    </row>
    <row r="152" spans="1:36" s="17" customFormat="1">
      <c r="A152" s="18" t="s">
        <v>299</v>
      </c>
      <c r="B152" s="29" t="str">
        <f>VLOOKUP(A152,'[1]our list'!$A$1:$B$335,2, FALSE)</f>
        <v>SLC12A2</v>
      </c>
      <c r="C152" s="18"/>
      <c r="D152" s="18"/>
      <c r="E152" s="18"/>
      <c r="F152" s="18"/>
      <c r="G152" s="18"/>
      <c r="H152" s="18"/>
      <c r="I152" s="18"/>
      <c r="J152" s="18"/>
      <c r="K152" s="18"/>
      <c r="L152" s="18" t="s">
        <v>300</v>
      </c>
      <c r="M152" s="21">
        <v>0</v>
      </c>
      <c r="N152" s="21">
        <v>0</v>
      </c>
      <c r="O152" s="21">
        <v>1790547.51953125</v>
      </c>
      <c r="P152" s="21">
        <v>2366058.5546875</v>
      </c>
      <c r="Q152" s="22">
        <f t="shared" si="2"/>
        <v>6</v>
      </c>
      <c r="R152" s="23"/>
      <c r="S152" s="24"/>
      <c r="T152" s="25"/>
      <c r="U152" s="25"/>
      <c r="V152" s="41"/>
      <c r="W152" s="42"/>
      <c r="X152" s="43"/>
      <c r="Y152" s="43"/>
      <c r="Z152" s="47">
        <v>198.434156721443</v>
      </c>
      <c r="AA152" s="48">
        <v>2.74</v>
      </c>
      <c r="AB152" s="49">
        <v>2</v>
      </c>
      <c r="AC152" s="49">
        <v>3</v>
      </c>
      <c r="AD152" s="53">
        <v>204.857513295888</v>
      </c>
      <c r="AE152" s="54">
        <v>2.74</v>
      </c>
      <c r="AF152" s="55">
        <v>2</v>
      </c>
      <c r="AG152" s="55">
        <v>3</v>
      </c>
      <c r="AH152" s="26"/>
      <c r="AI152" s="27"/>
      <c r="AJ152" s="28"/>
    </row>
    <row r="153" spans="1:36" s="17" customFormat="1">
      <c r="A153" s="18" t="s">
        <v>301</v>
      </c>
      <c r="B153" s="29" t="str">
        <f>VLOOKUP(A153,'[1]our list'!$A$1:$B$335,2, FALSE)</f>
        <v>PSMB6</v>
      </c>
      <c r="C153" s="18"/>
      <c r="D153" s="18"/>
      <c r="E153" s="18"/>
      <c r="F153" s="18"/>
      <c r="G153" s="18"/>
      <c r="H153" s="18"/>
      <c r="I153" s="18"/>
      <c r="J153" s="18"/>
      <c r="K153" s="18"/>
      <c r="L153" s="18" t="s">
        <v>302</v>
      </c>
      <c r="M153" s="21">
        <v>0</v>
      </c>
      <c r="N153" s="21">
        <v>0</v>
      </c>
      <c r="O153" s="21">
        <v>3146655.8515625</v>
      </c>
      <c r="P153" s="21">
        <v>4153199.6510416698</v>
      </c>
      <c r="Q153" s="22">
        <f t="shared" si="2"/>
        <v>6</v>
      </c>
      <c r="R153" s="23"/>
      <c r="S153" s="24"/>
      <c r="T153" s="25"/>
      <c r="U153" s="25"/>
      <c r="V153" s="41"/>
      <c r="W153" s="42"/>
      <c r="X153" s="43"/>
      <c r="Y153" s="43"/>
      <c r="Z153" s="47">
        <v>113.74062589316701</v>
      </c>
      <c r="AA153" s="48">
        <v>12.61</v>
      </c>
      <c r="AB153" s="49">
        <v>3</v>
      </c>
      <c r="AC153" s="49">
        <v>3</v>
      </c>
      <c r="AD153" s="53">
        <v>116.88814758300499</v>
      </c>
      <c r="AE153" s="54">
        <v>12.61</v>
      </c>
      <c r="AF153" s="55">
        <v>3</v>
      </c>
      <c r="AG153" s="55">
        <v>3</v>
      </c>
      <c r="AH153" s="26"/>
      <c r="AI153" s="27"/>
      <c r="AJ153" s="28"/>
    </row>
    <row r="154" spans="1:36" s="17" customFormat="1">
      <c r="A154" s="18" t="s">
        <v>303</v>
      </c>
      <c r="B154" s="18" t="str">
        <f>VLOOKUP(A154,'[1]our list'!$A$1:$B$335,2, FALSE)</f>
        <v>Vamp4</v>
      </c>
      <c r="C154" s="18"/>
      <c r="D154" s="20"/>
      <c r="E154" s="18"/>
      <c r="F154" s="18"/>
      <c r="G154" s="20"/>
      <c r="H154" s="20"/>
      <c r="I154" s="20"/>
      <c r="J154" s="18"/>
      <c r="K154" s="20"/>
      <c r="L154" s="18" t="s">
        <v>304</v>
      </c>
      <c r="M154" s="21">
        <v>0</v>
      </c>
      <c r="N154" s="21">
        <v>0</v>
      </c>
      <c r="O154" s="21">
        <v>5105422.7604166698</v>
      </c>
      <c r="P154" s="21">
        <v>6632693.53125</v>
      </c>
      <c r="Q154" s="22">
        <f t="shared" si="2"/>
        <v>6</v>
      </c>
      <c r="R154" s="23"/>
      <c r="S154" s="24"/>
      <c r="T154" s="25"/>
      <c r="U154" s="25"/>
      <c r="V154" s="41"/>
      <c r="W154" s="42"/>
      <c r="X154" s="43"/>
      <c r="Y154" s="43"/>
      <c r="Z154" s="47">
        <v>248.92799503191</v>
      </c>
      <c r="AA154" s="48">
        <v>32.619999999999997</v>
      </c>
      <c r="AB154" s="49">
        <v>3</v>
      </c>
      <c r="AC154" s="49">
        <v>4</v>
      </c>
      <c r="AD154" s="53">
        <v>94.663881166600802</v>
      </c>
      <c r="AE154" s="54">
        <v>9.2200000000000006</v>
      </c>
      <c r="AF154" s="55">
        <v>2</v>
      </c>
      <c r="AG154" s="55">
        <v>2</v>
      </c>
      <c r="AH154" s="26"/>
      <c r="AI154" s="27"/>
      <c r="AJ154" s="28"/>
    </row>
    <row r="155" spans="1:36" s="17" customFormat="1">
      <c r="A155" s="18" t="s">
        <v>305</v>
      </c>
      <c r="B155" s="18" t="str">
        <f>VLOOKUP(A155,'[1]our list'!$A$1:$B$335,2, FALSE)</f>
        <v>Atp6v1a</v>
      </c>
      <c r="C155" s="18"/>
      <c r="D155" s="18"/>
      <c r="E155" s="18"/>
      <c r="F155" s="18"/>
      <c r="G155" s="18"/>
      <c r="H155" s="18"/>
      <c r="I155" s="18"/>
      <c r="J155" s="18"/>
      <c r="K155" s="20"/>
      <c r="L155" s="18" t="s">
        <v>306</v>
      </c>
      <c r="M155" s="21">
        <v>0</v>
      </c>
      <c r="N155" s="21">
        <v>0</v>
      </c>
      <c r="O155" s="21">
        <v>3808334.99609375</v>
      </c>
      <c r="P155" s="21">
        <v>4900938.140625</v>
      </c>
      <c r="Q155" s="22">
        <f t="shared" si="2"/>
        <v>6</v>
      </c>
      <c r="R155" s="23"/>
      <c r="S155" s="24"/>
      <c r="T155" s="25"/>
      <c r="U155" s="25"/>
      <c r="V155" s="41"/>
      <c r="W155" s="42"/>
      <c r="X155" s="43"/>
      <c r="Y155" s="43"/>
      <c r="Z155" s="47">
        <v>122.03277164094</v>
      </c>
      <c r="AA155" s="48">
        <v>5.35</v>
      </c>
      <c r="AB155" s="49">
        <v>2</v>
      </c>
      <c r="AC155" s="49">
        <v>2</v>
      </c>
      <c r="AD155" s="53">
        <v>175.308980014893</v>
      </c>
      <c r="AE155" s="54">
        <v>9.08</v>
      </c>
      <c r="AF155" s="55">
        <v>4</v>
      </c>
      <c r="AG155" s="55">
        <v>4</v>
      </c>
      <c r="AH155" s="26"/>
      <c r="AI155" s="27"/>
      <c r="AJ155" s="28"/>
    </row>
    <row r="156" spans="1:36" s="17" customFormat="1">
      <c r="A156" s="18" t="s">
        <v>307</v>
      </c>
      <c r="B156" s="18" t="str">
        <f>VLOOKUP(A156,'[1]our list'!$A$1:$B$335,2, FALSE)</f>
        <v>itga6</v>
      </c>
      <c r="C156" s="18"/>
      <c r="D156" s="18"/>
      <c r="E156" s="18"/>
      <c r="F156" s="18"/>
      <c r="G156" s="20"/>
      <c r="H156" s="18"/>
      <c r="I156" s="20"/>
      <c r="J156" s="18"/>
      <c r="K156" s="20"/>
      <c r="L156" s="18" t="s">
        <v>308</v>
      </c>
      <c r="M156" s="21">
        <v>0</v>
      </c>
      <c r="N156" s="21">
        <v>0</v>
      </c>
      <c r="O156" s="21">
        <v>2350712.2838541698</v>
      </c>
      <c r="P156" s="21">
        <v>2963363.9765625</v>
      </c>
      <c r="Q156" s="22">
        <f t="shared" si="2"/>
        <v>6</v>
      </c>
      <c r="R156" s="23"/>
      <c r="S156" s="24"/>
      <c r="T156" s="25"/>
      <c r="U156" s="25"/>
      <c r="V156" s="41"/>
      <c r="W156" s="42"/>
      <c r="X156" s="43"/>
      <c r="Y156" s="43"/>
      <c r="Z156" s="47">
        <v>116.527292184095</v>
      </c>
      <c r="AA156" s="48">
        <v>4.49</v>
      </c>
      <c r="AB156" s="49">
        <v>3</v>
      </c>
      <c r="AC156" s="49">
        <v>3</v>
      </c>
      <c r="AD156" s="53">
        <v>93.886783537287798</v>
      </c>
      <c r="AE156" s="54">
        <v>2.93</v>
      </c>
      <c r="AF156" s="55">
        <v>2</v>
      </c>
      <c r="AG156" s="55">
        <v>3</v>
      </c>
      <c r="AH156" s="26"/>
      <c r="AI156" s="27"/>
      <c r="AJ156" s="28"/>
    </row>
    <row r="157" spans="1:36" s="17" customFormat="1">
      <c r="A157" s="18" t="s">
        <v>309</v>
      </c>
      <c r="B157" s="18" t="str">
        <f>VLOOKUP(A157,'[1]our list'!$A$1:$B$335,2, FALSE)</f>
        <v>Idh3g</v>
      </c>
      <c r="C157" s="18"/>
      <c r="D157" s="18"/>
      <c r="E157" s="18"/>
      <c r="F157" s="18"/>
      <c r="G157" s="18"/>
      <c r="H157" s="18"/>
      <c r="I157" s="18"/>
      <c r="J157" s="18"/>
      <c r="K157" s="18"/>
      <c r="L157" s="18" t="s">
        <v>310</v>
      </c>
      <c r="M157" s="21">
        <v>0</v>
      </c>
      <c r="N157" s="21">
        <v>0</v>
      </c>
      <c r="O157" s="21">
        <v>6661412.8098958302</v>
      </c>
      <c r="P157" s="21">
        <v>8111951.296875</v>
      </c>
      <c r="Q157" s="22">
        <f t="shared" si="2"/>
        <v>6</v>
      </c>
      <c r="R157" s="23"/>
      <c r="S157" s="24"/>
      <c r="T157" s="25"/>
      <c r="U157" s="25"/>
      <c r="V157" s="41"/>
      <c r="W157" s="42"/>
      <c r="X157" s="43"/>
      <c r="Y157" s="43"/>
      <c r="Z157" s="47">
        <v>87.111811322415704</v>
      </c>
      <c r="AA157" s="48">
        <v>13.49</v>
      </c>
      <c r="AB157" s="49">
        <v>3</v>
      </c>
      <c r="AC157" s="49">
        <v>3</v>
      </c>
      <c r="AD157" s="53">
        <v>174.29098840141</v>
      </c>
      <c r="AE157" s="54">
        <v>15.27</v>
      </c>
      <c r="AF157" s="55">
        <v>3</v>
      </c>
      <c r="AG157" s="55">
        <v>3</v>
      </c>
      <c r="AH157" s="26"/>
      <c r="AI157" s="27"/>
      <c r="AJ157" s="28"/>
    </row>
    <row r="158" spans="1:36" s="17" customFormat="1">
      <c r="A158" s="18" t="s">
        <v>311</v>
      </c>
      <c r="B158" s="18" t="str">
        <f>VLOOKUP(A158,'[1]our list'!$A$1:$B$335,2, FALSE)</f>
        <v>SEMA4D</v>
      </c>
      <c r="C158" s="18"/>
      <c r="D158" s="18"/>
      <c r="E158" s="18"/>
      <c r="F158" s="18"/>
      <c r="G158" s="20"/>
      <c r="H158" s="20"/>
      <c r="I158" s="20"/>
      <c r="J158" s="18"/>
      <c r="K158" s="18"/>
      <c r="L158" s="18" t="s">
        <v>312</v>
      </c>
      <c r="M158" s="21">
        <v>0</v>
      </c>
      <c r="N158" s="21">
        <v>0</v>
      </c>
      <c r="O158" s="21">
        <v>2252821.16015625</v>
      </c>
      <c r="P158" s="21">
        <v>2696453.9153645802</v>
      </c>
      <c r="Q158" s="22">
        <f t="shared" si="2"/>
        <v>6</v>
      </c>
      <c r="R158" s="23"/>
      <c r="S158" s="24"/>
      <c r="T158" s="25"/>
      <c r="U158" s="25"/>
      <c r="V158" s="41"/>
      <c r="W158" s="42"/>
      <c r="X158" s="43"/>
      <c r="Y158" s="43"/>
      <c r="Z158" s="47">
        <v>90.732869543998802</v>
      </c>
      <c r="AA158" s="48">
        <v>3.25</v>
      </c>
      <c r="AB158" s="49">
        <v>2</v>
      </c>
      <c r="AC158" s="49">
        <v>2</v>
      </c>
      <c r="AD158" s="53">
        <v>154.71721758632501</v>
      </c>
      <c r="AE158" s="54">
        <v>5.69</v>
      </c>
      <c r="AF158" s="55">
        <v>3</v>
      </c>
      <c r="AG158" s="55">
        <v>4</v>
      </c>
      <c r="AH158" s="26"/>
      <c r="AI158" s="27"/>
      <c r="AJ158" s="28"/>
    </row>
    <row r="159" spans="1:36" s="17" customFormat="1">
      <c r="A159" s="18" t="s">
        <v>313</v>
      </c>
      <c r="B159" s="29" t="str">
        <f>VLOOKUP(A159,'[1]our list'!$A$1:$B$335,2, FALSE)</f>
        <v>ACOT7</v>
      </c>
      <c r="C159" s="18"/>
      <c r="D159" s="18"/>
      <c r="E159" s="18"/>
      <c r="F159" s="18"/>
      <c r="G159" s="18"/>
      <c r="H159" s="18"/>
      <c r="I159" s="18"/>
      <c r="J159" s="18"/>
      <c r="K159" s="18"/>
      <c r="L159" s="18" t="s">
        <v>314</v>
      </c>
      <c r="M159" s="21">
        <v>0</v>
      </c>
      <c r="N159" s="21">
        <v>0</v>
      </c>
      <c r="O159" s="21">
        <v>4084620.234375</v>
      </c>
      <c r="P159" s="21">
        <v>4489277.6458333302</v>
      </c>
      <c r="Q159" s="22">
        <f t="shared" si="2"/>
        <v>6</v>
      </c>
      <c r="R159" s="23"/>
      <c r="S159" s="24"/>
      <c r="T159" s="25"/>
      <c r="U159" s="25"/>
      <c r="V159" s="41"/>
      <c r="W159" s="42"/>
      <c r="X159" s="43"/>
      <c r="Y159" s="43"/>
      <c r="Z159" s="47">
        <v>70.408679934870605</v>
      </c>
      <c r="AA159" s="48">
        <v>6.04</v>
      </c>
      <c r="AB159" s="49">
        <v>2</v>
      </c>
      <c r="AC159" s="49">
        <v>2</v>
      </c>
      <c r="AD159" s="53">
        <v>150.471094740723</v>
      </c>
      <c r="AE159" s="54">
        <v>11.29</v>
      </c>
      <c r="AF159" s="55">
        <v>3</v>
      </c>
      <c r="AG159" s="55">
        <v>4</v>
      </c>
      <c r="AH159" s="26"/>
      <c r="AI159" s="27"/>
      <c r="AJ159" s="28"/>
    </row>
    <row r="160" spans="1:36" s="17" customFormat="1">
      <c r="A160" s="18" t="s">
        <v>315</v>
      </c>
      <c r="B160" s="18" t="str">
        <f>VLOOKUP(A160,'[1]our list'!$A$1:$B$335,2, FALSE)</f>
        <v>RFX1</v>
      </c>
      <c r="C160" s="18"/>
      <c r="D160" s="18"/>
      <c r="E160" s="18"/>
      <c r="F160" s="18"/>
      <c r="G160" s="20"/>
      <c r="H160" s="18"/>
      <c r="I160" s="18"/>
      <c r="J160" s="18"/>
      <c r="K160" s="20"/>
      <c r="L160" s="18" t="s">
        <v>316</v>
      </c>
      <c r="M160" s="21">
        <v>0</v>
      </c>
      <c r="N160" s="21">
        <v>0</v>
      </c>
      <c r="O160" s="21">
        <v>6787803.5390625</v>
      </c>
      <c r="P160" s="21">
        <v>6927939.2890625</v>
      </c>
      <c r="Q160" s="22">
        <f t="shared" si="2"/>
        <v>6</v>
      </c>
      <c r="R160" s="23"/>
      <c r="S160" s="24"/>
      <c r="T160" s="25"/>
      <c r="U160" s="25"/>
      <c r="V160" s="41"/>
      <c r="W160" s="42"/>
      <c r="X160" s="43"/>
      <c r="Y160" s="43"/>
      <c r="Z160" s="47">
        <v>171.41759866486299</v>
      </c>
      <c r="AA160" s="48">
        <v>2.6</v>
      </c>
      <c r="AB160" s="49">
        <v>2</v>
      </c>
      <c r="AC160" s="49">
        <v>3</v>
      </c>
      <c r="AD160" s="53">
        <v>179.30669113572901</v>
      </c>
      <c r="AE160" s="54">
        <v>3.32</v>
      </c>
      <c r="AF160" s="55">
        <v>2</v>
      </c>
      <c r="AG160" s="55">
        <v>3</v>
      </c>
      <c r="AH160" s="26"/>
      <c r="AI160" s="27"/>
      <c r="AJ160" s="28"/>
    </row>
    <row r="161" spans="1:36" s="17" customFormat="1">
      <c r="A161" s="18" t="s">
        <v>317</v>
      </c>
      <c r="B161" s="18" t="str">
        <f>VLOOKUP(A161,'[1]our list'!$A$1:$B$335,2, FALSE)</f>
        <v>pdhB</v>
      </c>
      <c r="C161" s="18"/>
      <c r="D161" s="18"/>
      <c r="E161" s="18"/>
      <c r="F161" s="18"/>
      <c r="G161" s="18"/>
      <c r="H161" s="18"/>
      <c r="I161" s="18"/>
      <c r="J161" s="18"/>
      <c r="K161" s="20"/>
      <c r="L161" s="18" t="s">
        <v>318</v>
      </c>
      <c r="M161" s="21">
        <v>0</v>
      </c>
      <c r="N161" s="21">
        <v>0</v>
      </c>
      <c r="O161" s="21">
        <v>6848951.1666666698</v>
      </c>
      <c r="P161" s="21">
        <v>6585989.6783854198</v>
      </c>
      <c r="Q161" s="22">
        <f t="shared" si="2"/>
        <v>6</v>
      </c>
      <c r="R161" s="23"/>
      <c r="S161" s="24"/>
      <c r="T161" s="25"/>
      <c r="U161" s="25"/>
      <c r="V161" s="41"/>
      <c r="W161" s="42"/>
      <c r="X161" s="43"/>
      <c r="Y161" s="43"/>
      <c r="Z161" s="47">
        <v>93.704752399902603</v>
      </c>
      <c r="AA161" s="48">
        <v>10.86</v>
      </c>
      <c r="AB161" s="49">
        <v>3</v>
      </c>
      <c r="AC161" s="49">
        <v>3</v>
      </c>
      <c r="AD161" s="53">
        <v>110.19263287186099</v>
      </c>
      <c r="AE161" s="54">
        <v>10.86</v>
      </c>
      <c r="AF161" s="55">
        <v>3</v>
      </c>
      <c r="AG161" s="55">
        <v>3</v>
      </c>
      <c r="AH161" s="26"/>
      <c r="AI161" s="27"/>
      <c r="AJ161" s="28"/>
    </row>
    <row r="162" spans="1:36" s="17" customFormat="1">
      <c r="A162" s="18" t="s">
        <v>319</v>
      </c>
      <c r="B162" s="29" t="str">
        <f>VLOOKUP(A162,'[1]our list'!$A$1:$B$335,2, FALSE)</f>
        <v>SAE1</v>
      </c>
      <c r="C162" s="18"/>
      <c r="D162" s="18"/>
      <c r="E162" s="18"/>
      <c r="F162" s="18"/>
      <c r="G162" s="18"/>
      <c r="H162" s="18"/>
      <c r="I162" s="18"/>
      <c r="J162" s="18"/>
      <c r="K162" s="18"/>
      <c r="L162" s="18" t="s">
        <v>320</v>
      </c>
      <c r="M162" s="21">
        <v>0</v>
      </c>
      <c r="N162" s="21">
        <v>0</v>
      </c>
      <c r="O162" s="21">
        <v>2046390.11979167</v>
      </c>
      <c r="P162" s="21">
        <v>1880444.0546875</v>
      </c>
      <c r="Q162" s="22">
        <f t="shared" si="2"/>
        <v>6</v>
      </c>
      <c r="R162" s="23"/>
      <c r="S162" s="24"/>
      <c r="T162" s="25"/>
      <c r="U162" s="25"/>
      <c r="V162" s="41"/>
      <c r="W162" s="42"/>
      <c r="X162" s="43"/>
      <c r="Y162" s="43"/>
      <c r="Z162" s="47">
        <v>127.17483879242</v>
      </c>
      <c r="AA162" s="48">
        <v>12.57</v>
      </c>
      <c r="AB162" s="49">
        <v>4</v>
      </c>
      <c r="AC162" s="49">
        <v>4</v>
      </c>
      <c r="AD162" s="53">
        <v>97.004211078691299</v>
      </c>
      <c r="AE162" s="54">
        <v>7.14</v>
      </c>
      <c r="AF162" s="55">
        <v>2</v>
      </c>
      <c r="AG162" s="55">
        <v>2</v>
      </c>
      <c r="AH162" s="26"/>
      <c r="AI162" s="27"/>
      <c r="AJ162" s="28"/>
    </row>
    <row r="163" spans="1:36" s="17" customFormat="1">
      <c r="A163" s="18" t="s">
        <v>321</v>
      </c>
      <c r="B163" s="18" t="str">
        <f>VLOOKUP(A163,'[1]our list'!$A$1:$B$335,2, FALSE)</f>
        <v>Csnk1g3</v>
      </c>
      <c r="C163" s="18"/>
      <c r="D163" s="18"/>
      <c r="E163" s="18"/>
      <c r="F163" s="18"/>
      <c r="G163" s="18"/>
      <c r="H163" s="20"/>
      <c r="I163" s="20"/>
      <c r="J163" s="18"/>
      <c r="K163" s="18"/>
      <c r="L163" s="18" t="s">
        <v>322</v>
      </c>
      <c r="M163" s="21">
        <v>0</v>
      </c>
      <c r="N163" s="21">
        <v>0</v>
      </c>
      <c r="O163" s="21">
        <v>6343277.609375</v>
      </c>
      <c r="P163" s="21">
        <v>5787013.625</v>
      </c>
      <c r="Q163" s="22">
        <f t="shared" si="2"/>
        <v>6</v>
      </c>
      <c r="R163" s="23"/>
      <c r="S163" s="24"/>
      <c r="T163" s="25"/>
      <c r="U163" s="25"/>
      <c r="V163" s="41"/>
      <c r="W163" s="42"/>
      <c r="X163" s="43"/>
      <c r="Y163" s="43"/>
      <c r="Z163" s="47">
        <v>138.53729483397299</v>
      </c>
      <c r="AA163" s="48">
        <v>5.66</v>
      </c>
      <c r="AB163" s="49">
        <v>2</v>
      </c>
      <c r="AC163" s="49">
        <v>3</v>
      </c>
      <c r="AD163" s="53">
        <v>149.29166959131101</v>
      </c>
      <c r="AE163" s="54">
        <v>6.6</v>
      </c>
      <c r="AF163" s="55">
        <v>2</v>
      </c>
      <c r="AG163" s="55">
        <v>3</v>
      </c>
      <c r="AH163" s="26"/>
      <c r="AI163" s="27"/>
      <c r="AJ163" s="28"/>
    </row>
    <row r="164" spans="1:36" s="17" customFormat="1">
      <c r="A164" s="18" t="s">
        <v>323</v>
      </c>
      <c r="B164" s="18" t="str">
        <f>VLOOKUP(A164,'[1]our list'!$A$1:$B$335,2, FALSE)</f>
        <v>Ak2</v>
      </c>
      <c r="C164" s="19"/>
      <c r="D164" s="18"/>
      <c r="E164" s="18"/>
      <c r="F164" s="18"/>
      <c r="G164" s="18"/>
      <c r="H164" s="18"/>
      <c r="I164" s="18"/>
      <c r="J164" s="18"/>
      <c r="K164" s="20"/>
      <c r="L164" s="18" t="s">
        <v>324</v>
      </c>
      <c r="M164" s="21">
        <v>0</v>
      </c>
      <c r="N164" s="21">
        <v>0</v>
      </c>
      <c r="O164" s="21">
        <v>4940488.32421875</v>
      </c>
      <c r="P164" s="21">
        <v>4113334.7317708302</v>
      </c>
      <c r="Q164" s="22">
        <f t="shared" si="2"/>
        <v>6</v>
      </c>
      <c r="R164" s="23"/>
      <c r="S164" s="24"/>
      <c r="T164" s="25"/>
      <c r="U164" s="25"/>
      <c r="V164" s="41"/>
      <c r="W164" s="42"/>
      <c r="X164" s="43"/>
      <c r="Y164" s="43"/>
      <c r="Z164" s="47">
        <v>100.610628167307</v>
      </c>
      <c r="AA164" s="48">
        <v>16.739999999999998</v>
      </c>
      <c r="AB164" s="49">
        <v>3</v>
      </c>
      <c r="AC164" s="49">
        <v>3</v>
      </c>
      <c r="AD164" s="53">
        <v>134.748508639265</v>
      </c>
      <c r="AE164" s="54">
        <v>16.739999999999998</v>
      </c>
      <c r="AF164" s="55">
        <v>3</v>
      </c>
      <c r="AG164" s="55">
        <v>3</v>
      </c>
      <c r="AH164" s="26"/>
      <c r="AI164" s="27"/>
      <c r="AJ164" s="28"/>
    </row>
    <row r="165" spans="1:36" s="17" customFormat="1">
      <c r="A165" s="18" t="s">
        <v>325</v>
      </c>
      <c r="B165" s="31" t="str">
        <f>VLOOKUP(A165,'[1]our list'!$A$1:$B$335,2, FALSE)</f>
        <v>GAA</v>
      </c>
      <c r="C165" s="18"/>
      <c r="D165" s="18"/>
      <c r="E165" s="18"/>
      <c r="F165" s="18"/>
      <c r="G165" s="18"/>
      <c r="H165" s="18"/>
      <c r="I165" s="18"/>
      <c r="J165" s="18"/>
      <c r="K165" s="20"/>
      <c r="L165" s="18" t="s">
        <v>326</v>
      </c>
      <c r="M165" s="21">
        <v>0</v>
      </c>
      <c r="N165" s="21">
        <v>0</v>
      </c>
      <c r="O165" s="21">
        <v>6181087.6875</v>
      </c>
      <c r="P165" s="21">
        <v>5003299.15625</v>
      </c>
      <c r="Q165" s="22">
        <f t="shared" si="2"/>
        <v>6</v>
      </c>
      <c r="R165" s="23"/>
      <c r="S165" s="24"/>
      <c r="T165" s="25"/>
      <c r="U165" s="25"/>
      <c r="V165" s="41"/>
      <c r="W165" s="42"/>
      <c r="X165" s="43"/>
      <c r="Y165" s="43"/>
      <c r="Z165" s="47">
        <v>119.95782935395501</v>
      </c>
      <c r="AA165" s="48">
        <v>5.56</v>
      </c>
      <c r="AB165" s="49">
        <v>3</v>
      </c>
      <c r="AC165" s="49">
        <v>3</v>
      </c>
      <c r="AD165" s="53">
        <v>122.685076637571</v>
      </c>
      <c r="AE165" s="54">
        <v>5.56</v>
      </c>
      <c r="AF165" s="55">
        <v>3</v>
      </c>
      <c r="AG165" s="55">
        <v>3</v>
      </c>
      <c r="AH165" s="26"/>
      <c r="AI165" s="27"/>
      <c r="AJ165" s="28"/>
    </row>
    <row r="166" spans="1:36" s="17" customFormat="1">
      <c r="A166" s="18" t="s">
        <v>327</v>
      </c>
      <c r="B166" s="29" t="s">
        <v>328</v>
      </c>
      <c r="C166" s="19"/>
      <c r="D166" s="18"/>
      <c r="E166" s="18"/>
      <c r="F166" s="18"/>
      <c r="G166" s="18"/>
      <c r="H166" s="18"/>
      <c r="I166" s="18"/>
      <c r="J166" s="18"/>
      <c r="K166" s="18"/>
      <c r="L166" s="18" t="s">
        <v>329</v>
      </c>
      <c r="M166" s="21">
        <v>0</v>
      </c>
      <c r="N166" s="21">
        <v>0</v>
      </c>
      <c r="O166" s="21">
        <v>4709754.5</v>
      </c>
      <c r="P166" s="21">
        <v>3734467.71875</v>
      </c>
      <c r="Q166" s="22">
        <f t="shared" si="2"/>
        <v>6</v>
      </c>
      <c r="R166" s="23"/>
      <c r="S166" s="24"/>
      <c r="T166" s="25"/>
      <c r="U166" s="25"/>
      <c r="V166" s="41"/>
      <c r="W166" s="42"/>
      <c r="X166" s="43"/>
      <c r="Y166" s="43"/>
      <c r="Z166" s="47">
        <v>102.667917333733</v>
      </c>
      <c r="AA166" s="48">
        <v>8.8800000000000008</v>
      </c>
      <c r="AB166" s="49">
        <v>2</v>
      </c>
      <c r="AC166" s="49">
        <v>3</v>
      </c>
      <c r="AD166" s="53">
        <v>124.164901649873</v>
      </c>
      <c r="AE166" s="54">
        <v>8.8800000000000008</v>
      </c>
      <c r="AF166" s="55">
        <v>2</v>
      </c>
      <c r="AG166" s="55">
        <v>3</v>
      </c>
      <c r="AH166" s="26"/>
      <c r="AI166" s="27"/>
      <c r="AJ166" s="28"/>
    </row>
    <row r="167" spans="1:36" s="17" customFormat="1">
      <c r="A167" s="18" t="s">
        <v>330</v>
      </c>
      <c r="B167" s="31" t="str">
        <f>VLOOKUP(A167,'[1]our list'!$A$1:$B$335,2, FALSE)</f>
        <v>ANTXR2</v>
      </c>
      <c r="C167" s="18"/>
      <c r="D167" s="18"/>
      <c r="E167" s="18"/>
      <c r="F167" s="18"/>
      <c r="G167" s="18"/>
      <c r="H167" s="18"/>
      <c r="I167" s="18"/>
      <c r="J167" s="18"/>
      <c r="K167" s="20"/>
      <c r="L167" s="18" t="s">
        <v>331</v>
      </c>
      <c r="M167" s="21">
        <v>0</v>
      </c>
      <c r="N167" s="21">
        <v>0</v>
      </c>
      <c r="O167" s="21">
        <v>8339646.48046875</v>
      </c>
      <c r="P167" s="21">
        <v>6462356.18359375</v>
      </c>
      <c r="Q167" s="22">
        <f t="shared" si="2"/>
        <v>6</v>
      </c>
      <c r="R167" s="23"/>
      <c r="S167" s="24"/>
      <c r="T167" s="25"/>
      <c r="U167" s="25"/>
      <c r="V167" s="41"/>
      <c r="W167" s="42"/>
      <c r="X167" s="43"/>
      <c r="Y167" s="43"/>
      <c r="Z167" s="47">
        <v>122.618316131961</v>
      </c>
      <c r="AA167" s="48">
        <v>5.75</v>
      </c>
      <c r="AB167" s="49">
        <v>2</v>
      </c>
      <c r="AC167" s="49">
        <v>3</v>
      </c>
      <c r="AD167" s="53">
        <v>121.49474459242199</v>
      </c>
      <c r="AE167" s="54">
        <v>8.2100000000000009</v>
      </c>
      <c r="AF167" s="55">
        <v>3</v>
      </c>
      <c r="AG167" s="55">
        <v>3</v>
      </c>
      <c r="AH167" s="26"/>
      <c r="AI167" s="27"/>
      <c r="AJ167" s="28"/>
    </row>
    <row r="168" spans="1:36" s="17" customFormat="1">
      <c r="A168" s="18" t="s">
        <v>332</v>
      </c>
      <c r="B168" s="18" t="str">
        <f>VLOOKUP(A168,'[1]our list'!$A$1:$B$335,2, FALSE)</f>
        <v>daglb</v>
      </c>
      <c r="C168" s="18"/>
      <c r="D168" s="20"/>
      <c r="E168" s="18"/>
      <c r="F168" s="18"/>
      <c r="G168" s="18"/>
      <c r="H168" s="20"/>
      <c r="I168" s="18"/>
      <c r="J168" s="18"/>
      <c r="K168" s="18"/>
      <c r="L168" s="18" t="s">
        <v>333</v>
      </c>
      <c r="M168" s="21">
        <v>0</v>
      </c>
      <c r="N168" s="21">
        <v>0</v>
      </c>
      <c r="O168" s="21">
        <v>7424104.0989583302</v>
      </c>
      <c r="P168" s="21">
        <v>5413876.0703125</v>
      </c>
      <c r="Q168" s="22">
        <f t="shared" si="2"/>
        <v>6</v>
      </c>
      <c r="R168" s="23"/>
      <c r="S168" s="24"/>
      <c r="T168" s="25"/>
      <c r="U168" s="25"/>
      <c r="V168" s="41"/>
      <c r="W168" s="42"/>
      <c r="X168" s="43"/>
      <c r="Y168" s="43"/>
      <c r="Z168" s="47">
        <v>99.2463733643186</v>
      </c>
      <c r="AA168" s="48">
        <v>5.98</v>
      </c>
      <c r="AB168" s="49">
        <v>3</v>
      </c>
      <c r="AC168" s="49">
        <v>3</v>
      </c>
      <c r="AD168" s="53">
        <v>116.831725293951</v>
      </c>
      <c r="AE168" s="54">
        <v>4.33</v>
      </c>
      <c r="AF168" s="55">
        <v>2</v>
      </c>
      <c r="AG168" s="55">
        <v>3</v>
      </c>
      <c r="AH168" s="26"/>
      <c r="AI168" s="27"/>
      <c r="AJ168" s="28"/>
    </row>
    <row r="169" spans="1:36" s="17" customFormat="1">
      <c r="A169" s="18" t="s">
        <v>334</v>
      </c>
      <c r="B169" s="18" t="str">
        <f>VLOOKUP(A169,'[1]our list'!$A$1:$B$335,2, FALSE)</f>
        <v>ergic2</v>
      </c>
      <c r="C169" s="18"/>
      <c r="D169" s="18"/>
      <c r="E169" s="18"/>
      <c r="F169" s="18"/>
      <c r="G169" s="20"/>
      <c r="H169" s="18"/>
      <c r="I169" s="18"/>
      <c r="J169" s="18"/>
      <c r="K169" s="20"/>
      <c r="L169" s="18" t="s">
        <v>335</v>
      </c>
      <c r="M169" s="21">
        <v>0</v>
      </c>
      <c r="N169" s="21">
        <v>0</v>
      </c>
      <c r="O169" s="21">
        <v>7644432.4765625</v>
      </c>
      <c r="P169" s="21">
        <v>4840679.2604166698</v>
      </c>
      <c r="Q169" s="22">
        <f t="shared" si="2"/>
        <v>6</v>
      </c>
      <c r="R169" s="23"/>
      <c r="S169" s="24"/>
      <c r="T169" s="25"/>
      <c r="U169" s="25"/>
      <c r="V169" s="41"/>
      <c r="W169" s="42"/>
      <c r="X169" s="43"/>
      <c r="Y169" s="43"/>
      <c r="Z169" s="47">
        <v>117.770708858284</v>
      </c>
      <c r="AA169" s="48">
        <v>5.57</v>
      </c>
      <c r="AB169" s="49">
        <v>2</v>
      </c>
      <c r="AC169" s="49">
        <v>3</v>
      </c>
      <c r="AD169" s="53">
        <v>124.801841972598</v>
      </c>
      <c r="AE169" s="54">
        <v>9.02</v>
      </c>
      <c r="AF169" s="55">
        <v>3</v>
      </c>
      <c r="AG169" s="55">
        <v>3</v>
      </c>
      <c r="AH169" s="26"/>
      <c r="AI169" s="27"/>
      <c r="AJ169" s="28"/>
    </row>
    <row r="170" spans="1:36" s="17" customFormat="1">
      <c r="A170" s="18" t="s">
        <v>336</v>
      </c>
      <c r="B170" s="29" t="str">
        <f>VLOOKUP(A170,'[1]our list'!$A$1:$B$335,2, FALSE)</f>
        <v>JAK1</v>
      </c>
      <c r="C170" s="19"/>
      <c r="D170" s="18"/>
      <c r="E170" s="18"/>
      <c r="F170" s="18"/>
      <c r="G170" s="18"/>
      <c r="H170" s="18"/>
      <c r="I170" s="18"/>
      <c r="J170" s="18"/>
      <c r="K170" s="18"/>
      <c r="L170" s="18" t="s">
        <v>337</v>
      </c>
      <c r="M170" s="21">
        <v>0</v>
      </c>
      <c r="N170" s="21">
        <v>0</v>
      </c>
      <c r="O170" s="56">
        <v>0</v>
      </c>
      <c r="P170" s="21">
        <v>2406334.4075520802</v>
      </c>
      <c r="Q170" s="22">
        <f t="shared" si="2"/>
        <v>6</v>
      </c>
      <c r="R170" s="23"/>
      <c r="S170" s="24"/>
      <c r="T170" s="25"/>
      <c r="U170" s="25"/>
      <c r="V170" s="41"/>
      <c r="W170" s="42"/>
      <c r="X170" s="43"/>
      <c r="Y170" s="43"/>
      <c r="Z170" s="47"/>
      <c r="AA170" s="48"/>
      <c r="AB170" s="49"/>
      <c r="AC170" s="49"/>
      <c r="AD170" s="53">
        <v>264.57523708678298</v>
      </c>
      <c r="AE170" s="54">
        <v>4.9400000000000004</v>
      </c>
      <c r="AF170" s="55">
        <v>4</v>
      </c>
      <c r="AG170" s="55">
        <v>6</v>
      </c>
      <c r="AH170" s="26"/>
      <c r="AI170" s="27"/>
      <c r="AJ170" s="28"/>
    </row>
    <row r="171" spans="1:36" s="17" customFormat="1">
      <c r="A171" s="18" t="s">
        <v>338</v>
      </c>
      <c r="B171" s="18" t="str">
        <f>VLOOKUP(A171,'[1]our list'!$A$1:$B$335,2, FALSE)</f>
        <v>GRPEL1</v>
      </c>
      <c r="C171" s="18"/>
      <c r="D171" s="18"/>
      <c r="E171" s="18"/>
      <c r="F171" s="18"/>
      <c r="G171" s="18"/>
      <c r="H171" s="20"/>
      <c r="I171" s="18"/>
      <c r="J171" s="18"/>
      <c r="K171" s="18"/>
      <c r="L171" s="18" t="s">
        <v>339</v>
      </c>
      <c r="M171" s="21">
        <v>0</v>
      </c>
      <c r="N171" s="21">
        <v>0</v>
      </c>
      <c r="O171" s="21">
        <v>4710097.6015625</v>
      </c>
      <c r="P171" s="21">
        <v>8749941.82421875</v>
      </c>
      <c r="Q171" s="22">
        <f t="shared" si="2"/>
        <v>5</v>
      </c>
      <c r="R171" s="23"/>
      <c r="S171" s="24"/>
      <c r="T171" s="25"/>
      <c r="U171" s="25"/>
      <c r="V171" s="41"/>
      <c r="W171" s="42"/>
      <c r="X171" s="43"/>
      <c r="Y171" s="43"/>
      <c r="Z171" s="47">
        <v>67.877101759209097</v>
      </c>
      <c r="AA171" s="48">
        <v>16.13</v>
      </c>
      <c r="AB171" s="49">
        <v>3</v>
      </c>
      <c r="AC171" s="49">
        <v>3</v>
      </c>
      <c r="AD171" s="53">
        <v>86.036293826482904</v>
      </c>
      <c r="AE171" s="54">
        <v>12.9</v>
      </c>
      <c r="AF171" s="55">
        <v>2</v>
      </c>
      <c r="AG171" s="55">
        <v>2</v>
      </c>
      <c r="AH171" s="26"/>
      <c r="AI171" s="27"/>
      <c r="AJ171" s="28"/>
    </row>
    <row r="172" spans="1:36" s="17" customFormat="1">
      <c r="A172" s="18" t="s">
        <v>340</v>
      </c>
      <c r="B172" s="29" t="str">
        <f>VLOOKUP(A172,'[1]our list'!$A$1:$B$335,2, FALSE)</f>
        <v>Pnpt1</v>
      </c>
      <c r="C172" s="18"/>
      <c r="D172" s="18"/>
      <c r="E172" s="18"/>
      <c r="F172" s="18"/>
      <c r="G172" s="18"/>
      <c r="H172" s="18"/>
      <c r="I172" s="18"/>
      <c r="J172" s="18"/>
      <c r="K172" s="18"/>
      <c r="L172" s="18" t="s">
        <v>341</v>
      </c>
      <c r="M172" s="21">
        <v>0</v>
      </c>
      <c r="N172" s="21">
        <v>0</v>
      </c>
      <c r="O172" s="21">
        <v>6543501.74609375</v>
      </c>
      <c r="P172" s="21">
        <v>10768933.3385417</v>
      </c>
      <c r="Q172" s="22">
        <f t="shared" si="2"/>
        <v>5</v>
      </c>
      <c r="R172" s="23"/>
      <c r="S172" s="24"/>
      <c r="T172" s="25"/>
      <c r="U172" s="25"/>
      <c r="V172" s="41"/>
      <c r="W172" s="42"/>
      <c r="X172" s="43"/>
      <c r="Y172" s="43"/>
      <c r="Z172" s="47">
        <v>104.536514097186</v>
      </c>
      <c r="AA172" s="48">
        <v>3.19</v>
      </c>
      <c r="AB172" s="49">
        <v>2</v>
      </c>
      <c r="AC172" s="49">
        <v>2</v>
      </c>
      <c r="AD172" s="53">
        <v>85.784941104626398</v>
      </c>
      <c r="AE172" s="54">
        <v>4.21</v>
      </c>
      <c r="AF172" s="55">
        <v>3</v>
      </c>
      <c r="AG172" s="55">
        <v>3</v>
      </c>
      <c r="AH172" s="26"/>
      <c r="AI172" s="27"/>
      <c r="AJ172" s="28"/>
    </row>
    <row r="173" spans="1:36" s="17" customFormat="1">
      <c r="A173" s="18" t="s">
        <v>342</v>
      </c>
      <c r="B173" s="18" t="str">
        <f>VLOOKUP(A173,'[1]our list'!$A$1:$B$335,2, FALSE)</f>
        <v>ubtd1</v>
      </c>
      <c r="C173" s="19"/>
      <c r="D173" s="18"/>
      <c r="E173" s="18"/>
      <c r="F173" s="18"/>
      <c r="G173" s="18"/>
      <c r="H173" s="18"/>
      <c r="I173" s="18"/>
      <c r="J173" s="18"/>
      <c r="K173" s="20"/>
      <c r="L173" s="18" t="s">
        <v>343</v>
      </c>
      <c r="M173" s="21">
        <v>0</v>
      </c>
      <c r="N173" s="21">
        <v>0</v>
      </c>
      <c r="O173" s="21">
        <v>4698463.03125</v>
      </c>
      <c r="P173" s="56">
        <v>0</v>
      </c>
      <c r="Q173" s="22">
        <f t="shared" si="2"/>
        <v>5</v>
      </c>
      <c r="R173" s="23"/>
      <c r="S173" s="24"/>
      <c r="T173" s="25"/>
      <c r="U173" s="25"/>
      <c r="V173" s="41"/>
      <c r="W173" s="42"/>
      <c r="X173" s="43"/>
      <c r="Y173" s="43"/>
      <c r="Z173" s="47">
        <v>139.43763270373799</v>
      </c>
      <c r="AA173" s="48">
        <v>16.739999999999998</v>
      </c>
      <c r="AB173" s="49">
        <v>3</v>
      </c>
      <c r="AC173" s="49">
        <v>5</v>
      </c>
      <c r="AD173" s="53"/>
      <c r="AE173" s="54"/>
      <c r="AF173" s="55"/>
      <c r="AG173" s="55"/>
      <c r="AH173" s="26"/>
      <c r="AI173" s="27"/>
      <c r="AJ173" s="28"/>
    </row>
    <row r="174" spans="1:36" s="17" customFormat="1">
      <c r="A174" s="18" t="s">
        <v>344</v>
      </c>
      <c r="B174" s="18" t="str">
        <f>VLOOKUP(A174,'[1]our list'!$A$1:$B$335,2, FALSE)</f>
        <v>CD82</v>
      </c>
      <c r="C174" s="18"/>
      <c r="D174" s="18"/>
      <c r="E174" s="18"/>
      <c r="F174" s="20"/>
      <c r="G174" s="20"/>
      <c r="H174" s="20"/>
      <c r="I174" s="18"/>
      <c r="J174" s="20"/>
      <c r="K174" s="18"/>
      <c r="L174" s="18" t="s">
        <v>345</v>
      </c>
      <c r="M174" s="21">
        <v>0</v>
      </c>
      <c r="N174" s="21">
        <v>0</v>
      </c>
      <c r="O174" s="21">
        <v>7078235.078125</v>
      </c>
      <c r="P174" s="56">
        <v>0</v>
      </c>
      <c r="Q174" s="22">
        <f t="shared" si="2"/>
        <v>5</v>
      </c>
      <c r="R174" s="23"/>
      <c r="S174" s="24"/>
      <c r="T174" s="25"/>
      <c r="U174" s="25"/>
      <c r="V174" s="41"/>
      <c r="W174" s="42"/>
      <c r="X174" s="43"/>
      <c r="Y174" s="43"/>
      <c r="Z174" s="47">
        <v>176.95892744908099</v>
      </c>
      <c r="AA174" s="48">
        <v>8.65</v>
      </c>
      <c r="AB174" s="49">
        <v>2</v>
      </c>
      <c r="AC174" s="49">
        <v>5</v>
      </c>
      <c r="AD174" s="53"/>
      <c r="AE174" s="54"/>
      <c r="AF174" s="55"/>
      <c r="AG174" s="55"/>
      <c r="AH174" s="26"/>
      <c r="AI174" s="27"/>
      <c r="AJ174" s="28"/>
    </row>
    <row r="175" spans="1:36" s="17" customFormat="1">
      <c r="A175" s="18" t="s">
        <v>346</v>
      </c>
      <c r="B175" s="18" t="str">
        <f>VLOOKUP(A175,'[1]our list'!$A$1:$B$335,2, FALSE)</f>
        <v>pla2g4a</v>
      </c>
      <c r="C175" s="18"/>
      <c r="D175" s="18"/>
      <c r="E175" s="18"/>
      <c r="F175" s="18"/>
      <c r="G175" s="18"/>
      <c r="H175" s="18"/>
      <c r="I175" s="18"/>
      <c r="J175" s="18"/>
      <c r="K175" s="18"/>
      <c r="L175" s="18" t="s">
        <v>347</v>
      </c>
      <c r="M175" s="21">
        <v>0</v>
      </c>
      <c r="N175" s="21">
        <v>0</v>
      </c>
      <c r="O175" s="21">
        <v>4966280.6875</v>
      </c>
      <c r="P175" s="21">
        <v>6072422.1119791698</v>
      </c>
      <c r="Q175" s="22">
        <f t="shared" si="2"/>
        <v>5</v>
      </c>
      <c r="R175" s="23"/>
      <c r="S175" s="24"/>
      <c r="T175" s="25"/>
      <c r="U175" s="25"/>
      <c r="V175" s="41"/>
      <c r="W175" s="42"/>
      <c r="X175" s="43"/>
      <c r="Y175" s="43"/>
      <c r="Z175" s="47">
        <v>55.1606253193792</v>
      </c>
      <c r="AA175" s="48">
        <v>3.07</v>
      </c>
      <c r="AB175" s="49">
        <v>2</v>
      </c>
      <c r="AC175" s="49">
        <v>2</v>
      </c>
      <c r="AD175" s="53">
        <v>93.919594408130607</v>
      </c>
      <c r="AE175" s="54">
        <v>5.08</v>
      </c>
      <c r="AF175" s="55">
        <v>3</v>
      </c>
      <c r="AG175" s="55">
        <v>3</v>
      </c>
      <c r="AH175" s="26"/>
      <c r="AI175" s="27"/>
      <c r="AJ175" s="28"/>
    </row>
    <row r="176" spans="1:36" s="17" customFormat="1">
      <c r="A176" s="18" t="s">
        <v>348</v>
      </c>
      <c r="B176" s="18" t="str">
        <f>VLOOKUP(A176,'[1]our list'!$A$1:$B$335,2, FALSE)</f>
        <v>TRPV2</v>
      </c>
      <c r="C176" s="18"/>
      <c r="D176" s="18"/>
      <c r="E176" s="18"/>
      <c r="F176" s="18"/>
      <c r="G176" s="18"/>
      <c r="H176" s="18"/>
      <c r="I176" s="20"/>
      <c r="J176" s="18"/>
      <c r="K176" s="18"/>
      <c r="L176" s="18" t="s">
        <v>349</v>
      </c>
      <c r="M176" s="21">
        <v>0</v>
      </c>
      <c r="N176" s="21">
        <v>0</v>
      </c>
      <c r="O176" s="21">
        <v>4761243.5846354198</v>
      </c>
      <c r="P176" s="21">
        <v>5619578.2265625</v>
      </c>
      <c r="Q176" s="22">
        <f t="shared" si="2"/>
        <v>5</v>
      </c>
      <c r="R176" s="23"/>
      <c r="S176" s="24"/>
      <c r="T176" s="25"/>
      <c r="U176" s="25"/>
      <c r="V176" s="41"/>
      <c r="W176" s="42"/>
      <c r="X176" s="43"/>
      <c r="Y176" s="43"/>
      <c r="Z176" s="47">
        <v>136.437294833973</v>
      </c>
      <c r="AA176" s="48">
        <v>5.95</v>
      </c>
      <c r="AB176" s="49">
        <v>3</v>
      </c>
      <c r="AC176" s="49">
        <v>3</v>
      </c>
      <c r="AD176" s="53">
        <v>88.879885099423603</v>
      </c>
      <c r="AE176" s="54">
        <v>4.0999999999999996</v>
      </c>
      <c r="AF176" s="55">
        <v>2</v>
      </c>
      <c r="AG176" s="55">
        <v>2</v>
      </c>
      <c r="AH176" s="26"/>
      <c r="AI176" s="27"/>
      <c r="AJ176" s="28"/>
    </row>
    <row r="177" spans="1:36" s="17" customFormat="1">
      <c r="A177" s="18" t="s">
        <v>350</v>
      </c>
      <c r="B177" s="18" t="str">
        <f>VLOOKUP(A177,'[1]our list'!$A$1:$B$335,2, FALSE)</f>
        <v>FAM49B</v>
      </c>
      <c r="C177" s="19"/>
      <c r="D177" s="18"/>
      <c r="E177" s="18"/>
      <c r="F177" s="20"/>
      <c r="G177" s="18"/>
      <c r="H177" s="20"/>
      <c r="I177" s="20"/>
      <c r="J177" s="18"/>
      <c r="K177" s="18"/>
      <c r="L177" s="18" t="s">
        <v>351</v>
      </c>
      <c r="M177" s="21">
        <v>0</v>
      </c>
      <c r="N177" s="21">
        <v>0</v>
      </c>
      <c r="O177" s="21">
        <v>6179890.3125</v>
      </c>
      <c r="P177" s="21">
        <v>6693427.1796875</v>
      </c>
      <c r="Q177" s="22">
        <f t="shared" si="2"/>
        <v>5</v>
      </c>
      <c r="R177" s="23"/>
      <c r="S177" s="24"/>
      <c r="T177" s="25"/>
      <c r="U177" s="25"/>
      <c r="V177" s="41"/>
      <c r="W177" s="42"/>
      <c r="X177" s="43"/>
      <c r="Y177" s="43"/>
      <c r="Z177" s="47">
        <v>66.419241987018594</v>
      </c>
      <c r="AA177" s="48">
        <v>8.02</v>
      </c>
      <c r="AB177" s="49">
        <v>2</v>
      </c>
      <c r="AC177" s="49">
        <v>2</v>
      </c>
      <c r="AD177" s="53">
        <v>81.196499652626201</v>
      </c>
      <c r="AE177" s="54">
        <v>8.02</v>
      </c>
      <c r="AF177" s="55">
        <v>2</v>
      </c>
      <c r="AG177" s="55">
        <v>3</v>
      </c>
      <c r="AH177" s="26"/>
      <c r="AI177" s="27"/>
      <c r="AJ177" s="28"/>
    </row>
    <row r="178" spans="1:36" s="17" customFormat="1">
      <c r="A178" s="18" t="s">
        <v>352</v>
      </c>
      <c r="B178" s="31" t="str">
        <f>VLOOKUP(A178,'[1]our list'!$A$1:$B$335,2, FALSE)</f>
        <v>PSMD12</v>
      </c>
      <c r="C178" s="18"/>
      <c r="D178" s="18"/>
      <c r="E178" s="18"/>
      <c r="F178" s="18"/>
      <c r="G178" s="18"/>
      <c r="H178" s="18"/>
      <c r="I178" s="18"/>
      <c r="J178" s="18"/>
      <c r="K178" s="20"/>
      <c r="L178" s="18" t="s">
        <v>353</v>
      </c>
      <c r="M178" s="21">
        <v>0</v>
      </c>
      <c r="N178" s="21">
        <v>0</v>
      </c>
      <c r="O178" s="21">
        <v>4400547.375</v>
      </c>
      <c r="P178" s="21">
        <v>4469407.4375</v>
      </c>
      <c r="Q178" s="22">
        <f t="shared" si="2"/>
        <v>5</v>
      </c>
      <c r="R178" s="23"/>
      <c r="S178" s="24"/>
      <c r="T178" s="25"/>
      <c r="U178" s="25"/>
      <c r="V178" s="41"/>
      <c r="W178" s="42"/>
      <c r="X178" s="43"/>
      <c r="Y178" s="43"/>
      <c r="Z178" s="47">
        <v>178.590276849498</v>
      </c>
      <c r="AA178" s="48">
        <v>9.43</v>
      </c>
      <c r="AB178" s="49">
        <v>3</v>
      </c>
      <c r="AC178" s="49">
        <v>3</v>
      </c>
      <c r="AD178" s="53">
        <v>142.058822426234</v>
      </c>
      <c r="AE178" s="54">
        <v>6.8</v>
      </c>
      <c r="AF178" s="55">
        <v>2</v>
      </c>
      <c r="AG178" s="55">
        <v>2</v>
      </c>
      <c r="AH178" s="26"/>
      <c r="AI178" s="27"/>
      <c r="AJ178" s="28"/>
    </row>
    <row r="179" spans="1:36" s="17" customFormat="1">
      <c r="A179" s="18" t="s">
        <v>354</v>
      </c>
      <c r="B179" s="18" t="str">
        <f>VLOOKUP(A179,'[1]our list'!$A$1:$B$335,2, FALSE)</f>
        <v>Rhoa</v>
      </c>
      <c r="C179" s="19"/>
      <c r="D179" s="18"/>
      <c r="E179" s="18"/>
      <c r="F179" s="18"/>
      <c r="G179" s="20"/>
      <c r="H179" s="18"/>
      <c r="I179" s="18"/>
      <c r="J179" s="18"/>
      <c r="K179" s="20"/>
      <c r="L179" s="18" t="s">
        <v>355</v>
      </c>
      <c r="M179" s="21">
        <v>0</v>
      </c>
      <c r="N179" s="21">
        <v>778625.4375</v>
      </c>
      <c r="O179" s="21">
        <v>8974119.953125</v>
      </c>
      <c r="P179" s="21">
        <v>9113613.4973958302</v>
      </c>
      <c r="Q179" s="22">
        <f t="shared" si="2"/>
        <v>5</v>
      </c>
      <c r="R179" s="23"/>
      <c r="S179" s="24"/>
      <c r="T179" s="25"/>
      <c r="U179" s="25"/>
      <c r="V179" s="41">
        <v>76.222214270614799</v>
      </c>
      <c r="W179" s="42">
        <v>12.44</v>
      </c>
      <c r="X179" s="43">
        <v>2</v>
      </c>
      <c r="Y179" s="43">
        <v>3</v>
      </c>
      <c r="Z179" s="47">
        <v>147.45480210320599</v>
      </c>
      <c r="AA179" s="48">
        <v>15.03</v>
      </c>
      <c r="AB179" s="49">
        <v>2</v>
      </c>
      <c r="AC179" s="49">
        <v>3</v>
      </c>
      <c r="AD179" s="53">
        <v>228.40480443550399</v>
      </c>
      <c r="AE179" s="54">
        <v>28.5</v>
      </c>
      <c r="AF179" s="55">
        <v>4</v>
      </c>
      <c r="AG179" s="55">
        <v>5</v>
      </c>
      <c r="AH179" s="26"/>
      <c r="AI179" s="27"/>
      <c r="AJ179" s="28"/>
    </row>
    <row r="180" spans="1:36" s="17" customFormat="1">
      <c r="A180" s="18" t="s">
        <v>356</v>
      </c>
      <c r="B180" s="29" t="str">
        <f>VLOOKUP(A180,'[1]our list'!$A$1:$B$335,2, FALSE)</f>
        <v>msh6</v>
      </c>
      <c r="C180" s="18"/>
      <c r="D180" s="18"/>
      <c r="E180" s="18"/>
      <c r="F180" s="18"/>
      <c r="G180" s="18"/>
      <c r="H180" s="18"/>
      <c r="I180" s="18"/>
      <c r="J180" s="18"/>
      <c r="K180" s="18"/>
      <c r="L180" s="18" t="s">
        <v>357</v>
      </c>
      <c r="M180" s="21">
        <v>0</v>
      </c>
      <c r="N180" s="21">
        <v>0</v>
      </c>
      <c r="O180" s="21">
        <v>1050170.82682292</v>
      </c>
      <c r="P180" s="21">
        <v>1028654.03125</v>
      </c>
      <c r="Q180" s="22">
        <f t="shared" si="2"/>
        <v>5</v>
      </c>
      <c r="R180" s="23"/>
      <c r="S180" s="24"/>
      <c r="T180" s="25"/>
      <c r="U180" s="25"/>
      <c r="V180" s="41"/>
      <c r="W180" s="42"/>
      <c r="X180" s="43"/>
      <c r="Y180" s="43"/>
      <c r="Z180" s="47">
        <v>98.838980909731902</v>
      </c>
      <c r="AA180" s="48">
        <v>2.72</v>
      </c>
      <c r="AB180" s="49">
        <v>3</v>
      </c>
      <c r="AC180" s="49">
        <v>3</v>
      </c>
      <c r="AD180" s="53">
        <v>60.920095396748003</v>
      </c>
      <c r="AE180" s="54">
        <v>1.91</v>
      </c>
      <c r="AF180" s="55">
        <v>2</v>
      </c>
      <c r="AG180" s="55">
        <v>2</v>
      </c>
      <c r="AH180" s="26"/>
      <c r="AI180" s="27"/>
      <c r="AJ180" s="28"/>
    </row>
    <row r="181" spans="1:36" s="17" customFormat="1">
      <c r="A181" s="18" t="s">
        <v>358</v>
      </c>
      <c r="B181" s="18" t="str">
        <f>VLOOKUP(A181,'[1]our list'!$A$1:$B$335,2, FALSE)</f>
        <v>FYN</v>
      </c>
      <c r="C181" s="19"/>
      <c r="D181" s="20"/>
      <c r="E181" s="18"/>
      <c r="F181" s="18"/>
      <c r="G181" s="20"/>
      <c r="H181" s="20"/>
      <c r="I181" s="20"/>
      <c r="J181" s="20"/>
      <c r="K181" s="20"/>
      <c r="L181" s="18" t="s">
        <v>359</v>
      </c>
      <c r="M181" s="21">
        <v>0</v>
      </c>
      <c r="N181" s="21">
        <v>0</v>
      </c>
      <c r="O181" s="21">
        <v>3383083.4427083302</v>
      </c>
      <c r="P181" s="21">
        <v>3151117.953125</v>
      </c>
      <c r="Q181" s="22">
        <f t="shared" si="2"/>
        <v>5</v>
      </c>
      <c r="R181" s="23"/>
      <c r="S181" s="24"/>
      <c r="T181" s="25"/>
      <c r="U181" s="25"/>
      <c r="V181" s="41"/>
      <c r="W181" s="42"/>
      <c r="X181" s="43"/>
      <c r="Y181" s="43"/>
      <c r="Z181" s="47">
        <v>108.434261345876</v>
      </c>
      <c r="AA181" s="48">
        <v>9.5</v>
      </c>
      <c r="AB181" s="49">
        <v>3</v>
      </c>
      <c r="AC181" s="49">
        <v>3</v>
      </c>
      <c r="AD181" s="53">
        <v>65.552587652965897</v>
      </c>
      <c r="AE181" s="54">
        <v>3.35</v>
      </c>
      <c r="AF181" s="55">
        <v>2</v>
      </c>
      <c r="AG181" s="55">
        <v>2</v>
      </c>
      <c r="AH181" s="26"/>
      <c r="AI181" s="27"/>
      <c r="AJ181" s="28"/>
    </row>
    <row r="182" spans="1:36" s="17" customFormat="1">
      <c r="A182" s="18" t="s">
        <v>360</v>
      </c>
      <c r="B182" s="29" t="str">
        <f>VLOOKUP(A182,'[1]our list'!$A$1:$B$335,2, FALSE)</f>
        <v>SYNCRIP</v>
      </c>
      <c r="C182" s="18"/>
      <c r="D182" s="18"/>
      <c r="E182" s="18"/>
      <c r="F182" s="18"/>
      <c r="G182" s="18"/>
      <c r="H182" s="18"/>
      <c r="I182" s="18"/>
      <c r="J182" s="18"/>
      <c r="K182" s="18"/>
      <c r="L182" s="18" t="s">
        <v>361</v>
      </c>
      <c r="M182" s="21">
        <v>0</v>
      </c>
      <c r="N182" s="21">
        <v>0</v>
      </c>
      <c r="O182" s="21">
        <v>5732572.078125</v>
      </c>
      <c r="P182" s="21">
        <v>5080185.6666666698</v>
      </c>
      <c r="Q182" s="22">
        <f t="shared" si="2"/>
        <v>5</v>
      </c>
      <c r="R182" s="23"/>
      <c r="S182" s="24"/>
      <c r="T182" s="25"/>
      <c r="U182" s="25"/>
      <c r="V182" s="41"/>
      <c r="W182" s="42"/>
      <c r="X182" s="43"/>
      <c r="Y182" s="43"/>
      <c r="Z182" s="47">
        <v>75.281820848964102</v>
      </c>
      <c r="AA182" s="48">
        <v>3.69</v>
      </c>
      <c r="AB182" s="49">
        <v>2</v>
      </c>
      <c r="AC182" s="49">
        <v>2</v>
      </c>
      <c r="AD182" s="53">
        <v>146.259678169419</v>
      </c>
      <c r="AE182" s="54">
        <v>5.78</v>
      </c>
      <c r="AF182" s="55">
        <v>3</v>
      </c>
      <c r="AG182" s="55">
        <v>3</v>
      </c>
      <c r="AH182" s="26"/>
      <c r="AI182" s="27"/>
      <c r="AJ182" s="28"/>
    </row>
    <row r="183" spans="1:36" s="17" customFormat="1">
      <c r="A183" s="18" t="s">
        <v>362</v>
      </c>
      <c r="B183" s="31" t="str">
        <f>VLOOKUP(A183,'[1]our list'!$A$1:$B$335,2, FALSE)</f>
        <v>BPHL</v>
      </c>
      <c r="C183" s="18"/>
      <c r="D183" s="18"/>
      <c r="E183" s="18"/>
      <c r="F183" s="18"/>
      <c r="G183" s="18"/>
      <c r="H183" s="18"/>
      <c r="I183" s="18"/>
      <c r="J183" s="18"/>
      <c r="K183" s="20"/>
      <c r="L183" s="18" t="s">
        <v>363</v>
      </c>
      <c r="M183" s="21">
        <v>0</v>
      </c>
      <c r="N183" s="21">
        <v>0</v>
      </c>
      <c r="O183" s="21">
        <v>6962249.5208333302</v>
      </c>
      <c r="P183" s="21">
        <v>6032594.421875</v>
      </c>
      <c r="Q183" s="22">
        <f t="shared" si="2"/>
        <v>5</v>
      </c>
      <c r="R183" s="23"/>
      <c r="S183" s="24"/>
      <c r="T183" s="25"/>
      <c r="U183" s="25"/>
      <c r="V183" s="41"/>
      <c r="W183" s="42"/>
      <c r="X183" s="43"/>
      <c r="Y183" s="43"/>
      <c r="Z183" s="47">
        <v>138.360628167307</v>
      </c>
      <c r="AA183" s="48">
        <v>12.71</v>
      </c>
      <c r="AB183" s="49">
        <v>3</v>
      </c>
      <c r="AC183" s="49">
        <v>3</v>
      </c>
      <c r="AD183" s="53">
        <v>66.902587652965806</v>
      </c>
      <c r="AE183" s="54">
        <v>8.93</v>
      </c>
      <c r="AF183" s="55">
        <v>2</v>
      </c>
      <c r="AG183" s="55">
        <v>2</v>
      </c>
      <c r="AH183" s="26"/>
      <c r="AI183" s="27"/>
      <c r="AJ183" s="28"/>
    </row>
    <row r="184" spans="1:36" s="17" customFormat="1">
      <c r="A184" s="18" t="s">
        <v>364</v>
      </c>
      <c r="B184" s="29" t="str">
        <f>VLOOKUP(A184,'[1]our list'!$A$1:$B$335,2, FALSE)</f>
        <v>Timm44</v>
      </c>
      <c r="C184" s="18"/>
      <c r="D184" s="18"/>
      <c r="E184" s="18"/>
      <c r="F184" s="18"/>
      <c r="G184" s="18"/>
      <c r="H184" s="18"/>
      <c r="I184" s="18"/>
      <c r="J184" s="18"/>
      <c r="K184" s="18"/>
      <c r="L184" s="18" t="s">
        <v>365</v>
      </c>
      <c r="M184" s="21">
        <v>0</v>
      </c>
      <c r="N184" s="21">
        <v>0</v>
      </c>
      <c r="O184" s="21">
        <v>3230571.81640625</v>
      </c>
      <c r="P184" s="21">
        <v>2761256.1458333302</v>
      </c>
      <c r="Q184" s="22">
        <f t="shared" si="2"/>
        <v>5</v>
      </c>
      <c r="R184" s="23"/>
      <c r="S184" s="24"/>
      <c r="T184" s="25"/>
      <c r="U184" s="25"/>
      <c r="V184" s="41"/>
      <c r="W184" s="42"/>
      <c r="X184" s="43"/>
      <c r="Y184" s="43"/>
      <c r="Z184" s="47">
        <v>79.332429118693796</v>
      </c>
      <c r="AA184" s="48">
        <v>4.87</v>
      </c>
      <c r="AB184" s="49">
        <v>2</v>
      </c>
      <c r="AC184" s="49">
        <v>2</v>
      </c>
      <c r="AD184" s="53">
        <v>107.232129815386</v>
      </c>
      <c r="AE184" s="54">
        <v>7.96</v>
      </c>
      <c r="AF184" s="55">
        <v>3</v>
      </c>
      <c r="AG184" s="55">
        <v>3</v>
      </c>
      <c r="AH184" s="26"/>
      <c r="AI184" s="27"/>
      <c r="AJ184" s="28"/>
    </row>
    <row r="185" spans="1:36" s="17" customFormat="1">
      <c r="A185" s="18" t="s">
        <v>366</v>
      </c>
      <c r="B185" s="18" t="str">
        <f>VLOOKUP(A185,'[1]our list'!$A$1:$B$335,2, FALSE)</f>
        <v>hmox1</v>
      </c>
      <c r="C185" s="19"/>
      <c r="D185" s="18"/>
      <c r="E185" s="20"/>
      <c r="F185" s="18"/>
      <c r="G185" s="18"/>
      <c r="H185" s="18"/>
      <c r="I185" s="18"/>
      <c r="J185" s="18"/>
      <c r="K185" s="20"/>
      <c r="L185" s="18" t="s">
        <v>367</v>
      </c>
      <c r="M185" s="21">
        <v>0</v>
      </c>
      <c r="N185" s="21">
        <v>0</v>
      </c>
      <c r="O185" s="21">
        <v>2951644.28515625</v>
      </c>
      <c r="P185" s="21">
        <v>2514786.109375</v>
      </c>
      <c r="Q185" s="22">
        <f t="shared" si="2"/>
        <v>5</v>
      </c>
      <c r="R185" s="23"/>
      <c r="S185" s="24"/>
      <c r="T185" s="25"/>
      <c r="U185" s="25"/>
      <c r="V185" s="41"/>
      <c r="W185" s="42"/>
      <c r="X185" s="43"/>
      <c r="Y185" s="43"/>
      <c r="Z185" s="47">
        <v>95.9278221223489</v>
      </c>
      <c r="AA185" s="48">
        <v>8.65</v>
      </c>
      <c r="AB185" s="49">
        <v>2</v>
      </c>
      <c r="AC185" s="49">
        <v>2</v>
      </c>
      <c r="AD185" s="53">
        <v>96.828508639264996</v>
      </c>
      <c r="AE185" s="54">
        <v>14.53</v>
      </c>
      <c r="AF185" s="55">
        <v>3</v>
      </c>
      <c r="AG185" s="55">
        <v>3</v>
      </c>
      <c r="AH185" s="26"/>
      <c r="AI185" s="27"/>
      <c r="AJ185" s="28"/>
    </row>
    <row r="186" spans="1:36" s="17" customFormat="1">
      <c r="A186" s="18" t="s">
        <v>368</v>
      </c>
      <c r="B186" s="18" t="str">
        <f>VLOOKUP(A186,'[1]our list'!$A$1:$B$335,2, FALSE)</f>
        <v>UMPS</v>
      </c>
      <c r="C186" s="19"/>
      <c r="D186" s="18"/>
      <c r="E186" s="18"/>
      <c r="F186" s="18"/>
      <c r="G186" s="18"/>
      <c r="H186" s="18"/>
      <c r="I186" s="18"/>
      <c r="J186" s="18"/>
      <c r="K186" s="18"/>
      <c r="L186" s="18" t="s">
        <v>369</v>
      </c>
      <c r="M186" s="21">
        <v>0</v>
      </c>
      <c r="N186" s="21">
        <v>0</v>
      </c>
      <c r="O186" s="21">
        <v>6018012.84375</v>
      </c>
      <c r="P186" s="21">
        <v>5099767.8828125</v>
      </c>
      <c r="Q186" s="22">
        <f t="shared" si="2"/>
        <v>5</v>
      </c>
      <c r="R186" s="23"/>
      <c r="S186" s="24"/>
      <c r="T186" s="25"/>
      <c r="U186" s="25"/>
      <c r="V186" s="41"/>
      <c r="W186" s="42"/>
      <c r="X186" s="43"/>
      <c r="Y186" s="43"/>
      <c r="Z186" s="47">
        <v>107.12813543654001</v>
      </c>
      <c r="AA186" s="48">
        <v>7.07</v>
      </c>
      <c r="AB186" s="49">
        <v>2</v>
      </c>
      <c r="AC186" s="49">
        <v>3</v>
      </c>
      <c r="AD186" s="53">
        <v>91.202587652965903</v>
      </c>
      <c r="AE186" s="54">
        <v>7.07</v>
      </c>
      <c r="AF186" s="55">
        <v>2</v>
      </c>
      <c r="AG186" s="55">
        <v>2</v>
      </c>
      <c r="AH186" s="26"/>
      <c r="AI186" s="27"/>
      <c r="AJ186" s="28"/>
    </row>
    <row r="187" spans="1:36" s="17" customFormat="1">
      <c r="A187" s="18" t="s">
        <v>370</v>
      </c>
      <c r="B187" s="18" t="str">
        <f>VLOOKUP(A187,'[1]our list'!$A$1:$B$335,2, FALSE)</f>
        <v>BRI3BP</v>
      </c>
      <c r="C187" s="18"/>
      <c r="D187" s="20"/>
      <c r="E187" s="18"/>
      <c r="F187" s="18"/>
      <c r="G187" s="20"/>
      <c r="H187" s="18"/>
      <c r="I187" s="18"/>
      <c r="J187" s="18"/>
      <c r="K187" s="18"/>
      <c r="L187" s="18" t="s">
        <v>371</v>
      </c>
      <c r="M187" s="21">
        <v>0</v>
      </c>
      <c r="N187" s="21">
        <v>0</v>
      </c>
      <c r="O187" s="21">
        <v>12989445.015625</v>
      </c>
      <c r="P187" s="21">
        <v>10954992.8229167</v>
      </c>
      <c r="Q187" s="22">
        <f t="shared" si="2"/>
        <v>5</v>
      </c>
      <c r="R187" s="23"/>
      <c r="S187" s="24"/>
      <c r="T187" s="25"/>
      <c r="U187" s="25"/>
      <c r="V187" s="41"/>
      <c r="W187" s="42"/>
      <c r="X187" s="43"/>
      <c r="Y187" s="43"/>
      <c r="Z187" s="47">
        <v>119.741211308202</v>
      </c>
      <c r="AA187" s="48">
        <v>13.04</v>
      </c>
      <c r="AB187" s="49">
        <v>2</v>
      </c>
      <c r="AC187" s="49">
        <v>2</v>
      </c>
      <c r="AD187" s="53">
        <v>134.76393219563201</v>
      </c>
      <c r="AE187" s="54">
        <v>16.600000000000001</v>
      </c>
      <c r="AF187" s="55">
        <v>3</v>
      </c>
      <c r="AG187" s="55">
        <v>3</v>
      </c>
      <c r="AH187" s="26"/>
      <c r="AI187" s="27"/>
      <c r="AJ187" s="28"/>
    </row>
    <row r="188" spans="1:36" s="17" customFormat="1">
      <c r="A188" s="18" t="s">
        <v>372</v>
      </c>
      <c r="B188" s="29" t="str">
        <f>VLOOKUP(A188,'[1]our list'!$A$1:$B$335,2, FALSE)</f>
        <v>RPS26</v>
      </c>
      <c r="C188" s="18"/>
      <c r="D188" s="18"/>
      <c r="E188" s="18"/>
      <c r="F188" s="18"/>
      <c r="G188" s="18"/>
      <c r="H188" s="18"/>
      <c r="I188" s="18"/>
      <c r="J188" s="18"/>
      <c r="K188" s="18"/>
      <c r="L188" s="18" t="s">
        <v>373</v>
      </c>
      <c r="M188" s="21">
        <v>0</v>
      </c>
      <c r="N188" s="21">
        <v>0</v>
      </c>
      <c r="O188" s="21">
        <v>6917974.62109375</v>
      </c>
      <c r="P188" s="21">
        <v>5821207.96875</v>
      </c>
      <c r="Q188" s="22">
        <f t="shared" si="2"/>
        <v>5</v>
      </c>
      <c r="R188" s="23"/>
      <c r="S188" s="24"/>
      <c r="T188" s="25"/>
      <c r="U188" s="25"/>
      <c r="V188" s="41"/>
      <c r="W188" s="42"/>
      <c r="X188" s="43"/>
      <c r="Y188" s="43"/>
      <c r="Z188" s="47">
        <v>68.803624808697805</v>
      </c>
      <c r="AA188" s="48">
        <v>20.87</v>
      </c>
      <c r="AB188" s="49">
        <v>2</v>
      </c>
      <c r="AC188" s="49">
        <v>2</v>
      </c>
      <c r="AD188" s="53">
        <v>85.555516808913197</v>
      </c>
      <c r="AE188" s="54">
        <v>20.87</v>
      </c>
      <c r="AF188" s="55">
        <v>2</v>
      </c>
      <c r="AG188" s="55">
        <v>3</v>
      </c>
      <c r="AH188" s="26"/>
      <c r="AI188" s="27"/>
      <c r="AJ188" s="28"/>
    </row>
    <row r="189" spans="1:36" s="17" customFormat="1">
      <c r="A189" s="18" t="s">
        <v>374</v>
      </c>
      <c r="B189" s="18" t="str">
        <f>VLOOKUP(A189,'[1]our list'!$A$1:$B$335,2, FALSE)</f>
        <v>ARPC3</v>
      </c>
      <c r="C189" s="19"/>
      <c r="D189" s="18"/>
      <c r="E189" s="18"/>
      <c r="F189" s="20"/>
      <c r="G189" s="18"/>
      <c r="H189" s="18"/>
      <c r="I189" s="18"/>
      <c r="J189" s="18"/>
      <c r="K189" s="20"/>
      <c r="L189" s="18" t="s">
        <v>375</v>
      </c>
      <c r="M189" s="21">
        <v>0</v>
      </c>
      <c r="N189" s="56">
        <v>0</v>
      </c>
      <c r="O189" s="21">
        <v>5618281.25</v>
      </c>
      <c r="P189" s="21">
        <v>4609309.61328125</v>
      </c>
      <c r="Q189" s="22">
        <f t="shared" si="2"/>
        <v>5</v>
      </c>
      <c r="R189" s="23"/>
      <c r="S189" s="24"/>
      <c r="T189" s="25"/>
      <c r="U189" s="25"/>
      <c r="V189" s="41"/>
      <c r="W189" s="42"/>
      <c r="X189" s="43"/>
      <c r="Y189" s="43"/>
      <c r="Z189" s="47">
        <v>134.64309944902701</v>
      </c>
      <c r="AA189" s="48">
        <v>13.48</v>
      </c>
      <c r="AB189" s="49">
        <v>2</v>
      </c>
      <c r="AC189" s="49">
        <v>3</v>
      </c>
      <c r="AD189" s="53">
        <v>66.962587652965894</v>
      </c>
      <c r="AE189" s="54">
        <v>13.48</v>
      </c>
      <c r="AF189" s="55">
        <v>2</v>
      </c>
      <c r="AG189" s="55">
        <v>2</v>
      </c>
      <c r="AH189" s="26"/>
      <c r="AI189" s="27"/>
      <c r="AJ189" s="28"/>
    </row>
    <row r="190" spans="1:36" s="17" customFormat="1">
      <c r="A190" s="18" t="s">
        <v>376</v>
      </c>
      <c r="B190" s="18" t="str">
        <f>VLOOKUP(A190,'[1]our list'!$A$1:$B$335,2, FALSE)</f>
        <v>CD37</v>
      </c>
      <c r="C190" s="18"/>
      <c r="D190" s="18"/>
      <c r="E190" s="18"/>
      <c r="F190" s="18"/>
      <c r="G190" s="20"/>
      <c r="H190" s="18"/>
      <c r="I190" s="18"/>
      <c r="J190" s="18"/>
      <c r="K190" s="18"/>
      <c r="L190" s="18" t="s">
        <v>377</v>
      </c>
      <c r="M190" s="21">
        <v>0</v>
      </c>
      <c r="N190" s="21">
        <v>0</v>
      </c>
      <c r="O190" s="21">
        <v>6300276.953125</v>
      </c>
      <c r="P190" s="21">
        <v>5061407.1041666698</v>
      </c>
      <c r="Q190" s="22">
        <f t="shared" si="2"/>
        <v>5</v>
      </c>
      <c r="R190" s="23"/>
      <c r="S190" s="24"/>
      <c r="T190" s="25"/>
      <c r="U190" s="25"/>
      <c r="V190" s="41"/>
      <c r="W190" s="42"/>
      <c r="X190" s="43"/>
      <c r="Y190" s="43"/>
      <c r="Z190" s="47">
        <v>133.54580104212101</v>
      </c>
      <c r="AA190" s="48">
        <v>9.9600000000000009</v>
      </c>
      <c r="AB190" s="49">
        <v>2</v>
      </c>
      <c r="AC190" s="49">
        <v>2</v>
      </c>
      <c r="AD190" s="53">
        <v>117.679350034829</v>
      </c>
      <c r="AE190" s="54">
        <v>12.81</v>
      </c>
      <c r="AF190" s="55">
        <v>3</v>
      </c>
      <c r="AG190" s="55">
        <v>3</v>
      </c>
      <c r="AH190" s="26"/>
      <c r="AI190" s="27"/>
      <c r="AJ190" s="28"/>
    </row>
    <row r="191" spans="1:36" s="17" customFormat="1">
      <c r="A191" s="18" t="s">
        <v>378</v>
      </c>
      <c r="B191" s="18" t="str">
        <f>VLOOKUP(A191,'[1]our list'!$A$1:$B$335,2, FALSE)</f>
        <v>Hnrnpa3</v>
      </c>
      <c r="C191" s="19"/>
      <c r="D191" s="18"/>
      <c r="E191" s="18"/>
      <c r="F191" s="18"/>
      <c r="G191" s="18"/>
      <c r="H191" s="18"/>
      <c r="I191" s="18"/>
      <c r="J191" s="18"/>
      <c r="K191" s="18"/>
      <c r="L191" s="18" t="s">
        <v>379</v>
      </c>
      <c r="M191" s="21">
        <v>0</v>
      </c>
      <c r="N191" s="21">
        <v>0</v>
      </c>
      <c r="O191" s="21">
        <v>3921670.8463541698</v>
      </c>
      <c r="P191" s="21">
        <v>2928423.01953125</v>
      </c>
      <c r="Q191" s="22">
        <f t="shared" si="2"/>
        <v>5</v>
      </c>
      <c r="R191" s="23"/>
      <c r="S191" s="24"/>
      <c r="T191" s="25"/>
      <c r="U191" s="25"/>
      <c r="V191" s="41"/>
      <c r="W191" s="42"/>
      <c r="X191" s="43"/>
      <c r="Y191" s="43"/>
      <c r="Z191" s="47">
        <v>197.22898162530001</v>
      </c>
      <c r="AA191" s="48">
        <v>11.87</v>
      </c>
      <c r="AB191" s="49">
        <v>3</v>
      </c>
      <c r="AC191" s="49">
        <v>3</v>
      </c>
      <c r="AD191" s="53">
        <v>64.145284005423306</v>
      </c>
      <c r="AE191" s="54">
        <v>7.39</v>
      </c>
      <c r="AF191" s="55">
        <v>2</v>
      </c>
      <c r="AG191" s="55">
        <v>2</v>
      </c>
      <c r="AH191" s="26"/>
      <c r="AI191" s="27"/>
      <c r="AJ191" s="28"/>
    </row>
    <row r="192" spans="1:36" s="17" customFormat="1">
      <c r="A192" s="18" t="s">
        <v>380</v>
      </c>
      <c r="B192" s="18" t="str">
        <f>VLOOKUP(A192,'[1]our list'!$A$1:$B$335,2, FALSE)</f>
        <v>TMX4</v>
      </c>
      <c r="C192" s="19"/>
      <c r="D192" s="18"/>
      <c r="E192" s="18"/>
      <c r="F192" s="18"/>
      <c r="G192" s="18"/>
      <c r="H192" s="20"/>
      <c r="I192" s="18"/>
      <c r="J192" s="18"/>
      <c r="K192" s="18"/>
      <c r="L192" s="18" t="s">
        <v>381</v>
      </c>
      <c r="M192" s="21">
        <v>0</v>
      </c>
      <c r="N192" s="21">
        <v>0</v>
      </c>
      <c r="O192" s="21">
        <v>14570687.15625</v>
      </c>
      <c r="P192" s="21">
        <v>10535670.2395833</v>
      </c>
      <c r="Q192" s="22">
        <f t="shared" si="2"/>
        <v>5</v>
      </c>
      <c r="R192" s="23"/>
      <c r="S192" s="24"/>
      <c r="T192" s="25"/>
      <c r="U192" s="25"/>
      <c r="V192" s="41"/>
      <c r="W192" s="42"/>
      <c r="X192" s="43"/>
      <c r="Y192" s="43"/>
      <c r="Z192" s="47">
        <v>114.70198075032</v>
      </c>
      <c r="AA192" s="48">
        <v>8.9600000000000009</v>
      </c>
      <c r="AB192" s="49">
        <v>2</v>
      </c>
      <c r="AC192" s="49">
        <v>2</v>
      </c>
      <c r="AD192" s="53">
        <v>156.48850863926501</v>
      </c>
      <c r="AE192" s="54">
        <v>14.03</v>
      </c>
      <c r="AF192" s="55">
        <v>3</v>
      </c>
      <c r="AG192" s="55">
        <v>3</v>
      </c>
      <c r="AH192" s="26"/>
      <c r="AI192" s="27"/>
      <c r="AJ192" s="28"/>
    </row>
    <row r="193" spans="1:36" s="17" customFormat="1">
      <c r="A193" s="18" t="s">
        <v>382</v>
      </c>
      <c r="B193" s="18" t="str">
        <f>VLOOKUP(A193,'[1]our list'!$A$1:$B$335,2, FALSE)</f>
        <v>SEC22B</v>
      </c>
      <c r="C193" s="18"/>
      <c r="D193" s="18"/>
      <c r="E193" s="18"/>
      <c r="F193" s="18"/>
      <c r="G193" s="20"/>
      <c r="H193" s="18"/>
      <c r="I193" s="18"/>
      <c r="J193" s="18"/>
      <c r="K193" s="20"/>
      <c r="L193" s="18" t="s">
        <v>383</v>
      </c>
      <c r="M193" s="21">
        <v>0</v>
      </c>
      <c r="N193" s="21">
        <v>0</v>
      </c>
      <c r="O193" s="21">
        <v>3072667.625</v>
      </c>
      <c r="P193" s="21">
        <v>1928361.84765625</v>
      </c>
      <c r="Q193" s="22">
        <f t="shared" si="2"/>
        <v>5</v>
      </c>
      <c r="R193" s="23"/>
      <c r="S193" s="24"/>
      <c r="T193" s="25"/>
      <c r="U193" s="25"/>
      <c r="V193" s="41"/>
      <c r="W193" s="42"/>
      <c r="X193" s="43"/>
      <c r="Y193" s="43"/>
      <c r="Z193" s="47">
        <v>86.582821909739906</v>
      </c>
      <c r="AA193" s="48">
        <v>17.21</v>
      </c>
      <c r="AB193" s="49">
        <v>3</v>
      </c>
      <c r="AC193" s="49">
        <v>3</v>
      </c>
      <c r="AD193" s="53">
        <v>63.310534708929097</v>
      </c>
      <c r="AE193" s="54">
        <v>8.3699999999999992</v>
      </c>
      <c r="AF193" s="55">
        <v>2</v>
      </c>
      <c r="AG193" s="55">
        <v>2</v>
      </c>
      <c r="AH193" s="26"/>
      <c r="AI193" s="27"/>
      <c r="AJ193" s="28"/>
    </row>
    <row r="194" spans="1:36" s="17" customFormat="1">
      <c r="A194" s="18" t="s">
        <v>384</v>
      </c>
      <c r="B194" s="18" t="str">
        <f>VLOOKUP(A194,'[1]our list'!$A$1:$B$335,2, FALSE)</f>
        <v>Atp5c1</v>
      </c>
      <c r="C194" s="19"/>
      <c r="D194" s="18"/>
      <c r="E194" s="18"/>
      <c r="F194" s="20"/>
      <c r="G194" s="18"/>
      <c r="H194" s="18"/>
      <c r="I194" s="18"/>
      <c r="J194" s="18"/>
      <c r="K194" s="18"/>
      <c r="L194" s="18" t="s">
        <v>385</v>
      </c>
      <c r="M194" s="21">
        <v>0</v>
      </c>
      <c r="N194" s="21">
        <v>0</v>
      </c>
      <c r="O194" s="21">
        <v>13596917.0664063</v>
      </c>
      <c r="P194" s="21">
        <v>8155113.4036458302</v>
      </c>
      <c r="Q194" s="22">
        <f t="shared" si="2"/>
        <v>5</v>
      </c>
      <c r="R194" s="23"/>
      <c r="S194" s="24"/>
      <c r="T194" s="25"/>
      <c r="U194" s="25"/>
      <c r="V194" s="41"/>
      <c r="W194" s="42"/>
      <c r="X194" s="43"/>
      <c r="Y194" s="43"/>
      <c r="Z194" s="47">
        <v>90.065151467356301</v>
      </c>
      <c r="AA194" s="48">
        <v>7.72</v>
      </c>
      <c r="AB194" s="49">
        <v>2</v>
      </c>
      <c r="AC194" s="49">
        <v>2</v>
      </c>
      <c r="AD194" s="53">
        <v>111.233662313107</v>
      </c>
      <c r="AE194" s="54">
        <v>11.41</v>
      </c>
      <c r="AF194" s="55">
        <v>3</v>
      </c>
      <c r="AG194" s="55">
        <v>3</v>
      </c>
      <c r="AH194" s="26"/>
      <c r="AI194" s="27"/>
      <c r="AJ194" s="28"/>
    </row>
    <row r="195" spans="1:36" s="17" customFormat="1">
      <c r="A195" s="18" t="s">
        <v>386</v>
      </c>
      <c r="B195" s="31" t="str">
        <f>VLOOKUP(A195,'[1]our list'!$A$1:$B$335,2, FALSE)</f>
        <v>ZDHHC13</v>
      </c>
      <c r="C195" s="18"/>
      <c r="D195" s="18"/>
      <c r="E195" s="18"/>
      <c r="F195" s="18"/>
      <c r="G195" s="18"/>
      <c r="H195" s="18"/>
      <c r="I195" s="18"/>
      <c r="J195" s="18"/>
      <c r="K195" s="20"/>
      <c r="L195" s="18" t="s">
        <v>387</v>
      </c>
      <c r="M195" s="21">
        <v>0</v>
      </c>
      <c r="N195" s="21">
        <v>0</v>
      </c>
      <c r="O195" s="56">
        <v>0</v>
      </c>
      <c r="P195" s="21">
        <v>21205786.339843798</v>
      </c>
      <c r="Q195" s="22">
        <f t="shared" si="2"/>
        <v>5</v>
      </c>
      <c r="R195" s="23"/>
      <c r="S195" s="24"/>
      <c r="T195" s="25"/>
      <c r="U195" s="25"/>
      <c r="V195" s="41"/>
      <c r="W195" s="42"/>
      <c r="X195" s="43"/>
      <c r="Y195" s="43"/>
      <c r="Z195" s="47"/>
      <c r="AA195" s="48"/>
      <c r="AB195" s="49"/>
      <c r="AC195" s="49"/>
      <c r="AD195" s="53">
        <v>150.77445873344001</v>
      </c>
      <c r="AE195" s="54">
        <v>7.07</v>
      </c>
      <c r="AF195" s="55">
        <v>3</v>
      </c>
      <c r="AG195" s="55">
        <v>5</v>
      </c>
      <c r="AH195" s="26"/>
      <c r="AI195" s="27"/>
      <c r="AJ195" s="28"/>
    </row>
    <row r="196" spans="1:36" s="17" customFormat="1">
      <c r="A196" s="18" t="s">
        <v>388</v>
      </c>
      <c r="B196" s="18" t="str">
        <f>VLOOKUP(A196,'[1]our list'!$A$1:$B$335,2, FALSE)</f>
        <v>Ubtd2</v>
      </c>
      <c r="C196" s="19"/>
      <c r="D196" s="18"/>
      <c r="E196" s="18"/>
      <c r="F196" s="18"/>
      <c r="G196" s="18"/>
      <c r="H196" s="18"/>
      <c r="I196" s="18"/>
      <c r="J196" s="18"/>
      <c r="K196" s="20"/>
      <c r="L196" s="18" t="s">
        <v>389</v>
      </c>
      <c r="M196" s="21">
        <v>0</v>
      </c>
      <c r="N196" s="21">
        <v>0</v>
      </c>
      <c r="O196" s="21">
        <v>2264431.5390625</v>
      </c>
      <c r="P196" s="21">
        <v>1075222.53125</v>
      </c>
      <c r="Q196" s="22">
        <f t="shared" ref="Q196:Q250" si="3">(AG196+AC196)-(Y196+U196)</f>
        <v>5</v>
      </c>
      <c r="R196" s="23"/>
      <c r="S196" s="24"/>
      <c r="T196" s="25"/>
      <c r="U196" s="25"/>
      <c r="V196" s="41"/>
      <c r="W196" s="42"/>
      <c r="X196" s="43"/>
      <c r="Y196" s="43"/>
      <c r="Z196" s="47">
        <v>98.351781453590107</v>
      </c>
      <c r="AA196" s="48">
        <v>10.26</v>
      </c>
      <c r="AB196" s="49">
        <v>2</v>
      </c>
      <c r="AC196" s="49">
        <v>3</v>
      </c>
      <c r="AD196" s="53">
        <v>83.146341200976295</v>
      </c>
      <c r="AE196" s="54">
        <v>5.98</v>
      </c>
      <c r="AF196" s="55">
        <v>2</v>
      </c>
      <c r="AG196" s="55">
        <v>2</v>
      </c>
      <c r="AH196" s="26"/>
      <c r="AI196" s="27"/>
      <c r="AJ196" s="28"/>
    </row>
    <row r="197" spans="1:36" s="17" customFormat="1">
      <c r="A197" s="18" t="s">
        <v>390</v>
      </c>
      <c r="B197" s="29" t="str">
        <f>VLOOKUP(A197,'[1]our list'!$A$1:$B$335,2, FALSE)</f>
        <v>Arhgef2</v>
      </c>
      <c r="C197" s="18"/>
      <c r="D197" s="18"/>
      <c r="E197" s="18"/>
      <c r="F197" s="18"/>
      <c r="G197" s="18"/>
      <c r="H197" s="18"/>
      <c r="I197" s="18"/>
      <c r="J197" s="18"/>
      <c r="K197" s="18"/>
      <c r="L197" s="18" t="s">
        <v>391</v>
      </c>
      <c r="M197" s="21">
        <v>0</v>
      </c>
      <c r="N197" s="21">
        <v>0</v>
      </c>
      <c r="O197" s="21">
        <v>3370052.66796875</v>
      </c>
      <c r="P197" s="21">
        <v>1042394.85416667</v>
      </c>
      <c r="Q197" s="22">
        <f t="shared" si="3"/>
        <v>5</v>
      </c>
      <c r="R197" s="23"/>
      <c r="S197" s="24"/>
      <c r="T197" s="25"/>
      <c r="U197" s="25"/>
      <c r="V197" s="41"/>
      <c r="W197" s="42"/>
      <c r="X197" s="43"/>
      <c r="Y197" s="43"/>
      <c r="Z197" s="47">
        <v>69.462565389951607</v>
      </c>
      <c r="AA197" s="48">
        <v>2.54</v>
      </c>
      <c r="AB197" s="49">
        <v>2</v>
      </c>
      <c r="AC197" s="49">
        <v>2</v>
      </c>
      <c r="AD197" s="53">
        <v>73.184580228435195</v>
      </c>
      <c r="AE197" s="54">
        <v>3.15</v>
      </c>
      <c r="AF197" s="55">
        <v>3</v>
      </c>
      <c r="AG197" s="55">
        <v>3</v>
      </c>
      <c r="AH197" s="26"/>
      <c r="AI197" s="27"/>
      <c r="AJ197" s="28"/>
    </row>
    <row r="198" spans="1:36" s="17" customFormat="1">
      <c r="A198" s="18" t="s">
        <v>392</v>
      </c>
      <c r="B198" s="18" t="str">
        <f>VLOOKUP(A198,'[1]our list'!$A$1:$B$335,2, FALSE)</f>
        <v>ABCB7</v>
      </c>
      <c r="C198" s="18"/>
      <c r="D198" s="18"/>
      <c r="E198" s="18"/>
      <c r="F198" s="18"/>
      <c r="G198" s="18"/>
      <c r="H198" s="18"/>
      <c r="I198" s="18"/>
      <c r="J198" s="18"/>
      <c r="K198" s="20"/>
      <c r="L198" s="18" t="s">
        <v>393</v>
      </c>
      <c r="M198" s="21">
        <v>0</v>
      </c>
      <c r="N198" s="21">
        <v>0</v>
      </c>
      <c r="O198" s="21">
        <v>0</v>
      </c>
      <c r="P198" s="21">
        <v>3903573.4583333302</v>
      </c>
      <c r="Q198" s="22">
        <f t="shared" si="3"/>
        <v>4</v>
      </c>
      <c r="R198" s="23"/>
      <c r="S198" s="24"/>
      <c r="T198" s="25"/>
      <c r="U198" s="25"/>
      <c r="V198" s="41"/>
      <c r="W198" s="42"/>
      <c r="X198" s="43"/>
      <c r="Y198" s="43"/>
      <c r="Z198" s="47"/>
      <c r="AA198" s="48"/>
      <c r="AB198" s="49"/>
      <c r="AC198" s="49"/>
      <c r="AD198" s="53">
        <v>163.02750294213499</v>
      </c>
      <c r="AE198" s="54">
        <v>9.0399999999999991</v>
      </c>
      <c r="AF198" s="55">
        <v>4</v>
      </c>
      <c r="AG198" s="55">
        <v>4</v>
      </c>
      <c r="AH198" s="26"/>
      <c r="AI198" s="27"/>
      <c r="AJ198" s="28"/>
    </row>
    <row r="199" spans="1:36" s="17" customFormat="1">
      <c r="A199" s="18" t="s">
        <v>394</v>
      </c>
      <c r="B199" s="18" t="str">
        <f>VLOOKUP(A199,'[1]our list'!$A$1:$B$335,2, FALSE)</f>
        <v>Ppp1ca</v>
      </c>
      <c r="C199" s="19"/>
      <c r="D199" s="18"/>
      <c r="E199" s="18"/>
      <c r="F199" s="18"/>
      <c r="G199" s="18"/>
      <c r="H199" s="18"/>
      <c r="I199" s="18"/>
      <c r="J199" s="18"/>
      <c r="K199" s="20"/>
      <c r="L199" s="18" t="s">
        <v>395</v>
      </c>
      <c r="M199" s="21">
        <v>0</v>
      </c>
      <c r="N199" s="21">
        <v>0</v>
      </c>
      <c r="O199" s="21">
        <v>971665.56640625</v>
      </c>
      <c r="P199" s="21">
        <v>2377510.19921875</v>
      </c>
      <c r="Q199" s="22">
        <f t="shared" si="3"/>
        <v>4</v>
      </c>
      <c r="R199" s="23"/>
      <c r="S199" s="24"/>
      <c r="T199" s="25"/>
      <c r="U199" s="25"/>
      <c r="V199" s="41"/>
      <c r="W199" s="42"/>
      <c r="X199" s="43"/>
      <c r="Y199" s="43"/>
      <c r="Z199" s="47">
        <v>83.303533870231902</v>
      </c>
      <c r="AA199" s="48">
        <v>8.18</v>
      </c>
      <c r="AB199" s="49">
        <v>2</v>
      </c>
      <c r="AC199" s="49">
        <v>2</v>
      </c>
      <c r="AD199" s="53">
        <v>101.939939254488</v>
      </c>
      <c r="AE199" s="54">
        <v>8.48</v>
      </c>
      <c r="AF199" s="55">
        <v>2</v>
      </c>
      <c r="AG199" s="55">
        <v>2</v>
      </c>
      <c r="AH199" s="26"/>
      <c r="AI199" s="27"/>
      <c r="AJ199" s="28"/>
    </row>
    <row r="200" spans="1:36" s="17" customFormat="1">
      <c r="A200" s="18" t="s">
        <v>396</v>
      </c>
      <c r="B200" s="29" t="str">
        <f>VLOOKUP(A200,'[1]our list'!$A$1:$B$335,2, FALSE)</f>
        <v>Nup214</v>
      </c>
      <c r="C200" s="18"/>
      <c r="D200" s="18"/>
      <c r="E200" s="18"/>
      <c r="F200" s="18"/>
      <c r="G200" s="18"/>
      <c r="H200" s="18"/>
      <c r="I200" s="18"/>
      <c r="J200" s="18"/>
      <c r="K200" s="18"/>
      <c r="L200" s="18" t="s">
        <v>397</v>
      </c>
      <c r="M200" s="21">
        <v>0</v>
      </c>
      <c r="N200" s="21">
        <v>0</v>
      </c>
      <c r="O200" s="21">
        <v>572467.6484375</v>
      </c>
      <c r="P200" s="21">
        <v>1375460.95182292</v>
      </c>
      <c r="Q200" s="22">
        <f t="shared" si="3"/>
        <v>4</v>
      </c>
      <c r="R200" s="23"/>
      <c r="S200" s="24"/>
      <c r="T200" s="25"/>
      <c r="U200" s="25"/>
      <c r="V200" s="41"/>
      <c r="W200" s="42"/>
      <c r="X200" s="43"/>
      <c r="Y200" s="43"/>
      <c r="Z200" s="47"/>
      <c r="AA200" s="48"/>
      <c r="AB200" s="49"/>
      <c r="AC200" s="49"/>
      <c r="AD200" s="53">
        <v>85.570673109706505</v>
      </c>
      <c r="AE200" s="54">
        <v>1.87</v>
      </c>
      <c r="AF200" s="55">
        <v>3</v>
      </c>
      <c r="AG200" s="55">
        <v>4</v>
      </c>
      <c r="AH200" s="26"/>
      <c r="AI200" s="27"/>
      <c r="AJ200" s="28"/>
    </row>
    <row r="201" spans="1:36" s="17" customFormat="1">
      <c r="A201" s="18" t="s">
        <v>398</v>
      </c>
      <c r="B201" s="18" t="str">
        <f>VLOOKUP(A201,'[1]our list'!$A$1:$B$335,2, FALSE)</f>
        <v>ACSL5</v>
      </c>
      <c r="C201" s="18"/>
      <c r="D201" s="18"/>
      <c r="E201" s="18"/>
      <c r="F201" s="18"/>
      <c r="G201" s="20"/>
      <c r="H201" s="18"/>
      <c r="I201" s="18"/>
      <c r="J201" s="18"/>
      <c r="K201" s="18"/>
      <c r="L201" s="18" t="s">
        <v>399</v>
      </c>
      <c r="M201" s="21">
        <v>0</v>
      </c>
      <c r="N201" s="21">
        <v>0</v>
      </c>
      <c r="O201" s="56">
        <v>0</v>
      </c>
      <c r="P201" s="21">
        <v>17502903.625</v>
      </c>
      <c r="Q201" s="22">
        <f t="shared" si="3"/>
        <v>4</v>
      </c>
      <c r="R201" s="23"/>
      <c r="S201" s="24"/>
      <c r="T201" s="25"/>
      <c r="U201" s="25"/>
      <c r="V201" s="41"/>
      <c r="W201" s="42"/>
      <c r="X201" s="43"/>
      <c r="Y201" s="43"/>
      <c r="Z201" s="47">
        <v>64.071980750319995</v>
      </c>
      <c r="AA201" s="48">
        <v>3.37</v>
      </c>
      <c r="AB201" s="49">
        <v>2</v>
      </c>
      <c r="AC201" s="49">
        <v>2</v>
      </c>
      <c r="AD201" s="53">
        <v>66.675913359405101</v>
      </c>
      <c r="AE201" s="54">
        <v>3.22</v>
      </c>
      <c r="AF201" s="55">
        <v>2</v>
      </c>
      <c r="AG201" s="55">
        <v>2</v>
      </c>
      <c r="AH201" s="26"/>
      <c r="AI201" s="27"/>
      <c r="AJ201" s="28"/>
    </row>
    <row r="202" spans="1:36" s="17" customFormat="1">
      <c r="A202" s="18" t="s">
        <v>400</v>
      </c>
      <c r="B202" s="18" t="str">
        <f>VLOOKUP(A202,'[1]our list'!$A$1:$B$335,2, FALSE)</f>
        <v>VTI1B</v>
      </c>
      <c r="C202" s="19"/>
      <c r="D202" s="18"/>
      <c r="E202" s="20"/>
      <c r="F202" s="18"/>
      <c r="G202" s="20"/>
      <c r="H202" s="18"/>
      <c r="I202" s="18"/>
      <c r="J202" s="18"/>
      <c r="K202" s="18"/>
      <c r="L202" s="18" t="s">
        <v>401</v>
      </c>
      <c r="M202" s="21">
        <v>0</v>
      </c>
      <c r="N202" s="21">
        <v>0</v>
      </c>
      <c r="O202" s="21">
        <v>7132382.828125</v>
      </c>
      <c r="P202" s="21">
        <v>12562417.509765601</v>
      </c>
      <c r="Q202" s="22">
        <f t="shared" si="3"/>
        <v>4</v>
      </c>
      <c r="R202" s="23"/>
      <c r="S202" s="24"/>
      <c r="T202" s="25"/>
      <c r="U202" s="25"/>
      <c r="V202" s="41"/>
      <c r="W202" s="42"/>
      <c r="X202" s="43"/>
      <c r="Y202" s="43"/>
      <c r="Z202" s="47">
        <v>104.298523596232</v>
      </c>
      <c r="AA202" s="48">
        <v>10.78</v>
      </c>
      <c r="AB202" s="49">
        <v>2</v>
      </c>
      <c r="AC202" s="49">
        <v>2</v>
      </c>
      <c r="AD202" s="53">
        <v>86.512131357687394</v>
      </c>
      <c r="AE202" s="54">
        <v>10.34</v>
      </c>
      <c r="AF202" s="55">
        <v>2</v>
      </c>
      <c r="AG202" s="55">
        <v>2</v>
      </c>
      <c r="AH202" s="26"/>
      <c r="AI202" s="27"/>
      <c r="AJ202" s="28"/>
    </row>
    <row r="203" spans="1:36" s="17" customFormat="1">
      <c r="A203" s="18" t="s">
        <v>402</v>
      </c>
      <c r="B203" s="18" t="str">
        <f>VLOOKUP(A203,'[1]our list'!$A$1:$B$335,2, FALSE)</f>
        <v>Galk1</v>
      </c>
      <c r="C203" s="19"/>
      <c r="D203" s="18"/>
      <c r="E203" s="18"/>
      <c r="F203" s="18"/>
      <c r="G203" s="18"/>
      <c r="H203" s="18"/>
      <c r="I203" s="18"/>
      <c r="J203" s="18"/>
      <c r="K203" s="18"/>
      <c r="L203" s="18" t="s">
        <v>403</v>
      </c>
      <c r="M203" s="21">
        <v>0</v>
      </c>
      <c r="N203" s="21">
        <v>0</v>
      </c>
      <c r="O203" s="21">
        <v>4548475.53125</v>
      </c>
      <c r="P203" s="21">
        <v>7995537.2207031297</v>
      </c>
      <c r="Q203" s="22">
        <f t="shared" si="3"/>
        <v>4</v>
      </c>
      <c r="R203" s="23"/>
      <c r="S203" s="24"/>
      <c r="T203" s="25"/>
      <c r="U203" s="25"/>
      <c r="V203" s="41"/>
      <c r="W203" s="42"/>
      <c r="X203" s="43"/>
      <c r="Y203" s="43"/>
      <c r="Z203" s="47">
        <v>111.64779781348599</v>
      </c>
      <c r="AA203" s="48">
        <v>5.37</v>
      </c>
      <c r="AB203" s="49">
        <v>2</v>
      </c>
      <c r="AC203" s="49">
        <v>2</v>
      </c>
      <c r="AD203" s="53">
        <v>116.918098360659</v>
      </c>
      <c r="AE203" s="54">
        <v>5.37</v>
      </c>
      <c r="AF203" s="55">
        <v>2</v>
      </c>
      <c r="AG203" s="55">
        <v>2</v>
      </c>
      <c r="AH203" s="26"/>
      <c r="AI203" s="27"/>
      <c r="AJ203" s="28"/>
    </row>
    <row r="204" spans="1:36" s="17" customFormat="1">
      <c r="A204" s="18" t="s">
        <v>404</v>
      </c>
      <c r="B204" s="29" t="str">
        <f>VLOOKUP(A204,'[1]our list'!$A$1:$B$335,2, FALSE)</f>
        <v>LGMN</v>
      </c>
      <c r="C204" s="18"/>
      <c r="D204" s="18"/>
      <c r="E204" s="18"/>
      <c r="F204" s="18"/>
      <c r="G204" s="18"/>
      <c r="H204" s="18"/>
      <c r="I204" s="18"/>
      <c r="J204" s="18"/>
      <c r="K204" s="18"/>
      <c r="L204" s="18" t="s">
        <v>405</v>
      </c>
      <c r="M204" s="21">
        <v>0</v>
      </c>
      <c r="N204" s="21">
        <v>0</v>
      </c>
      <c r="O204" s="21">
        <v>5301888.4140625</v>
      </c>
      <c r="P204" s="21">
        <v>8110705.8203125</v>
      </c>
      <c r="Q204" s="22">
        <f t="shared" si="3"/>
        <v>4</v>
      </c>
      <c r="R204" s="23"/>
      <c r="S204" s="24"/>
      <c r="T204" s="25"/>
      <c r="U204" s="25"/>
      <c r="V204" s="41"/>
      <c r="W204" s="42"/>
      <c r="X204" s="43"/>
      <c r="Y204" s="43"/>
      <c r="Z204" s="47">
        <v>94.666347158925404</v>
      </c>
      <c r="AA204" s="48">
        <v>7.13</v>
      </c>
      <c r="AB204" s="49">
        <v>2</v>
      </c>
      <c r="AC204" s="49">
        <v>2</v>
      </c>
      <c r="AD204" s="53">
        <v>129.62258765296599</v>
      </c>
      <c r="AE204" s="54">
        <v>7.13</v>
      </c>
      <c r="AF204" s="55">
        <v>2</v>
      </c>
      <c r="AG204" s="55">
        <v>2</v>
      </c>
      <c r="AH204" s="26"/>
      <c r="AI204" s="27"/>
      <c r="AJ204" s="28"/>
    </row>
    <row r="205" spans="1:36" s="17" customFormat="1">
      <c r="A205" s="18" t="s">
        <v>406</v>
      </c>
      <c r="B205" s="18" t="str">
        <f>VLOOKUP(A205,'[1]our list'!$A$1:$B$335,2, FALSE)</f>
        <v>u2af1</v>
      </c>
      <c r="C205" s="19"/>
      <c r="D205" s="18"/>
      <c r="E205" s="18"/>
      <c r="F205" s="20"/>
      <c r="G205" s="18"/>
      <c r="H205" s="18"/>
      <c r="I205" s="18"/>
      <c r="J205" s="18"/>
      <c r="K205" s="20"/>
      <c r="L205" s="18" t="s">
        <v>407</v>
      </c>
      <c r="M205" s="21">
        <v>0</v>
      </c>
      <c r="N205" s="21">
        <v>0</v>
      </c>
      <c r="O205" s="21">
        <v>1918923.5234375</v>
      </c>
      <c r="P205" s="21">
        <v>2927175.1015625</v>
      </c>
      <c r="Q205" s="22">
        <f t="shared" si="3"/>
        <v>4</v>
      </c>
      <c r="R205" s="23"/>
      <c r="S205" s="24"/>
      <c r="T205" s="25"/>
      <c r="U205" s="25"/>
      <c r="V205" s="41"/>
      <c r="W205" s="42"/>
      <c r="X205" s="43"/>
      <c r="Y205" s="43"/>
      <c r="Z205" s="47">
        <v>56.201980750319997</v>
      </c>
      <c r="AA205" s="48">
        <v>10.46</v>
      </c>
      <c r="AB205" s="49">
        <v>2</v>
      </c>
      <c r="AC205" s="49">
        <v>2</v>
      </c>
      <c r="AD205" s="53">
        <v>114.218322270917</v>
      </c>
      <c r="AE205" s="54">
        <v>10.46</v>
      </c>
      <c r="AF205" s="55">
        <v>2</v>
      </c>
      <c r="AG205" s="55">
        <v>2</v>
      </c>
      <c r="AH205" s="26"/>
      <c r="AI205" s="27"/>
      <c r="AJ205" s="28"/>
    </row>
    <row r="206" spans="1:36" s="17" customFormat="1">
      <c r="A206" s="18" t="s">
        <v>408</v>
      </c>
      <c r="B206" s="29" t="str">
        <f>VLOOKUP(A206,'[1]our list'!$A$1:$B$335,2, FALSE)</f>
        <v>UBE2K</v>
      </c>
      <c r="C206" s="19"/>
      <c r="D206" s="18"/>
      <c r="E206" s="18"/>
      <c r="F206" s="18"/>
      <c r="G206" s="18"/>
      <c r="H206" s="18"/>
      <c r="I206" s="18"/>
      <c r="J206" s="18"/>
      <c r="K206" s="18"/>
      <c r="L206" s="18" t="s">
        <v>409</v>
      </c>
      <c r="M206" s="21">
        <v>0</v>
      </c>
      <c r="N206" s="21">
        <v>0</v>
      </c>
      <c r="O206" s="21">
        <v>3384811.4765625</v>
      </c>
      <c r="P206" s="21">
        <v>4893171.046875</v>
      </c>
      <c r="Q206" s="22">
        <f t="shared" si="3"/>
        <v>4</v>
      </c>
      <c r="R206" s="23"/>
      <c r="S206" s="24"/>
      <c r="T206" s="25"/>
      <c r="U206" s="25"/>
      <c r="V206" s="41"/>
      <c r="W206" s="42"/>
      <c r="X206" s="43"/>
      <c r="Y206" s="43"/>
      <c r="Z206" s="47">
        <v>57.868281357134798</v>
      </c>
      <c r="AA206" s="48">
        <v>8.5</v>
      </c>
      <c r="AB206" s="49">
        <v>2</v>
      </c>
      <c r="AC206" s="49">
        <v>2</v>
      </c>
      <c r="AD206" s="53">
        <v>74.250791275429705</v>
      </c>
      <c r="AE206" s="54">
        <v>8.5</v>
      </c>
      <c r="AF206" s="55">
        <v>2</v>
      </c>
      <c r="AG206" s="55">
        <v>2</v>
      </c>
      <c r="AH206" s="26"/>
      <c r="AI206" s="27"/>
      <c r="AJ206" s="28"/>
    </row>
    <row r="207" spans="1:36" s="17" customFormat="1">
      <c r="A207" s="18" t="s">
        <v>410</v>
      </c>
      <c r="B207" s="29" t="str">
        <f>VLOOKUP(A207,'[1]our list'!$A$1:$B$335,2, FALSE)</f>
        <v>Mcm5</v>
      </c>
      <c r="C207" s="19"/>
      <c r="D207" s="18"/>
      <c r="E207" s="18"/>
      <c r="F207" s="18"/>
      <c r="G207" s="18"/>
      <c r="H207" s="18"/>
      <c r="I207" s="18"/>
      <c r="J207" s="18"/>
      <c r="K207" s="18"/>
      <c r="L207" s="18" t="s">
        <v>411</v>
      </c>
      <c r="M207" s="21">
        <v>0</v>
      </c>
      <c r="N207" s="21">
        <v>0</v>
      </c>
      <c r="O207" s="21">
        <v>5401588.390625</v>
      </c>
      <c r="P207" s="21">
        <v>7683837.203125</v>
      </c>
      <c r="Q207" s="22">
        <f t="shared" si="3"/>
        <v>4</v>
      </c>
      <c r="R207" s="23"/>
      <c r="S207" s="24"/>
      <c r="T207" s="25"/>
      <c r="U207" s="25"/>
      <c r="V207" s="41"/>
      <c r="W207" s="42"/>
      <c r="X207" s="43"/>
      <c r="Y207" s="43"/>
      <c r="Z207" s="47">
        <v>120.92198075032</v>
      </c>
      <c r="AA207" s="48">
        <v>4.09</v>
      </c>
      <c r="AB207" s="49">
        <v>2</v>
      </c>
      <c r="AC207" s="49">
        <v>2</v>
      </c>
      <c r="AD207" s="53">
        <v>108.972587652966</v>
      </c>
      <c r="AE207" s="54">
        <v>4.5</v>
      </c>
      <c r="AF207" s="55">
        <v>2</v>
      </c>
      <c r="AG207" s="55">
        <v>2</v>
      </c>
      <c r="AH207" s="26"/>
      <c r="AI207" s="27"/>
      <c r="AJ207" s="28"/>
    </row>
    <row r="208" spans="1:36" s="17" customFormat="1">
      <c r="A208" s="18" t="s">
        <v>412</v>
      </c>
      <c r="B208" s="29" t="str">
        <f>VLOOKUP(A208,'[1]our list'!$A$1:$B$335,2, FALSE)</f>
        <v>PDSS1</v>
      </c>
      <c r="C208" s="18"/>
      <c r="D208" s="18"/>
      <c r="E208" s="18"/>
      <c r="F208" s="18"/>
      <c r="G208" s="18"/>
      <c r="H208" s="18"/>
      <c r="I208" s="18"/>
      <c r="J208" s="18"/>
      <c r="K208" s="18"/>
      <c r="L208" s="18" t="s">
        <v>413</v>
      </c>
      <c r="M208" s="21">
        <v>0</v>
      </c>
      <c r="N208" s="21">
        <v>0</v>
      </c>
      <c r="O208" s="21">
        <v>4198373.32421875</v>
      </c>
      <c r="P208" s="21">
        <v>5634313.5078125</v>
      </c>
      <c r="Q208" s="22">
        <f t="shared" si="3"/>
        <v>4</v>
      </c>
      <c r="R208" s="23"/>
      <c r="S208" s="24"/>
      <c r="T208" s="25"/>
      <c r="U208" s="25"/>
      <c r="V208" s="41"/>
      <c r="W208" s="42"/>
      <c r="X208" s="43"/>
      <c r="Y208" s="43"/>
      <c r="Z208" s="47">
        <v>87.551818223829699</v>
      </c>
      <c r="AA208" s="48">
        <v>9.5399999999999991</v>
      </c>
      <c r="AB208" s="49">
        <v>2</v>
      </c>
      <c r="AC208" s="49">
        <v>2</v>
      </c>
      <c r="AD208" s="53">
        <v>148.80026505175499</v>
      </c>
      <c r="AE208" s="54">
        <v>9.5399999999999991</v>
      </c>
      <c r="AF208" s="55">
        <v>2</v>
      </c>
      <c r="AG208" s="55">
        <v>2</v>
      </c>
      <c r="AH208" s="26"/>
      <c r="AI208" s="27"/>
      <c r="AJ208" s="28"/>
    </row>
    <row r="209" spans="1:36" s="17" customFormat="1">
      <c r="A209" s="18" t="s">
        <v>414</v>
      </c>
      <c r="B209" s="31" t="str">
        <f>VLOOKUP(A209,'[1]our list'!$A$1:$B$335,2, FALSE)</f>
        <v>Ndufv1</v>
      </c>
      <c r="C209" s="18"/>
      <c r="D209" s="18"/>
      <c r="E209" s="18"/>
      <c r="F209" s="18"/>
      <c r="G209" s="18"/>
      <c r="H209" s="18"/>
      <c r="I209" s="18"/>
      <c r="J209" s="18"/>
      <c r="K209" s="20"/>
      <c r="L209" s="18" t="s">
        <v>415</v>
      </c>
      <c r="M209" s="21">
        <v>0</v>
      </c>
      <c r="N209" s="21">
        <v>0</v>
      </c>
      <c r="O209" s="21">
        <v>5623451.859375</v>
      </c>
      <c r="P209" s="21">
        <v>7473153.76171875</v>
      </c>
      <c r="Q209" s="22">
        <f t="shared" si="3"/>
        <v>4</v>
      </c>
      <c r="R209" s="23"/>
      <c r="S209" s="24"/>
      <c r="T209" s="25"/>
      <c r="U209" s="25"/>
      <c r="V209" s="41"/>
      <c r="W209" s="42"/>
      <c r="X209" s="43"/>
      <c r="Y209" s="43"/>
      <c r="Z209" s="47">
        <v>98.6116405285686</v>
      </c>
      <c r="AA209" s="48">
        <v>5.82</v>
      </c>
      <c r="AB209" s="49">
        <v>2</v>
      </c>
      <c r="AC209" s="49">
        <v>2</v>
      </c>
      <c r="AD209" s="53">
        <v>72.021182530251707</v>
      </c>
      <c r="AE209" s="54">
        <v>4.53</v>
      </c>
      <c r="AF209" s="55">
        <v>2</v>
      </c>
      <c r="AG209" s="55">
        <v>2</v>
      </c>
      <c r="AH209" s="26"/>
      <c r="AI209" s="27"/>
      <c r="AJ209" s="28"/>
    </row>
    <row r="210" spans="1:36" s="17" customFormat="1">
      <c r="A210" s="18" t="s">
        <v>416</v>
      </c>
      <c r="B210" s="18" t="str">
        <f>VLOOKUP(A210,'[1]our list'!$A$1:$B$335,2, FALSE)</f>
        <v>EFTUD2</v>
      </c>
      <c r="C210" s="18"/>
      <c r="D210" s="18"/>
      <c r="E210" s="18"/>
      <c r="F210" s="20"/>
      <c r="G210" s="18"/>
      <c r="H210" s="18"/>
      <c r="I210" s="18"/>
      <c r="J210" s="18"/>
      <c r="K210" s="18"/>
      <c r="L210" s="18" t="s">
        <v>417</v>
      </c>
      <c r="M210" s="21">
        <v>0</v>
      </c>
      <c r="N210" s="21">
        <v>0</v>
      </c>
      <c r="O210" s="21">
        <v>4144931.8515625</v>
      </c>
      <c r="P210" s="21">
        <v>5507223.3359375</v>
      </c>
      <c r="Q210" s="22">
        <f t="shared" si="3"/>
        <v>4</v>
      </c>
      <c r="R210" s="23"/>
      <c r="S210" s="24"/>
      <c r="T210" s="25"/>
      <c r="U210" s="25"/>
      <c r="V210" s="41"/>
      <c r="W210" s="42"/>
      <c r="X210" s="43"/>
      <c r="Y210" s="43"/>
      <c r="Z210" s="47">
        <v>81.171980750320003</v>
      </c>
      <c r="AA210" s="48">
        <v>4.84</v>
      </c>
      <c r="AB210" s="49">
        <v>2</v>
      </c>
      <c r="AC210" s="49">
        <v>2</v>
      </c>
      <c r="AD210" s="53">
        <v>73.065808047835802</v>
      </c>
      <c r="AE210" s="54">
        <v>2.37</v>
      </c>
      <c r="AF210" s="55">
        <v>2</v>
      </c>
      <c r="AG210" s="55">
        <v>2</v>
      </c>
      <c r="AH210" s="26"/>
      <c r="AI210" s="27"/>
      <c r="AJ210" s="28"/>
    </row>
    <row r="211" spans="1:36" s="17" customFormat="1">
      <c r="A211" s="18" t="s">
        <v>418</v>
      </c>
      <c r="B211" s="29" t="str">
        <f>VLOOKUP(A211,'[1]our list'!$A$1:$B$335,2, FALSE)</f>
        <v>CYFIP1</v>
      </c>
      <c r="C211" s="18"/>
      <c r="D211" s="18"/>
      <c r="E211" s="18"/>
      <c r="F211" s="18"/>
      <c r="G211" s="18"/>
      <c r="H211" s="18"/>
      <c r="I211" s="18"/>
      <c r="J211" s="18"/>
      <c r="K211" s="18"/>
      <c r="L211" s="18" t="s">
        <v>419</v>
      </c>
      <c r="M211" s="21">
        <v>0</v>
      </c>
      <c r="N211" s="21">
        <v>0</v>
      </c>
      <c r="O211" s="21">
        <v>1326308.5390625</v>
      </c>
      <c r="P211" s="21">
        <v>1749529.22265625</v>
      </c>
      <c r="Q211" s="22">
        <f t="shared" si="3"/>
        <v>4</v>
      </c>
      <c r="R211" s="23"/>
      <c r="S211" s="24"/>
      <c r="T211" s="25"/>
      <c r="U211" s="25"/>
      <c r="V211" s="41"/>
      <c r="W211" s="42"/>
      <c r="X211" s="43"/>
      <c r="Y211" s="43"/>
      <c r="Z211" s="47">
        <v>43.696303318932102</v>
      </c>
      <c r="AA211" s="48">
        <v>1.92</v>
      </c>
      <c r="AB211" s="49">
        <v>2</v>
      </c>
      <c r="AC211" s="49">
        <v>2</v>
      </c>
      <c r="AD211" s="53">
        <v>76.961698362587398</v>
      </c>
      <c r="AE211" s="54">
        <v>1.92</v>
      </c>
      <c r="AF211" s="55">
        <v>2</v>
      </c>
      <c r="AG211" s="55">
        <v>2</v>
      </c>
      <c r="AH211" s="26"/>
      <c r="AI211" s="27"/>
      <c r="AJ211" s="28"/>
    </row>
    <row r="212" spans="1:36" s="17" customFormat="1">
      <c r="A212" s="18" t="s">
        <v>420</v>
      </c>
      <c r="B212" s="29" t="s">
        <v>421</v>
      </c>
      <c r="C212" s="18"/>
      <c r="D212" s="18"/>
      <c r="E212" s="18"/>
      <c r="F212" s="18"/>
      <c r="G212" s="18"/>
      <c r="H212" s="18"/>
      <c r="I212" s="18"/>
      <c r="J212" s="18"/>
      <c r="K212" s="18"/>
      <c r="L212" s="18" t="s">
        <v>422</v>
      </c>
      <c r="M212" s="21">
        <v>0</v>
      </c>
      <c r="N212" s="21">
        <v>0</v>
      </c>
      <c r="O212" s="21">
        <v>4977917.2714843797</v>
      </c>
      <c r="P212" s="21">
        <v>6254681.703125</v>
      </c>
      <c r="Q212" s="22">
        <f t="shared" si="3"/>
        <v>4</v>
      </c>
      <c r="R212" s="23"/>
      <c r="S212" s="24"/>
      <c r="T212" s="25"/>
      <c r="U212" s="25"/>
      <c r="V212" s="41"/>
      <c r="W212" s="42"/>
      <c r="X212" s="43"/>
      <c r="Y212" s="43"/>
      <c r="Z212" s="47">
        <v>97.791098040930194</v>
      </c>
      <c r="AA212" s="48">
        <v>2.56</v>
      </c>
      <c r="AB212" s="49">
        <v>2</v>
      </c>
      <c r="AC212" s="49">
        <v>2</v>
      </c>
      <c r="AD212" s="53">
        <v>87.280180468113699</v>
      </c>
      <c r="AE212" s="54">
        <v>2.56</v>
      </c>
      <c r="AF212" s="55">
        <v>2</v>
      </c>
      <c r="AG212" s="55">
        <v>2</v>
      </c>
      <c r="AH212" s="26"/>
      <c r="AI212" s="27"/>
      <c r="AJ212" s="28"/>
    </row>
    <row r="213" spans="1:36" s="17" customFormat="1">
      <c r="A213" s="18" t="s">
        <v>423</v>
      </c>
      <c r="B213" s="29" t="str">
        <f>VLOOKUP(A213,'[1]our list'!$A$1:$B$335,2, FALSE)</f>
        <v>Bub3</v>
      </c>
      <c r="C213" s="18"/>
      <c r="D213" s="18"/>
      <c r="E213" s="18"/>
      <c r="F213" s="18"/>
      <c r="G213" s="18"/>
      <c r="H213" s="18"/>
      <c r="I213" s="18"/>
      <c r="J213" s="18"/>
      <c r="K213" s="18"/>
      <c r="L213" s="18" t="s">
        <v>424</v>
      </c>
      <c r="M213" s="21">
        <v>0</v>
      </c>
      <c r="N213" s="21">
        <v>0</v>
      </c>
      <c r="O213" s="21">
        <v>4474845.98046875</v>
      </c>
      <c r="P213" s="21">
        <v>5587378.953125</v>
      </c>
      <c r="Q213" s="22">
        <f t="shared" si="3"/>
        <v>4</v>
      </c>
      <c r="R213" s="23"/>
      <c r="S213" s="24"/>
      <c r="T213" s="25"/>
      <c r="U213" s="25"/>
      <c r="V213" s="41"/>
      <c r="W213" s="42"/>
      <c r="X213" s="43"/>
      <c r="Y213" s="43"/>
      <c r="Z213" s="47">
        <v>69.219722346188902</v>
      </c>
      <c r="AA213" s="48">
        <v>10.119999999999999</v>
      </c>
      <c r="AB213" s="49">
        <v>2</v>
      </c>
      <c r="AC213" s="49">
        <v>2</v>
      </c>
      <c r="AD213" s="53">
        <v>87.841081196367099</v>
      </c>
      <c r="AE213" s="54">
        <v>10.119999999999999</v>
      </c>
      <c r="AF213" s="55">
        <v>2</v>
      </c>
      <c r="AG213" s="55">
        <v>2</v>
      </c>
      <c r="AH213" s="26"/>
      <c r="AI213" s="27"/>
      <c r="AJ213" s="28"/>
    </row>
    <row r="214" spans="1:36" s="17" customFormat="1">
      <c r="A214" s="18" t="s">
        <v>425</v>
      </c>
      <c r="B214" s="29" t="str">
        <f>VLOOKUP(A214,'[1]our list'!$A$1:$B$335,2, FALSE)</f>
        <v>Adam15</v>
      </c>
      <c r="C214" s="18"/>
      <c r="D214" s="18"/>
      <c r="E214" s="18"/>
      <c r="F214" s="18"/>
      <c r="G214" s="18"/>
      <c r="H214" s="18"/>
      <c r="I214" s="18"/>
      <c r="J214" s="18"/>
      <c r="K214" s="18"/>
      <c r="L214" s="18" t="s">
        <v>426</v>
      </c>
      <c r="M214" s="21">
        <v>0</v>
      </c>
      <c r="N214" s="21">
        <v>0</v>
      </c>
      <c r="O214" s="21">
        <v>3069660.34375</v>
      </c>
      <c r="P214" s="21">
        <v>3550999.6953125</v>
      </c>
      <c r="Q214" s="22">
        <f t="shared" si="3"/>
        <v>4</v>
      </c>
      <c r="R214" s="23"/>
      <c r="S214" s="24"/>
      <c r="T214" s="25"/>
      <c r="U214" s="25"/>
      <c r="V214" s="41"/>
      <c r="W214" s="42"/>
      <c r="X214" s="43"/>
      <c r="Y214" s="43"/>
      <c r="Z214" s="47">
        <v>66.346514097186301</v>
      </c>
      <c r="AA214" s="48">
        <v>2.5499999999999998</v>
      </c>
      <c r="AB214" s="49">
        <v>2</v>
      </c>
      <c r="AC214" s="49">
        <v>2</v>
      </c>
      <c r="AD214" s="53">
        <v>85.080757487320597</v>
      </c>
      <c r="AE214" s="54">
        <v>3.36</v>
      </c>
      <c r="AF214" s="55">
        <v>2</v>
      </c>
      <c r="AG214" s="55">
        <v>2</v>
      </c>
      <c r="AH214" s="26"/>
      <c r="AI214" s="27"/>
      <c r="AJ214" s="28"/>
    </row>
    <row r="215" spans="1:36" s="17" customFormat="1">
      <c r="A215" s="18" t="s">
        <v>427</v>
      </c>
      <c r="B215" s="18" t="str">
        <f>VLOOKUP(A215,'[1]our list'!$A$1:$B$335,2, FALSE)</f>
        <v>CACYBP</v>
      </c>
      <c r="C215" s="18"/>
      <c r="D215" s="18"/>
      <c r="E215" s="18"/>
      <c r="F215" s="18"/>
      <c r="G215" s="20"/>
      <c r="H215" s="18"/>
      <c r="I215" s="18"/>
      <c r="J215" s="18"/>
      <c r="K215" s="18"/>
      <c r="L215" s="18" t="s">
        <v>428</v>
      </c>
      <c r="M215" s="21">
        <v>0</v>
      </c>
      <c r="N215" s="21">
        <v>0</v>
      </c>
      <c r="O215" s="21">
        <v>5164135.359375</v>
      </c>
      <c r="P215" s="21">
        <v>5651945.4238281297</v>
      </c>
      <c r="Q215" s="22">
        <f t="shared" si="3"/>
        <v>4</v>
      </c>
      <c r="R215" s="23"/>
      <c r="S215" s="24"/>
      <c r="T215" s="25"/>
      <c r="U215" s="25"/>
      <c r="V215" s="41"/>
      <c r="W215" s="42"/>
      <c r="X215" s="43"/>
      <c r="Y215" s="43"/>
      <c r="Z215" s="47">
        <v>73.309880766829593</v>
      </c>
      <c r="AA215" s="48">
        <v>8.73</v>
      </c>
      <c r="AB215" s="49">
        <v>2</v>
      </c>
      <c r="AC215" s="49">
        <v>2</v>
      </c>
      <c r="AD215" s="53">
        <v>63.202283146613802</v>
      </c>
      <c r="AE215" s="54">
        <v>8.73</v>
      </c>
      <c r="AF215" s="55">
        <v>2</v>
      </c>
      <c r="AG215" s="55">
        <v>2</v>
      </c>
      <c r="AH215" s="26"/>
      <c r="AI215" s="27"/>
      <c r="AJ215" s="28"/>
    </row>
    <row r="216" spans="1:36" s="17" customFormat="1">
      <c r="A216" s="18" t="s">
        <v>429</v>
      </c>
      <c r="B216" s="18" t="str">
        <f>VLOOKUP(A216,'[1]our list'!$A$1:$B$335,2, FALSE)</f>
        <v>LBR</v>
      </c>
      <c r="C216" s="18"/>
      <c r="D216" s="18"/>
      <c r="E216" s="18"/>
      <c r="F216" s="18"/>
      <c r="G216" s="20"/>
      <c r="H216" s="18"/>
      <c r="I216" s="18"/>
      <c r="J216" s="18"/>
      <c r="K216" s="20"/>
      <c r="L216" s="18" t="s">
        <v>430</v>
      </c>
      <c r="M216" s="21">
        <v>0</v>
      </c>
      <c r="N216" s="21">
        <v>0</v>
      </c>
      <c r="O216" s="21">
        <v>6433219.296875</v>
      </c>
      <c r="P216" s="21">
        <v>6989060.2578125</v>
      </c>
      <c r="Q216" s="22">
        <f t="shared" si="3"/>
        <v>4</v>
      </c>
      <c r="R216" s="23"/>
      <c r="S216" s="24"/>
      <c r="T216" s="25"/>
      <c r="U216" s="25"/>
      <c r="V216" s="41"/>
      <c r="W216" s="42"/>
      <c r="X216" s="43"/>
      <c r="Y216" s="43"/>
      <c r="Z216" s="47">
        <v>107.355550415218</v>
      </c>
      <c r="AA216" s="48">
        <v>4.3099999999999996</v>
      </c>
      <c r="AB216" s="49">
        <v>2</v>
      </c>
      <c r="AC216" s="49">
        <v>2</v>
      </c>
      <c r="AD216" s="53">
        <v>85.448635119150296</v>
      </c>
      <c r="AE216" s="54">
        <v>4.3099999999999996</v>
      </c>
      <c r="AF216" s="55">
        <v>2</v>
      </c>
      <c r="AG216" s="55">
        <v>2</v>
      </c>
      <c r="AH216" s="26"/>
      <c r="AI216" s="27"/>
      <c r="AJ216" s="28"/>
    </row>
    <row r="217" spans="1:36" s="17" customFormat="1">
      <c r="A217" s="18" t="s">
        <v>431</v>
      </c>
      <c r="B217" s="18" t="str">
        <f>VLOOKUP(A217,'[1]our list'!$A$1:$B$335,2, FALSE)</f>
        <v>srprb</v>
      </c>
      <c r="C217" s="19"/>
      <c r="D217" s="18"/>
      <c r="E217" s="18"/>
      <c r="F217" s="18"/>
      <c r="G217" s="20"/>
      <c r="H217" s="18"/>
      <c r="I217" s="18"/>
      <c r="J217" s="18"/>
      <c r="K217" s="20"/>
      <c r="L217" s="18" t="s">
        <v>432</v>
      </c>
      <c r="M217" s="21">
        <v>0</v>
      </c>
      <c r="N217" s="21">
        <v>0</v>
      </c>
      <c r="O217" s="21">
        <v>6829427.6484375</v>
      </c>
      <c r="P217" s="21">
        <v>7179130.8125</v>
      </c>
      <c r="Q217" s="22">
        <f t="shared" si="3"/>
        <v>4</v>
      </c>
      <c r="R217" s="23"/>
      <c r="S217" s="24"/>
      <c r="T217" s="25"/>
      <c r="U217" s="25"/>
      <c r="V217" s="41"/>
      <c r="W217" s="42"/>
      <c r="X217" s="43"/>
      <c r="Y217" s="43"/>
      <c r="Z217" s="47">
        <v>93.271980750319997</v>
      </c>
      <c r="AA217" s="48">
        <v>11.9</v>
      </c>
      <c r="AB217" s="49">
        <v>2</v>
      </c>
      <c r="AC217" s="49">
        <v>2</v>
      </c>
      <c r="AD217" s="53">
        <v>139.056499652626</v>
      </c>
      <c r="AE217" s="54">
        <v>11.9</v>
      </c>
      <c r="AF217" s="55">
        <v>2</v>
      </c>
      <c r="AG217" s="55">
        <v>2</v>
      </c>
      <c r="AH217" s="26"/>
      <c r="AI217" s="27"/>
      <c r="AJ217" s="28"/>
    </row>
    <row r="218" spans="1:36" s="17" customFormat="1">
      <c r="A218" s="18" t="s">
        <v>433</v>
      </c>
      <c r="B218" s="18" t="str">
        <f>VLOOKUP(A218,'[1]our list'!$A$1:$B$335,2, FALSE)</f>
        <v>Vps35</v>
      </c>
      <c r="C218" s="19"/>
      <c r="D218" s="18"/>
      <c r="E218" s="18"/>
      <c r="F218" s="20"/>
      <c r="G218" s="18"/>
      <c r="H218" s="18"/>
      <c r="I218" s="18"/>
      <c r="J218" s="18"/>
      <c r="K218" s="20"/>
      <c r="L218" s="18" t="s">
        <v>434</v>
      </c>
      <c r="M218" s="21">
        <v>0</v>
      </c>
      <c r="N218" s="21">
        <v>0</v>
      </c>
      <c r="O218" s="56">
        <v>0</v>
      </c>
      <c r="P218" s="21">
        <v>4203698.7291666698</v>
      </c>
      <c r="Q218" s="22">
        <f t="shared" si="3"/>
        <v>4</v>
      </c>
      <c r="R218" s="23"/>
      <c r="S218" s="24"/>
      <c r="T218" s="25"/>
      <c r="U218" s="25"/>
      <c r="V218" s="41"/>
      <c r="W218" s="42"/>
      <c r="X218" s="43"/>
      <c r="Y218" s="43"/>
      <c r="Z218" s="47"/>
      <c r="AA218" s="48"/>
      <c r="AB218" s="49"/>
      <c r="AC218" s="49"/>
      <c r="AD218" s="53">
        <v>148.732577227766</v>
      </c>
      <c r="AE218" s="54">
        <v>7.04</v>
      </c>
      <c r="AF218" s="55">
        <v>4</v>
      </c>
      <c r="AG218" s="55">
        <v>4</v>
      </c>
      <c r="AH218" s="26"/>
      <c r="AI218" s="27"/>
      <c r="AJ218" s="28"/>
    </row>
    <row r="219" spans="1:36" s="17" customFormat="1">
      <c r="A219" s="18" t="s">
        <v>435</v>
      </c>
      <c r="B219" s="18" t="str">
        <f>VLOOKUP(A219,'[1]our list'!$A$1:$B$335,2, FALSE)</f>
        <v>Mlec</v>
      </c>
      <c r="C219" s="19"/>
      <c r="D219" s="20"/>
      <c r="E219" s="20"/>
      <c r="F219" s="18"/>
      <c r="G219" s="18"/>
      <c r="H219" s="20"/>
      <c r="I219" s="18"/>
      <c r="J219" s="20"/>
      <c r="K219" s="18"/>
      <c r="L219" s="18" t="s">
        <v>436</v>
      </c>
      <c r="M219" s="21">
        <v>0</v>
      </c>
      <c r="N219" s="21">
        <v>0</v>
      </c>
      <c r="O219" s="21">
        <v>12645433.6210938</v>
      </c>
      <c r="P219" s="56">
        <v>0</v>
      </c>
      <c r="Q219" s="22">
        <f t="shared" si="3"/>
        <v>4</v>
      </c>
      <c r="R219" s="23"/>
      <c r="S219" s="24"/>
      <c r="T219" s="25"/>
      <c r="U219" s="25"/>
      <c r="V219" s="41"/>
      <c r="W219" s="42"/>
      <c r="X219" s="43"/>
      <c r="Y219" s="43"/>
      <c r="Z219" s="47">
        <v>234.487965968651</v>
      </c>
      <c r="AA219" s="48">
        <v>10.65</v>
      </c>
      <c r="AB219" s="49">
        <v>2</v>
      </c>
      <c r="AC219" s="49">
        <v>4</v>
      </c>
      <c r="AD219" s="53"/>
      <c r="AE219" s="54"/>
      <c r="AF219" s="55"/>
      <c r="AG219" s="55"/>
      <c r="AH219" s="26"/>
      <c r="AI219" s="27"/>
      <c r="AJ219" s="28"/>
    </row>
    <row r="220" spans="1:36" s="17" customFormat="1">
      <c r="A220" s="18" t="s">
        <v>437</v>
      </c>
      <c r="B220" s="18" t="str">
        <f>VLOOKUP(A220,'[1]our list'!$A$1:$B$335,2, FALSE)</f>
        <v>RTN3</v>
      </c>
      <c r="C220" s="19"/>
      <c r="D220" s="18"/>
      <c r="E220" s="18"/>
      <c r="F220" s="18"/>
      <c r="G220" s="20"/>
      <c r="H220" s="18"/>
      <c r="I220" s="20"/>
      <c r="J220" s="18"/>
      <c r="K220" s="20"/>
      <c r="L220" s="18" t="s">
        <v>438</v>
      </c>
      <c r="M220" s="21">
        <v>0</v>
      </c>
      <c r="N220" s="21">
        <v>0</v>
      </c>
      <c r="O220" s="21">
        <v>9158171.484375</v>
      </c>
      <c r="P220" s="21">
        <v>8681355</v>
      </c>
      <c r="Q220" s="22">
        <f t="shared" si="3"/>
        <v>4</v>
      </c>
      <c r="R220" s="23"/>
      <c r="S220" s="24"/>
      <c r="T220" s="25"/>
      <c r="U220" s="25"/>
      <c r="V220" s="41"/>
      <c r="W220" s="42"/>
      <c r="X220" s="43"/>
      <c r="Y220" s="43"/>
      <c r="Z220" s="47">
        <v>73.642792120983799</v>
      </c>
      <c r="AA220" s="48">
        <v>1.97</v>
      </c>
      <c r="AB220" s="49">
        <v>2</v>
      </c>
      <c r="AC220" s="49">
        <v>2</v>
      </c>
      <c r="AD220" s="53">
        <v>70.931835068766901</v>
      </c>
      <c r="AE220" s="54">
        <v>1.97</v>
      </c>
      <c r="AF220" s="55">
        <v>2</v>
      </c>
      <c r="AG220" s="55">
        <v>2</v>
      </c>
      <c r="AH220" s="26"/>
      <c r="AI220" s="27"/>
      <c r="AJ220" s="28"/>
    </row>
    <row r="221" spans="1:36" s="17" customFormat="1">
      <c r="A221" s="18" t="s">
        <v>439</v>
      </c>
      <c r="B221" s="29" t="str">
        <f>VLOOKUP(A221,'[1]our list'!$A$1:$B$335,2, FALSE)</f>
        <v>Coq4</v>
      </c>
      <c r="C221" s="18"/>
      <c r="D221" s="18"/>
      <c r="E221" s="18"/>
      <c r="F221" s="18"/>
      <c r="G221" s="18"/>
      <c r="H221" s="18"/>
      <c r="I221" s="18"/>
      <c r="J221" s="18"/>
      <c r="K221" s="18"/>
      <c r="L221" s="18" t="s">
        <v>440</v>
      </c>
      <c r="M221" s="21">
        <v>0</v>
      </c>
      <c r="N221" s="21">
        <v>0</v>
      </c>
      <c r="O221" s="21">
        <v>4545487.8125</v>
      </c>
      <c r="P221" s="21">
        <v>4079362.609375</v>
      </c>
      <c r="Q221" s="22">
        <f t="shared" si="3"/>
        <v>4</v>
      </c>
      <c r="R221" s="23"/>
      <c r="S221" s="24"/>
      <c r="T221" s="25"/>
      <c r="U221" s="25"/>
      <c r="V221" s="41"/>
      <c r="W221" s="42"/>
      <c r="X221" s="43"/>
      <c r="Y221" s="43"/>
      <c r="Z221" s="47">
        <v>54.748178805185802</v>
      </c>
      <c r="AA221" s="48">
        <v>9.4</v>
      </c>
      <c r="AB221" s="49">
        <v>2</v>
      </c>
      <c r="AC221" s="49">
        <v>2</v>
      </c>
      <c r="AD221" s="53">
        <v>53.602795255841698</v>
      </c>
      <c r="AE221" s="54">
        <v>9.4</v>
      </c>
      <c r="AF221" s="55">
        <v>2</v>
      </c>
      <c r="AG221" s="55">
        <v>2</v>
      </c>
      <c r="AH221" s="26"/>
      <c r="AI221" s="27"/>
      <c r="AJ221" s="28"/>
    </row>
    <row r="222" spans="1:36" s="17" customFormat="1">
      <c r="A222" s="18" t="s">
        <v>441</v>
      </c>
      <c r="B222" s="18" t="str">
        <f>VLOOKUP(A222,'[1]our list'!$A$1:$B$335,2, FALSE)</f>
        <v>Aldh6a1</v>
      </c>
      <c r="C222" s="18"/>
      <c r="D222" s="18"/>
      <c r="E222" s="18"/>
      <c r="F222" s="18"/>
      <c r="G222" s="18"/>
      <c r="H222" s="18"/>
      <c r="I222" s="20"/>
      <c r="J222" s="18"/>
      <c r="K222" s="18"/>
      <c r="L222" s="18" t="s">
        <v>442</v>
      </c>
      <c r="M222" s="21">
        <v>0</v>
      </c>
      <c r="N222" s="21">
        <v>0</v>
      </c>
      <c r="O222" s="21">
        <v>7341749.296875</v>
      </c>
      <c r="P222" s="21">
        <v>5344216.328125</v>
      </c>
      <c r="Q222" s="22">
        <f t="shared" si="3"/>
        <v>4</v>
      </c>
      <c r="R222" s="23"/>
      <c r="S222" s="24"/>
      <c r="T222" s="25"/>
      <c r="U222" s="25"/>
      <c r="V222" s="41"/>
      <c r="W222" s="42"/>
      <c r="X222" s="43"/>
      <c r="Y222" s="43"/>
      <c r="Z222" s="47">
        <v>79.2976533603006</v>
      </c>
      <c r="AA222" s="48">
        <v>5.61</v>
      </c>
      <c r="AB222" s="49">
        <v>2</v>
      </c>
      <c r="AC222" s="49">
        <v>2</v>
      </c>
      <c r="AD222" s="53">
        <v>92.433349785015395</v>
      </c>
      <c r="AE222" s="54">
        <v>4.3</v>
      </c>
      <c r="AF222" s="55">
        <v>2</v>
      </c>
      <c r="AG222" s="55">
        <v>2</v>
      </c>
      <c r="AH222" s="26"/>
      <c r="AI222" s="27"/>
      <c r="AJ222" s="28"/>
    </row>
    <row r="223" spans="1:36" s="17" customFormat="1">
      <c r="A223" s="18" t="s">
        <v>443</v>
      </c>
      <c r="B223" s="18" t="str">
        <f>VLOOKUP(A223,'[1]our list'!$A$1:$B$335,2, FALSE)</f>
        <v>Stx8</v>
      </c>
      <c r="C223" s="18"/>
      <c r="D223" s="20"/>
      <c r="E223" s="18"/>
      <c r="F223" s="18"/>
      <c r="G223" s="20"/>
      <c r="H223" s="20"/>
      <c r="I223" s="20"/>
      <c r="J223" s="20"/>
      <c r="K223" s="20"/>
      <c r="L223" s="18" t="s">
        <v>444</v>
      </c>
      <c r="M223" s="21">
        <v>0</v>
      </c>
      <c r="N223" s="21">
        <v>0</v>
      </c>
      <c r="O223" s="21">
        <v>11105912.3984375</v>
      </c>
      <c r="P223" s="21">
        <v>7493590.390625</v>
      </c>
      <c r="Q223" s="22">
        <f t="shared" si="3"/>
        <v>4</v>
      </c>
      <c r="R223" s="23"/>
      <c r="S223" s="24"/>
      <c r="T223" s="25"/>
      <c r="U223" s="25"/>
      <c r="V223" s="41"/>
      <c r="W223" s="42"/>
      <c r="X223" s="43"/>
      <c r="Y223" s="43"/>
      <c r="Z223" s="47">
        <v>120.677411821373</v>
      </c>
      <c r="AA223" s="48">
        <v>20.34</v>
      </c>
      <c r="AB223" s="49">
        <v>2</v>
      </c>
      <c r="AC223" s="49">
        <v>2</v>
      </c>
      <c r="AD223" s="53">
        <v>93.822587652965893</v>
      </c>
      <c r="AE223" s="54">
        <v>11.86</v>
      </c>
      <c r="AF223" s="55">
        <v>2</v>
      </c>
      <c r="AG223" s="55">
        <v>2</v>
      </c>
      <c r="AH223" s="26"/>
      <c r="AI223" s="27"/>
      <c r="AJ223" s="28"/>
    </row>
    <row r="224" spans="1:36" s="17" customFormat="1">
      <c r="A224" s="18" t="s">
        <v>445</v>
      </c>
      <c r="B224" s="18" t="str">
        <f>VLOOKUP(A224,'[1]our list'!$A$1:$B$335,2, FALSE)</f>
        <v>ARF4</v>
      </c>
      <c r="C224" s="19"/>
      <c r="D224" s="18"/>
      <c r="E224" s="18"/>
      <c r="F224" s="20"/>
      <c r="G224" s="18"/>
      <c r="H224" s="18"/>
      <c r="I224" s="20"/>
      <c r="J224" s="18"/>
      <c r="K224" s="20"/>
      <c r="L224" s="18" t="s">
        <v>446</v>
      </c>
      <c r="M224" s="21">
        <v>0</v>
      </c>
      <c r="N224" s="21">
        <v>0</v>
      </c>
      <c r="O224" s="21">
        <v>1266853.96484375</v>
      </c>
      <c r="P224" s="21">
        <v>835417.0625</v>
      </c>
      <c r="Q224" s="22">
        <f t="shared" si="3"/>
        <v>4</v>
      </c>
      <c r="R224" s="23"/>
      <c r="S224" s="24"/>
      <c r="T224" s="25"/>
      <c r="U224" s="25"/>
      <c r="V224" s="41"/>
      <c r="W224" s="42"/>
      <c r="X224" s="43"/>
      <c r="Y224" s="43"/>
      <c r="Z224" s="47">
        <v>86.6902440982592</v>
      </c>
      <c r="AA224" s="48">
        <v>15.56</v>
      </c>
      <c r="AB224" s="49">
        <v>2</v>
      </c>
      <c r="AC224" s="49">
        <v>2</v>
      </c>
      <c r="AD224" s="53">
        <v>43.651589161950398</v>
      </c>
      <c r="AE224" s="54">
        <v>15.56</v>
      </c>
      <c r="AF224" s="55">
        <v>2</v>
      </c>
      <c r="AG224" s="55">
        <v>2</v>
      </c>
      <c r="AH224" s="26"/>
      <c r="AI224" s="27"/>
      <c r="AJ224" s="28"/>
    </row>
    <row r="225" spans="1:36" s="17" customFormat="1">
      <c r="A225" s="18" t="s">
        <v>447</v>
      </c>
      <c r="B225" s="18" t="str">
        <f>VLOOKUP(A225,'[1]our list'!$A$1:$B$335,2, FALSE)</f>
        <v>rps17</v>
      </c>
      <c r="C225" s="19"/>
      <c r="D225" s="18"/>
      <c r="E225" s="20"/>
      <c r="F225" s="20"/>
      <c r="G225" s="18"/>
      <c r="H225" s="18"/>
      <c r="I225" s="18"/>
      <c r="J225" s="18"/>
      <c r="K225" s="18"/>
      <c r="L225" s="18" t="s">
        <v>448</v>
      </c>
      <c r="M225" s="21">
        <v>0</v>
      </c>
      <c r="N225" s="21">
        <v>0</v>
      </c>
      <c r="O225" s="21">
        <v>8531454.0078125</v>
      </c>
      <c r="P225" s="21">
        <v>5572157.71875</v>
      </c>
      <c r="Q225" s="22">
        <f t="shared" si="3"/>
        <v>4</v>
      </c>
      <c r="R225" s="23"/>
      <c r="S225" s="24"/>
      <c r="T225" s="25"/>
      <c r="U225" s="25"/>
      <c r="V225" s="41"/>
      <c r="W225" s="42"/>
      <c r="X225" s="43"/>
      <c r="Y225" s="43"/>
      <c r="Z225" s="47">
        <v>128.25198075032</v>
      </c>
      <c r="AA225" s="48">
        <v>23.7</v>
      </c>
      <c r="AB225" s="49">
        <v>2</v>
      </c>
      <c r="AC225" s="49">
        <v>2</v>
      </c>
      <c r="AD225" s="53">
        <v>100.196117052752</v>
      </c>
      <c r="AE225" s="54">
        <v>23.7</v>
      </c>
      <c r="AF225" s="55">
        <v>2</v>
      </c>
      <c r="AG225" s="55">
        <v>2</v>
      </c>
      <c r="AH225" s="26"/>
      <c r="AI225" s="27"/>
      <c r="AJ225" s="28"/>
    </row>
    <row r="226" spans="1:36" s="17" customFormat="1">
      <c r="A226" s="18" t="s">
        <v>449</v>
      </c>
      <c r="B226" s="18" t="str">
        <f>VLOOKUP(A226,'[1]our list'!$A$1:$B$335,2, FALSE)</f>
        <v>FCER1G</v>
      </c>
      <c r="C226" s="18"/>
      <c r="D226" s="18"/>
      <c r="E226" s="20"/>
      <c r="F226" s="18"/>
      <c r="G226" s="18"/>
      <c r="H226" s="18"/>
      <c r="I226" s="18"/>
      <c r="J226" s="18"/>
      <c r="K226" s="18"/>
      <c r="L226" s="18" t="s">
        <v>450</v>
      </c>
      <c r="M226" s="21">
        <v>0</v>
      </c>
      <c r="N226" s="21">
        <v>0</v>
      </c>
      <c r="O226" s="21">
        <v>4200534.82421875</v>
      </c>
      <c r="P226" s="21">
        <v>2638491.21875</v>
      </c>
      <c r="Q226" s="22">
        <f t="shared" si="3"/>
        <v>4</v>
      </c>
      <c r="R226" s="23"/>
      <c r="S226" s="24"/>
      <c r="T226" s="25"/>
      <c r="U226" s="25"/>
      <c r="V226" s="41"/>
      <c r="W226" s="42"/>
      <c r="X226" s="43"/>
      <c r="Y226" s="43"/>
      <c r="Z226" s="47">
        <v>105.59390108170901</v>
      </c>
      <c r="AA226" s="48">
        <v>15.12</v>
      </c>
      <c r="AB226" s="49">
        <v>2</v>
      </c>
      <c r="AC226" s="49">
        <v>2</v>
      </c>
      <c r="AD226" s="53">
        <v>98.025439069309897</v>
      </c>
      <c r="AE226" s="54">
        <v>15.12</v>
      </c>
      <c r="AF226" s="55">
        <v>2</v>
      </c>
      <c r="AG226" s="55">
        <v>2</v>
      </c>
      <c r="AH226" s="26"/>
      <c r="AI226" s="27"/>
      <c r="AJ226" s="28"/>
    </row>
    <row r="227" spans="1:36" s="17" customFormat="1">
      <c r="A227" s="18" t="s">
        <v>451</v>
      </c>
      <c r="B227" s="31" t="str">
        <f>VLOOKUP(A227,'[1]our list'!$A$1:$B$335,2, FALSE)</f>
        <v>ABCE1</v>
      </c>
      <c r="C227" s="18"/>
      <c r="D227" s="18"/>
      <c r="E227" s="18"/>
      <c r="F227" s="18"/>
      <c r="G227" s="18"/>
      <c r="H227" s="18"/>
      <c r="I227" s="18"/>
      <c r="J227" s="18"/>
      <c r="K227" s="20"/>
      <c r="L227" s="18" t="s">
        <v>452</v>
      </c>
      <c r="M227" s="21">
        <v>0</v>
      </c>
      <c r="N227" s="21">
        <v>0</v>
      </c>
      <c r="O227" s="21">
        <v>8323241.69921875</v>
      </c>
      <c r="P227" s="21">
        <v>4907451.9472656297</v>
      </c>
      <c r="Q227" s="22">
        <f t="shared" si="3"/>
        <v>4</v>
      </c>
      <c r="R227" s="23"/>
      <c r="S227" s="24"/>
      <c r="T227" s="25"/>
      <c r="U227" s="25"/>
      <c r="V227" s="41"/>
      <c r="W227" s="42"/>
      <c r="X227" s="43"/>
      <c r="Y227" s="43"/>
      <c r="Z227" s="47">
        <v>106.56198075032</v>
      </c>
      <c r="AA227" s="48">
        <v>5.51</v>
      </c>
      <c r="AB227" s="49">
        <v>2</v>
      </c>
      <c r="AC227" s="49">
        <v>2</v>
      </c>
      <c r="AD227" s="53">
        <v>111.592587652966</v>
      </c>
      <c r="AE227" s="54">
        <v>5.34</v>
      </c>
      <c r="AF227" s="55">
        <v>2</v>
      </c>
      <c r="AG227" s="55">
        <v>2</v>
      </c>
      <c r="AH227" s="26"/>
      <c r="AI227" s="27"/>
      <c r="AJ227" s="28"/>
    </row>
    <row r="228" spans="1:36" s="17" customFormat="1">
      <c r="A228" s="18" t="s">
        <v>453</v>
      </c>
      <c r="B228" s="29" t="str">
        <f>VLOOKUP(A228,'[1]our list'!$A$1:$B$335,2, FALSE)</f>
        <v>suclg2</v>
      </c>
      <c r="C228" s="18"/>
      <c r="D228" s="18"/>
      <c r="E228" s="18"/>
      <c r="F228" s="18"/>
      <c r="G228" s="18"/>
      <c r="H228" s="18"/>
      <c r="I228" s="18"/>
      <c r="J228" s="18"/>
      <c r="K228" s="18"/>
      <c r="L228" s="18" t="s">
        <v>454</v>
      </c>
      <c r="M228" s="21">
        <v>0</v>
      </c>
      <c r="N228" s="21">
        <v>0</v>
      </c>
      <c r="O228" s="21">
        <v>7901970.65625</v>
      </c>
      <c r="P228" s="21">
        <v>3479197.671875</v>
      </c>
      <c r="Q228" s="22">
        <f t="shared" si="3"/>
        <v>4</v>
      </c>
      <c r="R228" s="23"/>
      <c r="S228" s="24"/>
      <c r="T228" s="25"/>
      <c r="U228" s="25"/>
      <c r="V228" s="41"/>
      <c r="W228" s="42"/>
      <c r="X228" s="43"/>
      <c r="Y228" s="43"/>
      <c r="Z228" s="47">
        <v>106.54198075031999</v>
      </c>
      <c r="AA228" s="48">
        <v>7.16</v>
      </c>
      <c r="AB228" s="49">
        <v>2</v>
      </c>
      <c r="AC228" s="49">
        <v>2</v>
      </c>
      <c r="AD228" s="53">
        <v>102.752587652966</v>
      </c>
      <c r="AE228" s="54">
        <v>6.24</v>
      </c>
      <c r="AF228" s="55">
        <v>2</v>
      </c>
      <c r="AG228" s="55">
        <v>2</v>
      </c>
      <c r="AH228" s="26"/>
      <c r="AI228" s="27"/>
      <c r="AJ228" s="28"/>
    </row>
    <row r="229" spans="1:36" s="17" customFormat="1">
      <c r="A229" s="18" t="s">
        <v>455</v>
      </c>
      <c r="B229" s="18" t="str">
        <f>VLOOKUP(A229,'[1]our list'!$A$1:$B$335,2, FALSE)</f>
        <v>Sf3a1</v>
      </c>
      <c r="C229" s="19"/>
      <c r="D229" s="18"/>
      <c r="E229" s="18"/>
      <c r="F229" s="18"/>
      <c r="G229" s="18"/>
      <c r="H229" s="18"/>
      <c r="I229" s="18"/>
      <c r="J229" s="18"/>
      <c r="K229" s="18"/>
      <c r="L229" s="18" t="s">
        <v>456</v>
      </c>
      <c r="M229" s="21">
        <v>0</v>
      </c>
      <c r="N229" s="21">
        <v>0</v>
      </c>
      <c r="O229" s="21">
        <v>4038840.55859375</v>
      </c>
      <c r="P229" s="21">
        <v>1524428.4375</v>
      </c>
      <c r="Q229" s="22">
        <f t="shared" si="3"/>
        <v>4</v>
      </c>
      <c r="R229" s="23"/>
      <c r="S229" s="24"/>
      <c r="T229" s="25"/>
      <c r="U229" s="25"/>
      <c r="V229" s="41"/>
      <c r="W229" s="42"/>
      <c r="X229" s="43"/>
      <c r="Y229" s="43"/>
      <c r="Z229" s="47">
        <v>82.307022826037993</v>
      </c>
      <c r="AA229" s="48">
        <v>3.16</v>
      </c>
      <c r="AB229" s="49">
        <v>2</v>
      </c>
      <c r="AC229" s="49">
        <v>2</v>
      </c>
      <c r="AD229" s="53">
        <v>51.8625876529659</v>
      </c>
      <c r="AE229" s="54">
        <v>3.67</v>
      </c>
      <c r="AF229" s="55">
        <v>2</v>
      </c>
      <c r="AG229" s="55">
        <v>2</v>
      </c>
      <c r="AH229" s="26"/>
      <c r="AI229" s="27"/>
      <c r="AJ229" s="28"/>
    </row>
    <row r="230" spans="1:36" s="17" customFormat="1">
      <c r="A230" s="18" t="s">
        <v>457</v>
      </c>
      <c r="B230" s="18" t="str">
        <f>VLOOKUP(A230,'[1]our list'!$A$1:$B$335,2, FALSE)</f>
        <v>IGSF8</v>
      </c>
      <c r="C230" s="18"/>
      <c r="D230" s="18"/>
      <c r="E230" s="18"/>
      <c r="F230" s="18"/>
      <c r="G230" s="20"/>
      <c r="H230" s="18"/>
      <c r="I230" s="20"/>
      <c r="J230" s="18"/>
      <c r="K230" s="20"/>
      <c r="L230" s="18" t="s">
        <v>458</v>
      </c>
      <c r="M230" s="21">
        <v>0</v>
      </c>
      <c r="N230" s="21">
        <v>0</v>
      </c>
      <c r="O230" s="21">
        <v>11089011.6640625</v>
      </c>
      <c r="P230" s="21">
        <v>3422742.18359375</v>
      </c>
      <c r="Q230" s="22">
        <f t="shared" si="3"/>
        <v>4</v>
      </c>
      <c r="R230" s="23"/>
      <c r="S230" s="24"/>
      <c r="T230" s="25"/>
      <c r="U230" s="25"/>
      <c r="V230" s="41"/>
      <c r="W230" s="42"/>
      <c r="X230" s="43"/>
      <c r="Y230" s="43"/>
      <c r="Z230" s="47">
        <v>137.03198075032</v>
      </c>
      <c r="AA230" s="48">
        <v>5.89</v>
      </c>
      <c r="AB230" s="49">
        <v>2</v>
      </c>
      <c r="AC230" s="49">
        <v>2</v>
      </c>
      <c r="AD230" s="53">
        <v>141.52030119204201</v>
      </c>
      <c r="AE230" s="54">
        <v>4.91</v>
      </c>
      <c r="AF230" s="55">
        <v>2</v>
      </c>
      <c r="AG230" s="55">
        <v>2</v>
      </c>
      <c r="AH230" s="26"/>
      <c r="AI230" s="27"/>
      <c r="AJ230" s="28"/>
    </row>
    <row r="231" spans="1:36" s="17" customFormat="1">
      <c r="A231" s="18" t="s">
        <v>459</v>
      </c>
      <c r="B231" s="18" t="str">
        <f>VLOOKUP(A231,'[1]our list'!$A$1:$B$335,2, FALSE)</f>
        <v>Golim4</v>
      </c>
      <c r="C231" s="19"/>
      <c r="D231" s="20"/>
      <c r="E231" s="18"/>
      <c r="F231" s="18"/>
      <c r="G231" s="20"/>
      <c r="H231" s="18"/>
      <c r="I231" s="18"/>
      <c r="J231" s="18"/>
      <c r="K231" s="20"/>
      <c r="L231" s="18" t="s">
        <v>460</v>
      </c>
      <c r="M231" s="21">
        <v>0</v>
      </c>
      <c r="N231" s="21">
        <v>0</v>
      </c>
      <c r="O231" s="21">
        <v>1872405.12369792</v>
      </c>
      <c r="P231" s="21">
        <v>0</v>
      </c>
      <c r="Q231" s="22">
        <f t="shared" si="3"/>
        <v>4</v>
      </c>
      <c r="R231" s="23"/>
      <c r="S231" s="24"/>
      <c r="T231" s="25"/>
      <c r="U231" s="25"/>
      <c r="V231" s="41"/>
      <c r="W231" s="42"/>
      <c r="X231" s="43"/>
      <c r="Y231" s="43"/>
      <c r="Z231" s="47">
        <v>160.31594225096001</v>
      </c>
      <c r="AA231" s="48">
        <v>8.85</v>
      </c>
      <c r="AB231" s="49">
        <v>4</v>
      </c>
      <c r="AC231" s="49">
        <v>4</v>
      </c>
      <c r="AD231" s="53"/>
      <c r="AE231" s="54"/>
      <c r="AF231" s="55"/>
      <c r="AG231" s="55"/>
      <c r="AH231" s="26"/>
      <c r="AI231" s="27"/>
      <c r="AJ231" s="28"/>
    </row>
    <row r="232" spans="1:36" s="17" customFormat="1">
      <c r="A232" s="18" t="s">
        <v>461</v>
      </c>
      <c r="B232" s="29" t="str">
        <f>VLOOKUP(A232,'[1]our list'!$A$1:$B$335,2, FALSE)</f>
        <v>COPS7A</v>
      </c>
      <c r="C232" s="18"/>
      <c r="D232" s="18"/>
      <c r="E232" s="18"/>
      <c r="F232" s="18"/>
      <c r="G232" s="18"/>
      <c r="H232" s="18"/>
      <c r="I232" s="18"/>
      <c r="J232" s="18"/>
      <c r="K232" s="18"/>
      <c r="L232" s="18" t="s">
        <v>462</v>
      </c>
      <c r="M232" s="21">
        <v>0</v>
      </c>
      <c r="N232" s="21">
        <v>0</v>
      </c>
      <c r="O232" s="21">
        <v>0</v>
      </c>
      <c r="P232" s="21">
        <v>4915507.5625</v>
      </c>
      <c r="Q232" s="22">
        <f t="shared" si="3"/>
        <v>3</v>
      </c>
      <c r="R232" s="23"/>
      <c r="S232" s="24"/>
      <c r="T232" s="25"/>
      <c r="U232" s="25"/>
      <c r="V232" s="41"/>
      <c r="W232" s="42"/>
      <c r="X232" s="43"/>
      <c r="Y232" s="43"/>
      <c r="Z232" s="47"/>
      <c r="AA232" s="48"/>
      <c r="AB232" s="49"/>
      <c r="AC232" s="49"/>
      <c r="AD232" s="53">
        <v>138.27258243892999</v>
      </c>
      <c r="AE232" s="54">
        <v>11.27</v>
      </c>
      <c r="AF232" s="55">
        <v>2</v>
      </c>
      <c r="AG232" s="55">
        <v>3</v>
      </c>
      <c r="AH232" s="26"/>
      <c r="AI232" s="27"/>
      <c r="AJ232" s="28"/>
    </row>
    <row r="233" spans="1:36" s="17" customFormat="1">
      <c r="A233" s="18" t="s">
        <v>463</v>
      </c>
      <c r="B233" s="29" t="str">
        <f>VLOOKUP(A233,'[1]our list'!$A$1:$B$335,2, FALSE)</f>
        <v>Gtf2b</v>
      </c>
      <c r="C233" s="18"/>
      <c r="D233" s="18"/>
      <c r="E233" s="18"/>
      <c r="F233" s="18"/>
      <c r="G233" s="18"/>
      <c r="H233" s="18"/>
      <c r="I233" s="18"/>
      <c r="J233" s="18"/>
      <c r="K233" s="18"/>
      <c r="L233" s="18" t="s">
        <v>464</v>
      </c>
      <c r="M233" s="21">
        <v>0</v>
      </c>
      <c r="N233" s="21">
        <v>0</v>
      </c>
      <c r="O233" s="21">
        <v>0</v>
      </c>
      <c r="P233" s="21">
        <v>2512476.6171875</v>
      </c>
      <c r="Q233" s="22">
        <f t="shared" si="3"/>
        <v>3</v>
      </c>
      <c r="R233" s="23"/>
      <c r="S233" s="24"/>
      <c r="T233" s="25"/>
      <c r="U233" s="25"/>
      <c r="V233" s="41"/>
      <c r="W233" s="42"/>
      <c r="X233" s="43"/>
      <c r="Y233" s="43"/>
      <c r="Z233" s="47"/>
      <c r="AA233" s="48"/>
      <c r="AB233" s="49"/>
      <c r="AC233" s="49"/>
      <c r="AD233" s="53">
        <v>97.0209139061446</v>
      </c>
      <c r="AE233" s="54">
        <v>8.5399999999999991</v>
      </c>
      <c r="AF233" s="55">
        <v>2</v>
      </c>
      <c r="AG233" s="55">
        <v>3</v>
      </c>
      <c r="AH233" s="26"/>
      <c r="AI233" s="27"/>
      <c r="AJ233" s="28"/>
    </row>
    <row r="234" spans="1:36" s="17" customFormat="1">
      <c r="A234" s="18" t="s">
        <v>465</v>
      </c>
      <c r="B234" s="29" t="str">
        <f>VLOOKUP(A234,'[1]our list'!$A$1:$B$335,2, FALSE)</f>
        <v>rangap1</v>
      </c>
      <c r="C234" s="19"/>
      <c r="D234" s="18"/>
      <c r="E234" s="18"/>
      <c r="F234" s="18"/>
      <c r="G234" s="18"/>
      <c r="H234" s="18"/>
      <c r="I234" s="18"/>
      <c r="J234" s="18"/>
      <c r="K234" s="18"/>
      <c r="L234" s="18" t="s">
        <v>466</v>
      </c>
      <c r="M234" s="21">
        <v>0</v>
      </c>
      <c r="N234" s="21">
        <v>0</v>
      </c>
      <c r="O234" s="21">
        <v>0</v>
      </c>
      <c r="P234" s="21">
        <v>6531786.859375</v>
      </c>
      <c r="Q234" s="22">
        <f t="shared" si="3"/>
        <v>3</v>
      </c>
      <c r="R234" s="23"/>
      <c r="S234" s="24"/>
      <c r="T234" s="25"/>
      <c r="U234" s="25"/>
      <c r="V234" s="41"/>
      <c r="W234" s="42"/>
      <c r="X234" s="43"/>
      <c r="Y234" s="43"/>
      <c r="Z234" s="47"/>
      <c r="AA234" s="48"/>
      <c r="AB234" s="49"/>
      <c r="AC234" s="49"/>
      <c r="AD234" s="53">
        <v>221.25814185071599</v>
      </c>
      <c r="AE234" s="54">
        <v>4.92</v>
      </c>
      <c r="AF234" s="55">
        <v>2</v>
      </c>
      <c r="AG234" s="55">
        <v>3</v>
      </c>
      <c r="AH234" s="26"/>
      <c r="AI234" s="27"/>
      <c r="AJ234" s="28"/>
    </row>
    <row r="235" spans="1:36" s="17" customFormat="1">
      <c r="A235" s="18" t="s">
        <v>467</v>
      </c>
      <c r="B235" s="18" t="str">
        <f>VLOOKUP(A235,'[1]our list'!$A$1:$B$335,2, FALSE)</f>
        <v>SLC15A3</v>
      </c>
      <c r="C235" s="18"/>
      <c r="D235" s="18"/>
      <c r="E235" s="20"/>
      <c r="F235" s="18"/>
      <c r="G235" s="18"/>
      <c r="H235" s="18"/>
      <c r="I235" s="18"/>
      <c r="J235" s="18"/>
      <c r="K235" s="18"/>
      <c r="L235" s="18" t="s">
        <v>468</v>
      </c>
      <c r="M235" s="21">
        <v>0</v>
      </c>
      <c r="N235" s="21">
        <v>0</v>
      </c>
      <c r="O235" s="21">
        <v>0</v>
      </c>
      <c r="P235" s="21">
        <v>12657217.6875</v>
      </c>
      <c r="Q235" s="22">
        <f t="shared" si="3"/>
        <v>3</v>
      </c>
      <c r="R235" s="23"/>
      <c r="S235" s="24"/>
      <c r="T235" s="25"/>
      <c r="U235" s="25"/>
      <c r="V235" s="41"/>
      <c r="W235" s="42"/>
      <c r="X235" s="43"/>
      <c r="Y235" s="43"/>
      <c r="Z235" s="47"/>
      <c r="AA235" s="48"/>
      <c r="AB235" s="49"/>
      <c r="AC235" s="49"/>
      <c r="AD235" s="53">
        <v>110.424371831426</v>
      </c>
      <c r="AE235" s="54">
        <v>5.54</v>
      </c>
      <c r="AF235" s="55">
        <v>2</v>
      </c>
      <c r="AG235" s="55">
        <v>3</v>
      </c>
      <c r="AH235" s="26"/>
      <c r="AI235" s="27"/>
      <c r="AJ235" s="28"/>
    </row>
    <row r="236" spans="1:36" s="17" customFormat="1">
      <c r="A236" s="18" t="s">
        <v>469</v>
      </c>
      <c r="B236" s="29" t="str">
        <f>VLOOKUP(A236,'[1]our list'!$A$1:$B$335,2, FALSE)</f>
        <v>ZDHHC3</v>
      </c>
      <c r="C236" s="18"/>
      <c r="D236" s="18"/>
      <c r="E236" s="18"/>
      <c r="F236" s="18"/>
      <c r="G236" s="18"/>
      <c r="H236" s="18"/>
      <c r="I236" s="18"/>
      <c r="J236" s="18"/>
      <c r="K236" s="18"/>
      <c r="L236" s="18" t="s">
        <v>470</v>
      </c>
      <c r="M236" s="21">
        <v>0</v>
      </c>
      <c r="N236" s="21">
        <v>0</v>
      </c>
      <c r="O236" s="21">
        <v>0</v>
      </c>
      <c r="P236" s="21">
        <v>5542637.109375</v>
      </c>
      <c r="Q236" s="22">
        <f t="shared" si="3"/>
        <v>3</v>
      </c>
      <c r="R236" s="23"/>
      <c r="S236" s="24"/>
      <c r="T236" s="25"/>
      <c r="U236" s="25"/>
      <c r="V236" s="41"/>
      <c r="W236" s="42"/>
      <c r="X236" s="43"/>
      <c r="Y236" s="43"/>
      <c r="Z236" s="47"/>
      <c r="AA236" s="48"/>
      <c r="AB236" s="49"/>
      <c r="AC236" s="49"/>
      <c r="AD236" s="53">
        <v>107.446209572542</v>
      </c>
      <c r="AE236" s="54">
        <v>8.36</v>
      </c>
      <c r="AF236" s="55">
        <v>2</v>
      </c>
      <c r="AG236" s="55">
        <v>3</v>
      </c>
      <c r="AH236" s="26"/>
      <c r="AI236" s="27"/>
      <c r="AJ236" s="28"/>
    </row>
    <row r="237" spans="1:36" s="17" customFormat="1">
      <c r="A237" s="18" t="s">
        <v>471</v>
      </c>
      <c r="B237" s="18" t="str">
        <f>VLOOKUP(A237,'[1]our list'!$A$1:$B$335,2, FALSE)</f>
        <v>gnb2</v>
      </c>
      <c r="C237" s="18"/>
      <c r="D237" s="18"/>
      <c r="E237" s="18"/>
      <c r="F237" s="18"/>
      <c r="G237" s="20"/>
      <c r="H237" s="18"/>
      <c r="I237" s="18"/>
      <c r="J237" s="18"/>
      <c r="K237" s="20"/>
      <c r="L237" s="18" t="s">
        <v>472</v>
      </c>
      <c r="M237" s="21">
        <v>0</v>
      </c>
      <c r="N237" s="21">
        <v>0</v>
      </c>
      <c r="O237" s="21">
        <v>0</v>
      </c>
      <c r="P237" s="21">
        <v>3067484.36328125</v>
      </c>
      <c r="Q237" s="22">
        <f t="shared" si="3"/>
        <v>3</v>
      </c>
      <c r="R237" s="23"/>
      <c r="S237" s="24"/>
      <c r="T237" s="25"/>
      <c r="U237" s="25"/>
      <c r="V237" s="41"/>
      <c r="W237" s="42"/>
      <c r="X237" s="43"/>
      <c r="Y237" s="43"/>
      <c r="Z237" s="47"/>
      <c r="AA237" s="48"/>
      <c r="AB237" s="49"/>
      <c r="AC237" s="49"/>
      <c r="AD237" s="53">
        <v>169.785175305932</v>
      </c>
      <c r="AE237" s="54">
        <v>8.82</v>
      </c>
      <c r="AF237" s="55">
        <v>3</v>
      </c>
      <c r="AG237" s="55">
        <v>3</v>
      </c>
      <c r="AH237" s="26"/>
      <c r="AI237" s="27"/>
      <c r="AJ237" s="28"/>
    </row>
    <row r="238" spans="1:36" s="17" customFormat="1">
      <c r="A238" s="18" t="s">
        <v>473</v>
      </c>
      <c r="B238" s="18" t="str">
        <f>VLOOKUP(A238,'[1]our list'!$A$1:$B$335,2, FALSE)</f>
        <v>H13</v>
      </c>
      <c r="C238" s="18"/>
      <c r="D238" s="18"/>
      <c r="E238" s="18"/>
      <c r="F238" s="18"/>
      <c r="G238" s="18"/>
      <c r="H238" s="18"/>
      <c r="I238" s="18"/>
      <c r="J238" s="18"/>
      <c r="K238" s="20"/>
      <c r="L238" s="18" t="s">
        <v>474</v>
      </c>
      <c r="M238" s="21">
        <v>0</v>
      </c>
      <c r="N238" s="21">
        <v>0</v>
      </c>
      <c r="O238" s="56">
        <v>0</v>
      </c>
      <c r="P238" s="21">
        <v>3577118.05859375</v>
      </c>
      <c r="Q238" s="22">
        <f t="shared" si="3"/>
        <v>3</v>
      </c>
      <c r="R238" s="23"/>
      <c r="S238" s="24"/>
      <c r="T238" s="25"/>
      <c r="U238" s="25"/>
      <c r="V238" s="41"/>
      <c r="W238" s="42"/>
      <c r="X238" s="43"/>
      <c r="Y238" s="43"/>
      <c r="Z238" s="47"/>
      <c r="AA238" s="48"/>
      <c r="AB238" s="49"/>
      <c r="AC238" s="49"/>
      <c r="AD238" s="53">
        <v>115.42196596597699</v>
      </c>
      <c r="AE238" s="54">
        <v>9.52</v>
      </c>
      <c r="AF238" s="55">
        <v>2</v>
      </c>
      <c r="AG238" s="55">
        <v>3</v>
      </c>
      <c r="AH238" s="26"/>
      <c r="AI238" s="27"/>
      <c r="AJ238" s="28"/>
    </row>
    <row r="239" spans="1:36" s="17" customFormat="1">
      <c r="A239" s="18" t="s">
        <v>475</v>
      </c>
      <c r="B239" s="18" t="str">
        <f>VLOOKUP(A239,'[1]our list'!$A$1:$B$335,2, FALSE)</f>
        <v>spcs2</v>
      </c>
      <c r="C239" s="18"/>
      <c r="D239" s="20"/>
      <c r="E239" s="18"/>
      <c r="F239" s="18"/>
      <c r="G239" s="20"/>
      <c r="H239" s="18"/>
      <c r="I239" s="18"/>
      <c r="J239" s="18"/>
      <c r="K239" s="20"/>
      <c r="L239" s="18" t="s">
        <v>476</v>
      </c>
      <c r="M239" s="21">
        <v>0</v>
      </c>
      <c r="N239" s="21">
        <v>0</v>
      </c>
      <c r="O239" s="56">
        <v>0</v>
      </c>
      <c r="P239" s="21">
        <v>2035125.7089843799</v>
      </c>
      <c r="Q239" s="22">
        <f t="shared" si="3"/>
        <v>3</v>
      </c>
      <c r="R239" s="23"/>
      <c r="S239" s="24"/>
      <c r="T239" s="25"/>
      <c r="U239" s="25"/>
      <c r="V239" s="41"/>
      <c r="W239" s="42"/>
      <c r="X239" s="43"/>
      <c r="Y239" s="43"/>
      <c r="Z239" s="47"/>
      <c r="AA239" s="48"/>
      <c r="AB239" s="49"/>
      <c r="AC239" s="49"/>
      <c r="AD239" s="53">
        <v>115.85307987073099</v>
      </c>
      <c r="AE239" s="54">
        <v>13.72</v>
      </c>
      <c r="AF239" s="55">
        <v>2</v>
      </c>
      <c r="AG239" s="55">
        <v>3</v>
      </c>
      <c r="AH239" s="26"/>
      <c r="AI239" s="27"/>
      <c r="AJ239" s="28"/>
    </row>
    <row r="240" spans="1:36" s="17" customFormat="1">
      <c r="A240" s="18" t="s">
        <v>477</v>
      </c>
      <c r="B240" s="31" t="str">
        <f>VLOOKUP(A240,'[1]our list'!$A$1:$B$335,2, FALSE)</f>
        <v>slc25a12</v>
      </c>
      <c r="C240" s="18"/>
      <c r="D240" s="18"/>
      <c r="E240" s="18"/>
      <c r="F240" s="18"/>
      <c r="G240" s="18"/>
      <c r="H240" s="18"/>
      <c r="I240" s="18"/>
      <c r="J240" s="18"/>
      <c r="K240" s="20"/>
      <c r="L240" s="18" t="s">
        <v>478</v>
      </c>
      <c r="M240" s="21">
        <v>0</v>
      </c>
      <c r="N240" s="21">
        <v>0</v>
      </c>
      <c r="O240" s="56">
        <v>0</v>
      </c>
      <c r="P240" s="21">
        <v>13230277.25</v>
      </c>
      <c r="Q240" s="22">
        <f t="shared" si="3"/>
        <v>3</v>
      </c>
      <c r="R240" s="23"/>
      <c r="S240" s="24"/>
      <c r="T240" s="25"/>
      <c r="U240" s="25"/>
      <c r="V240" s="41"/>
      <c r="W240" s="42"/>
      <c r="X240" s="43"/>
      <c r="Y240" s="43"/>
      <c r="Z240" s="47"/>
      <c r="AA240" s="48"/>
      <c r="AB240" s="49"/>
      <c r="AC240" s="49"/>
      <c r="AD240" s="53">
        <v>182.32326573577001</v>
      </c>
      <c r="AE240" s="54">
        <v>4.43</v>
      </c>
      <c r="AF240" s="55">
        <v>2</v>
      </c>
      <c r="AG240" s="55">
        <v>3</v>
      </c>
      <c r="AH240" s="26"/>
      <c r="AI240" s="27"/>
      <c r="AJ240" s="28"/>
    </row>
    <row r="241" spans="1:36" s="17" customFormat="1">
      <c r="A241" s="18" t="s">
        <v>479</v>
      </c>
      <c r="B241" s="18" t="str">
        <f>VLOOKUP(A241,'[1]our list'!$A$1:$B$335,2, FALSE)</f>
        <v>atad3a</v>
      </c>
      <c r="C241" s="18"/>
      <c r="D241" s="18"/>
      <c r="E241" s="18"/>
      <c r="F241" s="18"/>
      <c r="G241" s="18"/>
      <c r="H241" s="20"/>
      <c r="I241" s="18"/>
      <c r="J241" s="18"/>
      <c r="K241" s="18"/>
      <c r="L241" s="18" t="s">
        <v>480</v>
      </c>
      <c r="M241" s="21">
        <v>0</v>
      </c>
      <c r="N241" s="56">
        <v>0</v>
      </c>
      <c r="O241" s="21">
        <v>6125131.4921875</v>
      </c>
      <c r="P241" s="56">
        <v>0</v>
      </c>
      <c r="Q241" s="22">
        <f t="shared" si="3"/>
        <v>3</v>
      </c>
      <c r="R241" s="23"/>
      <c r="S241" s="24"/>
      <c r="T241" s="25"/>
      <c r="U241" s="25"/>
      <c r="V241" s="41"/>
      <c r="W241" s="42"/>
      <c r="X241" s="43"/>
      <c r="Y241" s="43"/>
      <c r="Z241" s="47">
        <v>184.033608107883</v>
      </c>
      <c r="AA241" s="48">
        <v>4.4000000000000004</v>
      </c>
      <c r="AB241" s="49">
        <v>2</v>
      </c>
      <c r="AC241" s="49">
        <v>3</v>
      </c>
      <c r="AD241" s="53"/>
      <c r="AE241" s="54"/>
      <c r="AF241" s="55"/>
      <c r="AG241" s="55"/>
      <c r="AH241" s="26"/>
      <c r="AI241" s="27"/>
      <c r="AJ241" s="28"/>
    </row>
    <row r="242" spans="1:36" s="17" customFormat="1">
      <c r="A242" s="18" t="s">
        <v>481</v>
      </c>
      <c r="B242" s="29" t="str">
        <f>VLOOKUP(A242,'[1]our list'!$A$1:$B$335,2, FALSE)</f>
        <v>PYCRL</v>
      </c>
      <c r="C242" s="18"/>
      <c r="D242" s="18"/>
      <c r="E242" s="18"/>
      <c r="F242" s="18"/>
      <c r="G242" s="18"/>
      <c r="H242" s="18"/>
      <c r="I242" s="18"/>
      <c r="J242" s="18"/>
      <c r="K242" s="18"/>
      <c r="L242" s="18" t="s">
        <v>482</v>
      </c>
      <c r="M242" s="21">
        <v>0</v>
      </c>
      <c r="N242" s="21">
        <v>0</v>
      </c>
      <c r="O242" s="21">
        <v>4979241.328125</v>
      </c>
      <c r="P242" s="21">
        <v>4979555.3307291698</v>
      </c>
      <c r="Q242" s="22">
        <f t="shared" si="3"/>
        <v>3</v>
      </c>
      <c r="R242" s="23"/>
      <c r="S242" s="24"/>
      <c r="T242" s="25"/>
      <c r="U242" s="25"/>
      <c r="V242" s="41"/>
      <c r="W242" s="42"/>
      <c r="X242" s="43"/>
      <c r="Y242" s="43"/>
      <c r="Z242" s="47"/>
      <c r="AA242" s="48">
        <v>0</v>
      </c>
      <c r="AB242" s="49"/>
      <c r="AC242" s="49"/>
      <c r="AD242" s="53">
        <v>185.82139866863901</v>
      </c>
      <c r="AE242" s="54">
        <v>15.69</v>
      </c>
      <c r="AF242" s="55">
        <v>3</v>
      </c>
      <c r="AG242" s="55">
        <v>3</v>
      </c>
      <c r="AH242" s="26"/>
      <c r="AI242" s="27"/>
      <c r="AJ242" s="28"/>
    </row>
    <row r="243" spans="1:36" s="17" customFormat="1">
      <c r="A243" s="18" t="s">
        <v>483</v>
      </c>
      <c r="B243" s="18" t="str">
        <f>VLOOKUP(A243,'[1]our list'!$A$1:$B$335,2, FALSE)</f>
        <v>SPRY2</v>
      </c>
      <c r="C243" s="18"/>
      <c r="D243" s="18"/>
      <c r="E243" s="18"/>
      <c r="F243" s="18"/>
      <c r="G243" s="18"/>
      <c r="H243" s="18"/>
      <c r="I243" s="20"/>
      <c r="J243" s="18"/>
      <c r="K243" s="20"/>
      <c r="L243" s="18" t="s">
        <v>484</v>
      </c>
      <c r="M243" s="21">
        <v>0</v>
      </c>
      <c r="N243" s="21">
        <v>0</v>
      </c>
      <c r="O243" s="21">
        <v>5346353.8515625</v>
      </c>
      <c r="P243" s="56">
        <v>0</v>
      </c>
      <c r="Q243" s="22">
        <f t="shared" si="3"/>
        <v>3</v>
      </c>
      <c r="R243" s="23"/>
      <c r="S243" s="24"/>
      <c r="T243" s="25"/>
      <c r="U243" s="25"/>
      <c r="V243" s="41"/>
      <c r="W243" s="42"/>
      <c r="X243" s="43"/>
      <c r="Y243" s="43"/>
      <c r="Z243" s="47">
        <v>93.126816639933494</v>
      </c>
      <c r="AA243" s="48">
        <v>9.84</v>
      </c>
      <c r="AB243" s="49">
        <v>2</v>
      </c>
      <c r="AC243" s="49">
        <v>3</v>
      </c>
      <c r="AD243" s="53"/>
      <c r="AE243" s="54"/>
      <c r="AF243" s="55"/>
      <c r="AG243" s="55"/>
      <c r="AH243" s="26"/>
      <c r="AI243" s="27"/>
      <c r="AJ243" s="28"/>
    </row>
    <row r="244" spans="1:36" s="17" customFormat="1">
      <c r="A244" s="18" t="s">
        <v>485</v>
      </c>
      <c r="B244" s="18" t="str">
        <f>VLOOKUP(A244,'[1]our list'!$A$1:$B$335,2, FALSE)</f>
        <v>mcm2</v>
      </c>
      <c r="C244" s="19"/>
      <c r="D244" s="18"/>
      <c r="E244" s="18"/>
      <c r="F244" s="20"/>
      <c r="G244" s="18"/>
      <c r="H244" s="18"/>
      <c r="I244" s="18"/>
      <c r="J244" s="18"/>
      <c r="K244" s="20"/>
      <c r="L244" s="18" t="s">
        <v>486</v>
      </c>
      <c r="M244" s="21">
        <v>0</v>
      </c>
      <c r="N244" s="21">
        <v>0</v>
      </c>
      <c r="O244" s="21">
        <v>3242931.9921875</v>
      </c>
      <c r="P244" s="56">
        <v>0</v>
      </c>
      <c r="Q244" s="22">
        <f t="shared" si="3"/>
        <v>3</v>
      </c>
      <c r="R244" s="23"/>
      <c r="S244" s="24"/>
      <c r="T244" s="25"/>
      <c r="U244" s="25"/>
      <c r="V244" s="41"/>
      <c r="W244" s="42"/>
      <c r="X244" s="43"/>
      <c r="Y244" s="43"/>
      <c r="Z244" s="47">
        <v>164.74497770543499</v>
      </c>
      <c r="AA244" s="48">
        <v>6.08</v>
      </c>
      <c r="AB244" s="49">
        <v>3</v>
      </c>
      <c r="AC244" s="49">
        <v>3</v>
      </c>
      <c r="AD244" s="53"/>
      <c r="AE244" s="54"/>
      <c r="AF244" s="55"/>
      <c r="AG244" s="55"/>
      <c r="AH244" s="26"/>
      <c r="AI244" s="27"/>
      <c r="AJ244" s="28"/>
    </row>
    <row r="245" spans="1:36" s="17" customFormat="1">
      <c r="A245" s="18" t="s">
        <v>487</v>
      </c>
      <c r="B245" s="18" t="str">
        <f>VLOOKUP(A245,'[1]our list'!$A$1:$B$335,2, FALSE)</f>
        <v>Cdc42</v>
      </c>
      <c r="C245" s="18"/>
      <c r="D245" s="18"/>
      <c r="E245" s="18"/>
      <c r="F245" s="20"/>
      <c r="G245" s="18"/>
      <c r="H245" s="20"/>
      <c r="I245" s="20"/>
      <c r="J245" s="18"/>
      <c r="K245" s="20"/>
      <c r="L245" s="18" t="s">
        <v>488</v>
      </c>
      <c r="M245" s="21">
        <v>0</v>
      </c>
      <c r="N245" s="56">
        <v>0</v>
      </c>
      <c r="O245" s="56">
        <v>0</v>
      </c>
      <c r="P245" s="21">
        <v>14527588.765625</v>
      </c>
      <c r="Q245" s="22">
        <f t="shared" si="3"/>
        <v>3</v>
      </c>
      <c r="R245" s="23"/>
      <c r="S245" s="24"/>
      <c r="T245" s="25"/>
      <c r="U245" s="25"/>
      <c r="V245" s="41"/>
      <c r="W245" s="42"/>
      <c r="X245" s="43"/>
      <c r="Y245" s="43"/>
      <c r="Z245" s="47"/>
      <c r="AA245" s="48"/>
      <c r="AB245" s="49"/>
      <c r="AC245" s="49"/>
      <c r="AD245" s="53">
        <v>121.91075765899301</v>
      </c>
      <c r="AE245" s="54">
        <v>17.8</v>
      </c>
      <c r="AF245" s="55">
        <v>3</v>
      </c>
      <c r="AG245" s="55">
        <v>3</v>
      </c>
      <c r="AH245" s="26"/>
      <c r="AI245" s="27"/>
      <c r="AJ245" s="28"/>
    </row>
    <row r="246" spans="1:36" s="17" customFormat="1">
      <c r="A246" s="18" t="s">
        <v>489</v>
      </c>
      <c r="B246" s="29" t="s">
        <v>490</v>
      </c>
      <c r="C246" s="18"/>
      <c r="D246" s="18"/>
      <c r="E246" s="18"/>
      <c r="F246" s="18"/>
      <c r="G246" s="18"/>
      <c r="H246" s="18"/>
      <c r="I246" s="18"/>
      <c r="J246" s="18"/>
      <c r="K246" s="18"/>
      <c r="L246" s="18" t="s">
        <v>491</v>
      </c>
      <c r="M246" s="21">
        <v>0</v>
      </c>
      <c r="N246" s="21">
        <v>0</v>
      </c>
      <c r="O246" s="56">
        <v>0</v>
      </c>
      <c r="P246" s="21">
        <v>3766001.90625</v>
      </c>
      <c r="Q246" s="22">
        <f t="shared" si="3"/>
        <v>3</v>
      </c>
      <c r="R246" s="23"/>
      <c r="S246" s="24"/>
      <c r="T246" s="25"/>
      <c r="U246" s="25"/>
      <c r="V246" s="41"/>
      <c r="W246" s="42"/>
      <c r="X246" s="43"/>
      <c r="Y246" s="43"/>
      <c r="Z246" s="47"/>
      <c r="AA246" s="48"/>
      <c r="AB246" s="49"/>
      <c r="AC246" s="49"/>
      <c r="AD246" s="53">
        <v>124.69929599437199</v>
      </c>
      <c r="AE246" s="54">
        <v>16.53</v>
      </c>
      <c r="AF246" s="55">
        <v>2</v>
      </c>
      <c r="AG246" s="55">
        <v>3</v>
      </c>
      <c r="AH246" s="26"/>
      <c r="AI246" s="27"/>
      <c r="AJ246" s="28"/>
    </row>
    <row r="247" spans="1:36" s="17" customFormat="1">
      <c r="A247" s="18" t="s">
        <v>492</v>
      </c>
      <c r="B247" s="29" t="str">
        <f>VLOOKUP(A247,'[1]our list'!$A$1:$B$335,2, FALSE)</f>
        <v>ANP32A</v>
      </c>
      <c r="C247" s="19"/>
      <c r="D247" s="18"/>
      <c r="E247" s="18"/>
      <c r="F247" s="18"/>
      <c r="G247" s="18"/>
      <c r="H247" s="18"/>
      <c r="I247" s="18"/>
      <c r="J247" s="18"/>
      <c r="K247" s="18"/>
      <c r="L247" s="18" t="s">
        <v>493</v>
      </c>
      <c r="M247" s="21">
        <v>0</v>
      </c>
      <c r="N247" s="21">
        <v>0</v>
      </c>
      <c r="O247" s="21">
        <v>3867649.9453125</v>
      </c>
      <c r="P247" s="56">
        <v>0</v>
      </c>
      <c r="Q247" s="22">
        <f t="shared" si="3"/>
        <v>3</v>
      </c>
      <c r="R247" s="23"/>
      <c r="S247" s="24"/>
      <c r="T247" s="25"/>
      <c r="U247" s="25"/>
      <c r="V247" s="41"/>
      <c r="W247" s="42"/>
      <c r="X247" s="43"/>
      <c r="Y247" s="43"/>
      <c r="Z247" s="47">
        <v>113.101526151076</v>
      </c>
      <c r="AA247" s="48">
        <v>12.55</v>
      </c>
      <c r="AB247" s="49">
        <v>3</v>
      </c>
      <c r="AC247" s="49">
        <v>3</v>
      </c>
      <c r="AD247" s="53"/>
      <c r="AE247" s="54"/>
      <c r="AF247" s="55"/>
      <c r="AG247" s="55"/>
      <c r="AH247" s="26"/>
      <c r="AI247" s="27"/>
      <c r="AJ247" s="28"/>
    </row>
    <row r="248" spans="1:36" s="17" customFormat="1">
      <c r="A248" s="18" t="s">
        <v>494</v>
      </c>
      <c r="B248" s="18" t="str">
        <f>VLOOKUP(A248,'[1]our list'!$A$1:$B$335,2, FALSE)</f>
        <v>CMTM7</v>
      </c>
      <c r="C248" s="19"/>
      <c r="D248" s="18"/>
      <c r="E248" s="18"/>
      <c r="F248" s="18"/>
      <c r="G248" s="18"/>
      <c r="H248" s="20"/>
      <c r="I248" s="18"/>
      <c r="J248" s="18"/>
      <c r="K248" s="18"/>
      <c r="L248" s="18" t="s">
        <v>495</v>
      </c>
      <c r="M248" s="21">
        <v>0</v>
      </c>
      <c r="N248" s="21">
        <v>0</v>
      </c>
      <c r="O248" s="56">
        <v>0</v>
      </c>
      <c r="P248" s="21">
        <v>8288872.546875</v>
      </c>
      <c r="Q248" s="22">
        <f t="shared" si="3"/>
        <v>3</v>
      </c>
      <c r="R248" s="23"/>
      <c r="S248" s="24"/>
      <c r="T248" s="25"/>
      <c r="U248" s="25"/>
      <c r="V248" s="41"/>
      <c r="W248" s="42"/>
      <c r="X248" s="43"/>
      <c r="Y248" s="43"/>
      <c r="Z248" s="47"/>
      <c r="AA248" s="48"/>
      <c r="AB248" s="49"/>
      <c r="AC248" s="49"/>
      <c r="AD248" s="53">
        <v>123.485175305932</v>
      </c>
      <c r="AE248" s="54">
        <v>17.37</v>
      </c>
      <c r="AF248" s="55">
        <v>2</v>
      </c>
      <c r="AG248" s="55">
        <v>3</v>
      </c>
      <c r="AH248" s="26"/>
      <c r="AI248" s="27"/>
      <c r="AJ248" s="28"/>
    </row>
    <row r="249" spans="1:36" s="17" customFormat="1">
      <c r="A249" s="18" t="s">
        <v>496</v>
      </c>
      <c r="B249" s="18" t="str">
        <f>VLOOKUP(A249,'[1]our list'!$A$1:$B$335,2, FALSE)</f>
        <v>CKB</v>
      </c>
      <c r="C249" s="18"/>
      <c r="D249" s="18"/>
      <c r="E249" s="18"/>
      <c r="F249" s="18"/>
      <c r="G249" s="18"/>
      <c r="H249" s="18"/>
      <c r="I249" s="18"/>
      <c r="J249" s="18"/>
      <c r="K249" s="20"/>
      <c r="L249" s="18" t="s">
        <v>497</v>
      </c>
      <c r="M249" s="21">
        <v>0</v>
      </c>
      <c r="N249" s="21">
        <v>0</v>
      </c>
      <c r="O249" s="21">
        <v>2359538.84375</v>
      </c>
      <c r="P249" s="21">
        <v>0</v>
      </c>
      <c r="Q249" s="22">
        <f t="shared" si="3"/>
        <v>3</v>
      </c>
      <c r="R249" s="23"/>
      <c r="S249" s="24"/>
      <c r="T249" s="25"/>
      <c r="U249" s="25"/>
      <c r="V249" s="41"/>
      <c r="W249" s="42"/>
      <c r="X249" s="43"/>
      <c r="Y249" s="43"/>
      <c r="Z249" s="47">
        <v>190.06242356407799</v>
      </c>
      <c r="AA249" s="48">
        <v>8.4</v>
      </c>
      <c r="AB249" s="49">
        <v>2</v>
      </c>
      <c r="AC249" s="49">
        <v>3</v>
      </c>
      <c r="AD249" s="53"/>
      <c r="AE249" s="54"/>
      <c r="AF249" s="55"/>
      <c r="AG249" s="55"/>
      <c r="AH249" s="26"/>
      <c r="AI249" s="27"/>
      <c r="AJ249" s="28"/>
    </row>
    <row r="250" spans="1:36" s="17" customFormat="1">
      <c r="A250" s="18" t="s">
        <v>498</v>
      </c>
      <c r="B250" s="18" t="str">
        <f>VLOOKUP(A250,'[1]our list'!$A$1:$B$335,2, FALSE)</f>
        <v>CAPZB</v>
      </c>
      <c r="C250" s="18"/>
      <c r="D250" s="18"/>
      <c r="E250" s="20"/>
      <c r="F250" s="18"/>
      <c r="G250" s="18"/>
      <c r="H250" s="18"/>
      <c r="I250" s="18"/>
      <c r="J250" s="18"/>
      <c r="K250" s="20"/>
      <c r="L250" s="18" t="s">
        <v>499</v>
      </c>
      <c r="M250" s="21">
        <v>0</v>
      </c>
      <c r="N250" s="21">
        <v>0</v>
      </c>
      <c r="O250" s="21">
        <v>2945120.671875</v>
      </c>
      <c r="P250" s="21">
        <v>0</v>
      </c>
      <c r="Q250" s="22">
        <f t="shared" si="3"/>
        <v>3</v>
      </c>
      <c r="R250" s="23"/>
      <c r="S250" s="24"/>
      <c r="T250" s="25"/>
      <c r="U250" s="25"/>
      <c r="V250" s="41"/>
      <c r="W250" s="42"/>
      <c r="X250" s="43"/>
      <c r="Y250" s="43"/>
      <c r="Z250" s="47">
        <v>110.110100411253</v>
      </c>
      <c r="AA250" s="48">
        <v>11.91</v>
      </c>
      <c r="AB250" s="49">
        <v>3</v>
      </c>
      <c r="AC250" s="49">
        <v>3</v>
      </c>
      <c r="AD250" s="53"/>
      <c r="AE250" s="54"/>
      <c r="AF250" s="55"/>
      <c r="AG250" s="55"/>
      <c r="AH250" s="26"/>
      <c r="AI250" s="27"/>
      <c r="AJ250" s="28"/>
    </row>
  </sheetData>
  <phoneticPr fontId="14" type="noConversion"/>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40"/>
  <sheetViews>
    <sheetView zoomScale="150" zoomScaleNormal="150" zoomScalePageLayoutView="150" workbookViewId="0">
      <selection activeCell="C228" sqref="C228"/>
    </sheetView>
  </sheetViews>
  <sheetFormatPr baseColWidth="10" defaultRowHeight="14" x14ac:dyDescent="0"/>
  <cols>
    <col min="1" max="1" width="7.33203125" style="1" customWidth="1"/>
    <col min="2" max="2" width="10.83203125" style="1"/>
    <col min="3" max="11" width="6.33203125" style="57" customWidth="1"/>
    <col min="12" max="12" width="72.5" style="1" customWidth="1"/>
    <col min="13" max="15" width="11.33203125" style="1" customWidth="1"/>
    <col min="16" max="16" width="11.83203125" style="1" customWidth="1"/>
    <col min="17" max="17" width="13" style="1" customWidth="1"/>
    <col min="18" max="33" width="9.1640625" style="1" customWidth="1"/>
    <col min="34" max="16384" width="10.83203125" style="1"/>
  </cols>
  <sheetData>
    <row r="1" spans="1:37" ht="185" customHeight="1">
      <c r="C1" s="1"/>
      <c r="D1" s="1"/>
      <c r="E1" s="1"/>
      <c r="F1" s="1"/>
      <c r="G1" s="1"/>
      <c r="H1" s="1"/>
      <c r="I1" s="1"/>
      <c r="J1" s="1"/>
      <c r="K1" s="1"/>
    </row>
    <row r="2" spans="1:37">
      <c r="C2" s="1"/>
      <c r="D2" s="1"/>
      <c r="E2" s="1"/>
      <c r="F2" s="1"/>
      <c r="G2" s="1"/>
      <c r="H2" s="1"/>
      <c r="I2" s="1"/>
      <c r="J2" s="1"/>
      <c r="K2" s="1"/>
      <c r="R2" s="32" t="s">
        <v>511</v>
      </c>
      <c r="S2" s="33"/>
      <c r="T2" s="33"/>
      <c r="U2" s="34"/>
      <c r="V2" s="32" t="s">
        <v>512</v>
      </c>
      <c r="W2" s="33"/>
      <c r="X2" s="33"/>
      <c r="Y2" s="34"/>
      <c r="Z2" s="88" t="s">
        <v>513</v>
      </c>
      <c r="AA2" s="89"/>
      <c r="AB2" s="89"/>
      <c r="AC2" s="90"/>
      <c r="AD2" s="88" t="s">
        <v>514</v>
      </c>
      <c r="AE2" s="89"/>
      <c r="AF2" s="89"/>
      <c r="AG2" s="90"/>
    </row>
    <row r="3" spans="1:37" s="5" customFormat="1" ht="15" thickBot="1">
      <c r="A3" s="2" t="s">
        <v>500</v>
      </c>
      <c r="B3" s="2" t="s">
        <v>519</v>
      </c>
      <c r="C3" s="2" t="s">
        <v>1277</v>
      </c>
      <c r="D3" s="2" t="s">
        <v>504</v>
      </c>
      <c r="E3" s="2" t="s">
        <v>503</v>
      </c>
      <c r="F3" s="2" t="s">
        <v>508</v>
      </c>
      <c r="G3" s="2" t="s">
        <v>509</v>
      </c>
      <c r="H3" s="2" t="s">
        <v>505</v>
      </c>
      <c r="I3" s="2" t="s">
        <v>506</v>
      </c>
      <c r="J3" s="2" t="s">
        <v>507</v>
      </c>
      <c r="K3" s="2" t="s">
        <v>510</v>
      </c>
      <c r="L3" s="2" t="s">
        <v>501</v>
      </c>
      <c r="M3" s="2" t="s">
        <v>515</v>
      </c>
      <c r="N3" s="2" t="s">
        <v>516</v>
      </c>
      <c r="O3" s="2" t="s">
        <v>517</v>
      </c>
      <c r="P3" s="2" t="s">
        <v>518</v>
      </c>
      <c r="Q3" s="3" t="s">
        <v>522</v>
      </c>
      <c r="R3" s="2" t="s">
        <v>520</v>
      </c>
      <c r="S3" s="2" t="s">
        <v>521</v>
      </c>
      <c r="T3" s="2" t="s">
        <v>524</v>
      </c>
      <c r="U3" s="2" t="s">
        <v>523</v>
      </c>
      <c r="V3" s="2" t="s">
        <v>520</v>
      </c>
      <c r="W3" s="2" t="s">
        <v>521</v>
      </c>
      <c r="X3" s="2" t="s">
        <v>524</v>
      </c>
      <c r="Y3" s="2" t="s">
        <v>523</v>
      </c>
      <c r="Z3" s="2" t="s">
        <v>520</v>
      </c>
      <c r="AA3" s="2" t="s">
        <v>521</v>
      </c>
      <c r="AB3" s="2" t="s">
        <v>524</v>
      </c>
      <c r="AC3" s="2" t="s">
        <v>523</v>
      </c>
      <c r="AD3" s="2" t="s">
        <v>520</v>
      </c>
      <c r="AE3" s="2" t="s">
        <v>521</v>
      </c>
      <c r="AF3" s="2" t="s">
        <v>524</v>
      </c>
      <c r="AG3" s="2" t="s">
        <v>523</v>
      </c>
      <c r="AH3" s="2"/>
      <c r="AI3" s="2"/>
      <c r="AJ3" s="2"/>
      <c r="AK3" s="4"/>
    </row>
    <row r="4" spans="1:37" s="17" customFormat="1" ht="15" thickTop="1">
      <c r="A4" s="91" t="s">
        <v>0</v>
      </c>
      <c r="B4" s="91" t="s">
        <v>525</v>
      </c>
      <c r="C4" s="92"/>
      <c r="D4" s="93"/>
      <c r="E4" s="93"/>
      <c r="F4" s="93"/>
      <c r="G4" s="93"/>
      <c r="H4" s="93"/>
      <c r="I4" s="93"/>
      <c r="J4" s="93"/>
      <c r="K4" s="93"/>
      <c r="L4" s="91" t="s">
        <v>1</v>
      </c>
      <c r="M4" s="94">
        <v>1686489.29427083</v>
      </c>
      <c r="N4" s="94">
        <v>1556423.0390625</v>
      </c>
      <c r="O4" s="94">
        <v>491257407.53125</v>
      </c>
      <c r="P4" s="94">
        <v>504970906.9375</v>
      </c>
      <c r="Q4" s="95">
        <v>157</v>
      </c>
      <c r="R4" s="72">
        <v>103.689347887072</v>
      </c>
      <c r="S4" s="73">
        <v>6.94</v>
      </c>
      <c r="T4" s="74">
        <v>3</v>
      </c>
      <c r="U4" s="74">
        <v>3</v>
      </c>
      <c r="V4" s="75">
        <v>147.07730235020301</v>
      </c>
      <c r="W4" s="76">
        <v>10.15</v>
      </c>
      <c r="X4" s="77">
        <v>4</v>
      </c>
      <c r="Y4" s="77">
        <v>5</v>
      </c>
      <c r="Z4" s="78">
        <v>3015.7942604781201</v>
      </c>
      <c r="AA4" s="79">
        <v>40.950000000000003</v>
      </c>
      <c r="AB4" s="80">
        <v>31</v>
      </c>
      <c r="AC4" s="80">
        <v>87</v>
      </c>
      <c r="AD4" s="81">
        <v>2661.26350311428</v>
      </c>
      <c r="AE4" s="82">
        <v>43.99</v>
      </c>
      <c r="AF4" s="83">
        <v>33</v>
      </c>
      <c r="AG4" s="83">
        <v>78</v>
      </c>
      <c r="AH4" s="58"/>
      <c r="AI4" s="15"/>
      <c r="AJ4" s="16"/>
    </row>
    <row r="5" spans="1:37" s="17" customFormat="1">
      <c r="A5" s="96" t="s">
        <v>526</v>
      </c>
      <c r="B5" s="96" t="s">
        <v>527</v>
      </c>
      <c r="C5" s="97"/>
      <c r="D5" s="97"/>
      <c r="E5" s="97"/>
      <c r="F5" s="97"/>
      <c r="G5" s="97"/>
      <c r="H5" s="97"/>
      <c r="I5" s="98"/>
      <c r="J5" s="97"/>
      <c r="K5" s="98"/>
      <c r="L5" s="96" t="s">
        <v>1278</v>
      </c>
      <c r="M5" s="99">
        <v>0</v>
      </c>
      <c r="N5" s="99">
        <v>0</v>
      </c>
      <c r="O5" s="99">
        <v>70428621.25</v>
      </c>
      <c r="P5" s="99">
        <v>94607554.130208299</v>
      </c>
      <c r="Q5" s="100">
        <v>110</v>
      </c>
      <c r="R5" s="60"/>
      <c r="S5" s="61"/>
      <c r="T5" s="62"/>
      <c r="U5" s="62"/>
      <c r="V5" s="63"/>
      <c r="W5" s="64"/>
      <c r="X5" s="65"/>
      <c r="Y5" s="65"/>
      <c r="Z5" s="66">
        <v>1967.1358054714999</v>
      </c>
      <c r="AA5" s="67">
        <v>42.22</v>
      </c>
      <c r="AB5" s="68">
        <v>29</v>
      </c>
      <c r="AC5" s="68">
        <v>47</v>
      </c>
      <c r="AD5" s="69">
        <v>2763.7676546981702</v>
      </c>
      <c r="AE5" s="70">
        <v>48.19</v>
      </c>
      <c r="AF5" s="71">
        <v>31</v>
      </c>
      <c r="AG5" s="71">
        <v>63</v>
      </c>
      <c r="AH5" s="59"/>
      <c r="AI5" s="27"/>
      <c r="AJ5" s="28"/>
    </row>
    <row r="6" spans="1:37" s="17" customFormat="1">
      <c r="A6" s="96" t="s">
        <v>528</v>
      </c>
      <c r="B6" s="96" t="s">
        <v>529</v>
      </c>
      <c r="C6" s="97"/>
      <c r="D6" s="97"/>
      <c r="E6" s="97"/>
      <c r="F6" s="98"/>
      <c r="G6" s="97"/>
      <c r="H6" s="97"/>
      <c r="I6" s="97"/>
      <c r="J6" s="97"/>
      <c r="K6" s="97"/>
      <c r="L6" s="96" t="s">
        <v>1279</v>
      </c>
      <c r="M6" s="99">
        <v>18280053.797525998</v>
      </c>
      <c r="N6" s="99">
        <v>13045640.421875</v>
      </c>
      <c r="O6" s="99">
        <v>482296435.52864599</v>
      </c>
      <c r="P6" s="99">
        <v>367174920.41145802</v>
      </c>
      <c r="Q6" s="100">
        <v>86</v>
      </c>
      <c r="R6" s="60">
        <v>417.97252362222798</v>
      </c>
      <c r="S6" s="61">
        <v>33.93</v>
      </c>
      <c r="T6" s="62">
        <v>7</v>
      </c>
      <c r="U6" s="62">
        <v>10</v>
      </c>
      <c r="V6" s="63">
        <v>298.10372210139002</v>
      </c>
      <c r="W6" s="64">
        <v>23.42</v>
      </c>
      <c r="X6" s="65">
        <v>5</v>
      </c>
      <c r="Y6" s="65">
        <v>7</v>
      </c>
      <c r="Z6" s="66">
        <v>1927.8173415039</v>
      </c>
      <c r="AA6" s="67">
        <v>47.45</v>
      </c>
      <c r="AB6" s="68">
        <v>13</v>
      </c>
      <c r="AC6" s="68">
        <v>54</v>
      </c>
      <c r="AD6" s="69">
        <v>1932.68722114343</v>
      </c>
      <c r="AE6" s="70">
        <v>55.26</v>
      </c>
      <c r="AF6" s="71">
        <v>12</v>
      </c>
      <c r="AG6" s="71">
        <v>49</v>
      </c>
      <c r="AH6" s="59"/>
      <c r="AI6" s="27"/>
      <c r="AJ6" s="28"/>
    </row>
    <row r="7" spans="1:37" s="17" customFormat="1">
      <c r="A7" s="96" t="s">
        <v>6</v>
      </c>
      <c r="B7" s="96" t="s">
        <v>530</v>
      </c>
      <c r="C7" s="101"/>
      <c r="D7" s="97"/>
      <c r="E7" s="97"/>
      <c r="F7" s="97"/>
      <c r="G7" s="98"/>
      <c r="H7" s="97"/>
      <c r="I7" s="98"/>
      <c r="J7" s="97"/>
      <c r="K7" s="98"/>
      <c r="L7" s="96" t="s">
        <v>7</v>
      </c>
      <c r="M7" s="99">
        <v>0</v>
      </c>
      <c r="N7" s="99">
        <v>0</v>
      </c>
      <c r="O7" s="99">
        <v>17486726.916666701</v>
      </c>
      <c r="P7" s="99">
        <v>22344100.854166701</v>
      </c>
      <c r="Q7" s="100">
        <v>81</v>
      </c>
      <c r="R7" s="60"/>
      <c r="S7" s="61"/>
      <c r="T7" s="62"/>
      <c r="U7" s="62"/>
      <c r="V7" s="63"/>
      <c r="W7" s="64"/>
      <c r="X7" s="65"/>
      <c r="Y7" s="65"/>
      <c r="Z7" s="66">
        <v>1373.9903433464499</v>
      </c>
      <c r="AA7" s="67">
        <v>17.12</v>
      </c>
      <c r="AB7" s="68">
        <v>19</v>
      </c>
      <c r="AC7" s="68">
        <v>32</v>
      </c>
      <c r="AD7" s="69">
        <v>2069.26201677569</v>
      </c>
      <c r="AE7" s="70">
        <v>20.91</v>
      </c>
      <c r="AF7" s="71">
        <v>22</v>
      </c>
      <c r="AG7" s="71">
        <v>49</v>
      </c>
      <c r="AH7" s="59"/>
      <c r="AI7" s="27"/>
      <c r="AJ7" s="28"/>
    </row>
    <row r="8" spans="1:37" s="17" customFormat="1">
      <c r="A8" s="96" t="s">
        <v>531</v>
      </c>
      <c r="B8" s="102" t="s">
        <v>532</v>
      </c>
      <c r="C8" s="97"/>
      <c r="D8" s="97"/>
      <c r="E8" s="97"/>
      <c r="F8" s="97"/>
      <c r="G8" s="97"/>
      <c r="H8" s="97"/>
      <c r="I8" s="97"/>
      <c r="J8" s="97"/>
      <c r="K8" s="97"/>
      <c r="L8" s="96" t="s">
        <v>1280</v>
      </c>
      <c r="M8" s="99">
        <v>0</v>
      </c>
      <c r="N8" s="99">
        <v>0</v>
      </c>
      <c r="O8" s="99">
        <v>4948477.7864583302</v>
      </c>
      <c r="P8" s="99">
        <v>3407812.8333333302</v>
      </c>
      <c r="Q8" s="100">
        <v>72</v>
      </c>
      <c r="R8" s="60"/>
      <c r="S8" s="61"/>
      <c r="T8" s="62"/>
      <c r="U8" s="62"/>
      <c r="V8" s="63"/>
      <c r="W8" s="64"/>
      <c r="X8" s="65"/>
      <c r="Y8" s="65"/>
      <c r="Z8" s="66">
        <v>1613.8226996845201</v>
      </c>
      <c r="AA8" s="67">
        <v>15.45</v>
      </c>
      <c r="AB8" s="68">
        <v>24</v>
      </c>
      <c r="AC8" s="68">
        <v>39</v>
      </c>
      <c r="AD8" s="69">
        <v>1360.9517147159099</v>
      </c>
      <c r="AE8" s="70">
        <v>17.07</v>
      </c>
      <c r="AF8" s="71">
        <v>27</v>
      </c>
      <c r="AG8" s="71">
        <v>33</v>
      </c>
      <c r="AH8" s="59"/>
      <c r="AI8" s="27"/>
      <c r="AJ8" s="28"/>
    </row>
    <row r="9" spans="1:37" s="17" customFormat="1">
      <c r="A9" s="96" t="s">
        <v>60</v>
      </c>
      <c r="B9" s="96" t="s">
        <v>533</v>
      </c>
      <c r="C9" s="101"/>
      <c r="D9" s="98"/>
      <c r="E9" s="97"/>
      <c r="F9" s="97"/>
      <c r="G9" s="97"/>
      <c r="H9" s="97"/>
      <c r="I9" s="97"/>
      <c r="J9" s="97"/>
      <c r="K9" s="97"/>
      <c r="L9" s="96" t="s">
        <v>61</v>
      </c>
      <c r="M9" s="99">
        <v>313741.56184895802</v>
      </c>
      <c r="N9" s="99">
        <v>208164.92578125</v>
      </c>
      <c r="O9" s="99">
        <v>12453481.21875</v>
      </c>
      <c r="P9" s="99">
        <v>6867239.8020833302</v>
      </c>
      <c r="Q9" s="100">
        <v>64</v>
      </c>
      <c r="R9" s="60">
        <v>86.316456935721803</v>
      </c>
      <c r="S9" s="61">
        <v>2.73</v>
      </c>
      <c r="T9" s="62">
        <v>4</v>
      </c>
      <c r="U9" s="62">
        <v>4</v>
      </c>
      <c r="V9" s="63">
        <v>86.122231008565706</v>
      </c>
      <c r="W9" s="64">
        <v>1.61</v>
      </c>
      <c r="X9" s="65">
        <v>2</v>
      </c>
      <c r="Y9" s="65">
        <v>3</v>
      </c>
      <c r="Z9" s="66">
        <v>1254.2824591317301</v>
      </c>
      <c r="AA9" s="67">
        <v>16.059999999999999</v>
      </c>
      <c r="AB9" s="68">
        <v>26</v>
      </c>
      <c r="AC9" s="68">
        <v>35</v>
      </c>
      <c r="AD9" s="69">
        <v>1379.4649222702601</v>
      </c>
      <c r="AE9" s="70">
        <v>14.11</v>
      </c>
      <c r="AF9" s="71">
        <v>22</v>
      </c>
      <c r="AG9" s="71">
        <v>36</v>
      </c>
      <c r="AH9" s="59"/>
      <c r="AI9" s="27"/>
      <c r="AJ9" s="28"/>
    </row>
    <row r="10" spans="1:37" s="17" customFormat="1">
      <c r="A10" s="96" t="s">
        <v>25</v>
      </c>
      <c r="B10" s="96" t="s">
        <v>534</v>
      </c>
      <c r="C10" s="101"/>
      <c r="D10" s="97"/>
      <c r="E10" s="97"/>
      <c r="F10" s="97"/>
      <c r="G10" s="97"/>
      <c r="H10" s="97"/>
      <c r="I10" s="103"/>
      <c r="J10" s="97"/>
      <c r="K10" s="98"/>
      <c r="L10" s="96" t="s">
        <v>26</v>
      </c>
      <c r="M10" s="99">
        <v>0</v>
      </c>
      <c r="N10" s="99">
        <v>0</v>
      </c>
      <c r="O10" s="99">
        <v>55700950.151041701</v>
      </c>
      <c r="P10" s="99">
        <v>21605021.098958299</v>
      </c>
      <c r="Q10" s="100">
        <v>64</v>
      </c>
      <c r="R10" s="60"/>
      <c r="S10" s="61"/>
      <c r="T10" s="62"/>
      <c r="U10" s="62"/>
      <c r="V10" s="63"/>
      <c r="W10" s="64"/>
      <c r="X10" s="65"/>
      <c r="Y10" s="65"/>
      <c r="Z10" s="66">
        <v>1156.3213929588101</v>
      </c>
      <c r="AA10" s="67">
        <v>21.35</v>
      </c>
      <c r="AB10" s="68">
        <v>21</v>
      </c>
      <c r="AC10" s="68">
        <v>33</v>
      </c>
      <c r="AD10" s="69">
        <v>1039.3737712869299</v>
      </c>
      <c r="AE10" s="70">
        <v>20.12</v>
      </c>
      <c r="AF10" s="71">
        <v>19</v>
      </c>
      <c r="AG10" s="71">
        <v>31</v>
      </c>
      <c r="AH10" s="59"/>
      <c r="AI10" s="27"/>
      <c r="AJ10" s="28"/>
    </row>
    <row r="11" spans="1:37" s="17" customFormat="1">
      <c r="A11" s="96" t="s">
        <v>42</v>
      </c>
      <c r="B11" s="96" t="s">
        <v>535</v>
      </c>
      <c r="C11" s="101"/>
      <c r="D11" s="97"/>
      <c r="E11" s="97"/>
      <c r="F11" s="97"/>
      <c r="G11" s="103"/>
      <c r="H11" s="103"/>
      <c r="I11" s="97"/>
      <c r="J11" s="97"/>
      <c r="K11" s="98"/>
      <c r="L11" s="96" t="s">
        <v>43</v>
      </c>
      <c r="M11" s="99">
        <v>0</v>
      </c>
      <c r="N11" s="99">
        <v>0</v>
      </c>
      <c r="O11" s="99">
        <v>17043187.255208299</v>
      </c>
      <c r="P11" s="99">
        <v>18489888.942708299</v>
      </c>
      <c r="Q11" s="100">
        <v>61</v>
      </c>
      <c r="R11" s="60"/>
      <c r="S11" s="61"/>
      <c r="T11" s="62"/>
      <c r="U11" s="62"/>
      <c r="V11" s="63"/>
      <c r="W11" s="64"/>
      <c r="X11" s="65"/>
      <c r="Y11" s="65"/>
      <c r="Z11" s="66">
        <v>1126.15693507369</v>
      </c>
      <c r="AA11" s="67">
        <v>20.47</v>
      </c>
      <c r="AB11" s="68">
        <v>18</v>
      </c>
      <c r="AC11" s="68">
        <v>29</v>
      </c>
      <c r="AD11" s="69">
        <v>1221.82241505756</v>
      </c>
      <c r="AE11" s="70">
        <v>20.399999999999999</v>
      </c>
      <c r="AF11" s="71">
        <v>18</v>
      </c>
      <c r="AG11" s="71">
        <v>32</v>
      </c>
      <c r="AH11" s="59"/>
      <c r="AI11" s="27"/>
      <c r="AJ11" s="28"/>
    </row>
    <row r="12" spans="1:37" s="17" customFormat="1">
      <c r="A12" s="96" t="s">
        <v>48</v>
      </c>
      <c r="B12" s="96" t="s">
        <v>536</v>
      </c>
      <c r="C12" s="101"/>
      <c r="D12" s="97"/>
      <c r="E12" s="97"/>
      <c r="F12" s="97"/>
      <c r="G12" s="103"/>
      <c r="H12" s="103"/>
      <c r="I12" s="103"/>
      <c r="J12" s="97"/>
      <c r="K12" s="98"/>
      <c r="L12" s="96" t="s">
        <v>49</v>
      </c>
      <c r="M12" s="99">
        <v>0</v>
      </c>
      <c r="N12" s="99">
        <v>0</v>
      </c>
      <c r="O12" s="99">
        <v>142900014.25520799</v>
      </c>
      <c r="P12" s="99">
        <v>143867204.22916701</v>
      </c>
      <c r="Q12" s="100">
        <v>60</v>
      </c>
      <c r="R12" s="60"/>
      <c r="S12" s="61"/>
      <c r="T12" s="62"/>
      <c r="U12" s="62"/>
      <c r="V12" s="63"/>
      <c r="W12" s="64"/>
      <c r="X12" s="65"/>
      <c r="Y12" s="65"/>
      <c r="Z12" s="66">
        <v>1326.9543324250201</v>
      </c>
      <c r="AA12" s="67">
        <v>49.86</v>
      </c>
      <c r="AB12" s="68">
        <v>14</v>
      </c>
      <c r="AC12" s="68">
        <v>32</v>
      </c>
      <c r="AD12" s="69">
        <v>1226.4445916101299</v>
      </c>
      <c r="AE12" s="70">
        <v>54.37</v>
      </c>
      <c r="AF12" s="71">
        <v>15</v>
      </c>
      <c r="AG12" s="71">
        <v>28</v>
      </c>
      <c r="AH12" s="59"/>
      <c r="AI12" s="27"/>
      <c r="AJ12" s="28"/>
    </row>
    <row r="13" spans="1:37" s="17" customFormat="1">
      <c r="A13" s="96" t="s">
        <v>8</v>
      </c>
      <c r="B13" s="96" t="s">
        <v>537</v>
      </c>
      <c r="C13" s="101"/>
      <c r="D13" s="103"/>
      <c r="E13" s="103"/>
      <c r="F13" s="97"/>
      <c r="G13" s="97"/>
      <c r="H13" s="97"/>
      <c r="I13" s="103"/>
      <c r="J13" s="103"/>
      <c r="K13" s="98"/>
      <c r="L13" s="96" t="s">
        <v>9</v>
      </c>
      <c r="M13" s="99">
        <v>1463460.55729167</v>
      </c>
      <c r="N13" s="99">
        <v>1448700.96875</v>
      </c>
      <c r="O13" s="99">
        <v>56962095.880208299</v>
      </c>
      <c r="P13" s="99">
        <v>50477874.75</v>
      </c>
      <c r="Q13" s="100">
        <v>59</v>
      </c>
      <c r="R13" s="60">
        <v>96.989083216056599</v>
      </c>
      <c r="S13" s="61">
        <v>8.35</v>
      </c>
      <c r="T13" s="62">
        <v>3</v>
      </c>
      <c r="U13" s="62">
        <v>5</v>
      </c>
      <c r="V13" s="63">
        <v>54.255743332104302</v>
      </c>
      <c r="W13" s="64">
        <v>6.26</v>
      </c>
      <c r="X13" s="65">
        <v>2</v>
      </c>
      <c r="Y13" s="65">
        <v>2</v>
      </c>
      <c r="Z13" s="66">
        <v>1409.9942540668001</v>
      </c>
      <c r="AA13" s="67">
        <v>58.09</v>
      </c>
      <c r="AB13" s="68">
        <v>25</v>
      </c>
      <c r="AC13" s="68">
        <v>32</v>
      </c>
      <c r="AD13" s="69">
        <v>1428.11171125531</v>
      </c>
      <c r="AE13" s="70">
        <v>58.96</v>
      </c>
      <c r="AF13" s="71">
        <v>26</v>
      </c>
      <c r="AG13" s="71">
        <v>34</v>
      </c>
      <c r="AH13" s="59"/>
      <c r="AI13" s="27"/>
      <c r="AJ13" s="28"/>
    </row>
    <row r="14" spans="1:37" s="17" customFormat="1">
      <c r="A14" s="96" t="s">
        <v>249</v>
      </c>
      <c r="B14" s="102" t="s">
        <v>538</v>
      </c>
      <c r="C14" s="101"/>
      <c r="D14" s="97"/>
      <c r="E14" s="97"/>
      <c r="F14" s="97"/>
      <c r="G14" s="97"/>
      <c r="H14" s="97"/>
      <c r="I14" s="97"/>
      <c r="J14" s="97"/>
      <c r="K14" s="97"/>
      <c r="L14" s="96" t="s">
        <v>250</v>
      </c>
      <c r="M14" s="99">
        <v>0</v>
      </c>
      <c r="N14" s="99">
        <v>0</v>
      </c>
      <c r="O14" s="99">
        <v>10073449.852864601</v>
      </c>
      <c r="P14" s="99">
        <v>6463052.1979166698</v>
      </c>
      <c r="Q14" s="100">
        <v>59</v>
      </c>
      <c r="R14" s="60"/>
      <c r="S14" s="61"/>
      <c r="T14" s="62"/>
      <c r="U14" s="62"/>
      <c r="V14" s="63"/>
      <c r="W14" s="64"/>
      <c r="X14" s="65"/>
      <c r="Y14" s="65"/>
      <c r="Z14" s="66">
        <v>1056.9689583911199</v>
      </c>
      <c r="AA14" s="67">
        <v>23.81</v>
      </c>
      <c r="AB14" s="68">
        <v>19</v>
      </c>
      <c r="AC14" s="68">
        <v>27</v>
      </c>
      <c r="AD14" s="69">
        <v>1149.20923758709</v>
      </c>
      <c r="AE14" s="70">
        <v>29.9</v>
      </c>
      <c r="AF14" s="71">
        <v>26</v>
      </c>
      <c r="AG14" s="71">
        <v>32</v>
      </c>
      <c r="AH14" s="59"/>
      <c r="AI14" s="27"/>
      <c r="AJ14" s="28"/>
    </row>
    <row r="15" spans="1:37" s="17" customFormat="1">
      <c r="A15" s="96" t="s">
        <v>539</v>
      </c>
      <c r="B15" s="96" t="s">
        <v>540</v>
      </c>
      <c r="C15" s="97"/>
      <c r="D15" s="97"/>
      <c r="E15" s="97"/>
      <c r="F15" s="97"/>
      <c r="G15" s="97"/>
      <c r="H15" s="97"/>
      <c r="I15" s="103"/>
      <c r="J15" s="97"/>
      <c r="K15" s="98"/>
      <c r="L15" s="96" t="s">
        <v>1281</v>
      </c>
      <c r="M15" s="99">
        <v>0</v>
      </c>
      <c r="N15" s="99">
        <v>0</v>
      </c>
      <c r="O15" s="99">
        <v>33905517.997395799</v>
      </c>
      <c r="P15" s="99">
        <v>27764177.28125</v>
      </c>
      <c r="Q15" s="100">
        <v>56</v>
      </c>
      <c r="R15" s="60"/>
      <c r="S15" s="61"/>
      <c r="T15" s="62"/>
      <c r="U15" s="62"/>
      <c r="V15" s="63"/>
      <c r="W15" s="64"/>
      <c r="X15" s="65"/>
      <c r="Y15" s="65"/>
      <c r="Z15" s="66">
        <v>1305.7468812530501</v>
      </c>
      <c r="AA15" s="67">
        <v>22.96</v>
      </c>
      <c r="AB15" s="68">
        <v>18</v>
      </c>
      <c r="AC15" s="68">
        <v>32</v>
      </c>
      <c r="AD15" s="69">
        <v>889.38293592913999</v>
      </c>
      <c r="AE15" s="70">
        <v>21.61</v>
      </c>
      <c r="AF15" s="71">
        <v>17</v>
      </c>
      <c r="AG15" s="71">
        <v>24</v>
      </c>
      <c r="AH15" s="59"/>
      <c r="AI15" s="27"/>
      <c r="AJ15" s="28"/>
    </row>
    <row r="16" spans="1:37" s="17" customFormat="1">
      <c r="A16" s="96" t="s">
        <v>541</v>
      </c>
      <c r="B16" s="104" t="s">
        <v>542</v>
      </c>
      <c r="C16" s="97"/>
      <c r="D16" s="97"/>
      <c r="E16" s="97"/>
      <c r="F16" s="97"/>
      <c r="G16" s="97"/>
      <c r="H16" s="97"/>
      <c r="I16" s="97"/>
      <c r="J16" s="97"/>
      <c r="K16" s="98"/>
      <c r="L16" s="96" t="s">
        <v>1282</v>
      </c>
      <c r="M16" s="99">
        <v>0</v>
      </c>
      <c r="N16" s="99">
        <v>0</v>
      </c>
      <c r="O16" s="99">
        <v>22508006.166666701</v>
      </c>
      <c r="P16" s="99">
        <v>17136926.515625</v>
      </c>
      <c r="Q16" s="100">
        <v>55</v>
      </c>
      <c r="R16" s="60"/>
      <c r="S16" s="61"/>
      <c r="T16" s="62"/>
      <c r="U16" s="62"/>
      <c r="V16" s="63"/>
      <c r="W16" s="64"/>
      <c r="X16" s="65"/>
      <c r="Y16" s="65"/>
      <c r="Z16" s="66">
        <v>1357.8806367864199</v>
      </c>
      <c r="AA16" s="67">
        <v>26.93</v>
      </c>
      <c r="AB16" s="68">
        <v>19</v>
      </c>
      <c r="AC16" s="68">
        <v>32</v>
      </c>
      <c r="AD16" s="69">
        <v>1019.27085603417</v>
      </c>
      <c r="AE16" s="70">
        <v>23.07</v>
      </c>
      <c r="AF16" s="71">
        <v>16</v>
      </c>
      <c r="AG16" s="71">
        <v>23</v>
      </c>
      <c r="AH16" s="59"/>
      <c r="AI16" s="27"/>
      <c r="AJ16" s="28"/>
    </row>
    <row r="17" spans="1:36" s="17" customFormat="1">
      <c r="A17" s="96" t="s">
        <v>543</v>
      </c>
      <c r="B17" s="102" t="s">
        <v>544</v>
      </c>
      <c r="C17" s="97"/>
      <c r="D17" s="97"/>
      <c r="E17" s="97"/>
      <c r="F17" s="97"/>
      <c r="G17" s="97"/>
      <c r="H17" s="97"/>
      <c r="I17" s="97"/>
      <c r="J17" s="97"/>
      <c r="K17" s="97"/>
      <c r="L17" s="96" t="s">
        <v>1283</v>
      </c>
      <c r="M17" s="99">
        <v>799224.94238281297</v>
      </c>
      <c r="N17" s="99">
        <v>0</v>
      </c>
      <c r="O17" s="99">
        <v>19284387.260416701</v>
      </c>
      <c r="P17" s="99">
        <v>13977408.28125</v>
      </c>
      <c r="Q17" s="100">
        <v>52</v>
      </c>
      <c r="R17" s="60">
        <v>86.423594704548506</v>
      </c>
      <c r="S17" s="61">
        <v>4.0599999999999996</v>
      </c>
      <c r="T17" s="62">
        <v>2</v>
      </c>
      <c r="U17" s="62">
        <v>2</v>
      </c>
      <c r="V17" s="63"/>
      <c r="W17" s="64"/>
      <c r="X17" s="65"/>
      <c r="Y17" s="65"/>
      <c r="Z17" s="66">
        <v>783.06067695517902</v>
      </c>
      <c r="AA17" s="67">
        <v>26.38</v>
      </c>
      <c r="AB17" s="68">
        <v>18</v>
      </c>
      <c r="AC17" s="68">
        <v>25</v>
      </c>
      <c r="AD17" s="69">
        <v>991.908782648542</v>
      </c>
      <c r="AE17" s="70">
        <v>24.69</v>
      </c>
      <c r="AF17" s="71">
        <v>16</v>
      </c>
      <c r="AG17" s="71">
        <v>29</v>
      </c>
      <c r="AH17" s="59"/>
      <c r="AI17" s="27"/>
      <c r="AJ17" s="28"/>
    </row>
    <row r="18" spans="1:36" s="17" customFormat="1">
      <c r="A18" s="96" t="s">
        <v>545</v>
      </c>
      <c r="B18" s="96" t="s">
        <v>546</v>
      </c>
      <c r="C18" s="97"/>
      <c r="D18" s="97"/>
      <c r="E18" s="97"/>
      <c r="F18" s="103"/>
      <c r="G18" s="103"/>
      <c r="H18" s="103"/>
      <c r="I18" s="97"/>
      <c r="J18" s="97"/>
      <c r="K18" s="97"/>
      <c r="L18" s="96" t="s">
        <v>1284</v>
      </c>
      <c r="M18" s="99">
        <v>0</v>
      </c>
      <c r="N18" s="99">
        <v>601687.5390625</v>
      </c>
      <c r="O18" s="99">
        <v>9478389.84375</v>
      </c>
      <c r="P18" s="99">
        <v>9142107.9635416698</v>
      </c>
      <c r="Q18" s="100">
        <v>50</v>
      </c>
      <c r="R18" s="60"/>
      <c r="S18" s="61"/>
      <c r="T18" s="62"/>
      <c r="U18" s="62"/>
      <c r="V18" s="63">
        <v>83.101453114842798</v>
      </c>
      <c r="W18" s="64">
        <v>2.93</v>
      </c>
      <c r="X18" s="65">
        <v>2</v>
      </c>
      <c r="Y18" s="65">
        <v>3</v>
      </c>
      <c r="Z18" s="66">
        <v>1225.4511402294099</v>
      </c>
      <c r="AA18" s="67">
        <v>22.29</v>
      </c>
      <c r="AB18" s="68">
        <v>16</v>
      </c>
      <c r="AC18" s="68">
        <v>28</v>
      </c>
      <c r="AD18" s="69">
        <v>1038.2237985018901</v>
      </c>
      <c r="AE18" s="70">
        <v>18.96</v>
      </c>
      <c r="AF18" s="71">
        <v>15</v>
      </c>
      <c r="AG18" s="71">
        <v>25</v>
      </c>
      <c r="AH18" s="59"/>
      <c r="AI18" s="27"/>
      <c r="AJ18" s="28"/>
    </row>
    <row r="19" spans="1:36" s="17" customFormat="1">
      <c r="A19" s="96" t="s">
        <v>547</v>
      </c>
      <c r="B19" s="96" t="s">
        <v>548</v>
      </c>
      <c r="C19" s="97"/>
      <c r="D19" s="97"/>
      <c r="E19" s="103"/>
      <c r="F19" s="103"/>
      <c r="G19" s="97"/>
      <c r="H19" s="97"/>
      <c r="I19" s="97"/>
      <c r="J19" s="97"/>
      <c r="K19" s="98"/>
      <c r="L19" s="96" t="s">
        <v>1285</v>
      </c>
      <c r="M19" s="99">
        <v>0</v>
      </c>
      <c r="N19" s="99">
        <v>0</v>
      </c>
      <c r="O19" s="99">
        <v>22900247.083333299</v>
      </c>
      <c r="P19" s="99">
        <v>26653369.546875</v>
      </c>
      <c r="Q19" s="100">
        <v>48</v>
      </c>
      <c r="R19" s="60"/>
      <c r="S19" s="61"/>
      <c r="T19" s="62"/>
      <c r="U19" s="62"/>
      <c r="V19" s="63"/>
      <c r="W19" s="64"/>
      <c r="X19" s="65"/>
      <c r="Y19" s="65"/>
      <c r="Z19" s="66">
        <v>794.90057739356098</v>
      </c>
      <c r="AA19" s="67">
        <v>29.23</v>
      </c>
      <c r="AB19" s="68">
        <v>12</v>
      </c>
      <c r="AC19" s="68">
        <v>23</v>
      </c>
      <c r="AD19" s="69">
        <v>799.80527861145299</v>
      </c>
      <c r="AE19" s="70">
        <v>27.39</v>
      </c>
      <c r="AF19" s="71">
        <v>11</v>
      </c>
      <c r="AG19" s="71">
        <v>25</v>
      </c>
      <c r="AH19" s="59"/>
      <c r="AI19" s="27"/>
      <c r="AJ19" s="28"/>
    </row>
    <row r="20" spans="1:36" s="17" customFormat="1">
      <c r="A20" s="96" t="s">
        <v>549</v>
      </c>
      <c r="B20" s="96" t="s">
        <v>550</v>
      </c>
      <c r="C20" s="97"/>
      <c r="D20" s="97"/>
      <c r="E20" s="97"/>
      <c r="F20" s="103"/>
      <c r="G20" s="97"/>
      <c r="H20" s="97"/>
      <c r="I20" s="97"/>
      <c r="J20" s="97"/>
      <c r="K20" s="97"/>
      <c r="L20" s="96" t="s">
        <v>1286</v>
      </c>
      <c r="M20" s="99">
        <v>1391523.671875</v>
      </c>
      <c r="N20" s="99">
        <v>698682.705078125</v>
      </c>
      <c r="O20" s="99">
        <v>26959175.7578125</v>
      </c>
      <c r="P20" s="99">
        <v>16282211.0677083</v>
      </c>
      <c r="Q20" s="100">
        <v>48</v>
      </c>
      <c r="R20" s="60">
        <v>73.223436892706502</v>
      </c>
      <c r="S20" s="61">
        <v>2.7</v>
      </c>
      <c r="T20" s="62">
        <v>2</v>
      </c>
      <c r="U20" s="62">
        <v>2</v>
      </c>
      <c r="V20" s="63">
        <v>110.604769065192</v>
      </c>
      <c r="W20" s="64">
        <v>4.9000000000000004</v>
      </c>
      <c r="X20" s="65">
        <v>3</v>
      </c>
      <c r="Y20" s="65">
        <v>3</v>
      </c>
      <c r="Z20" s="66">
        <v>1106.4585737657301</v>
      </c>
      <c r="AA20" s="67">
        <v>29.43</v>
      </c>
      <c r="AB20" s="68">
        <v>19</v>
      </c>
      <c r="AC20" s="68">
        <v>26</v>
      </c>
      <c r="AD20" s="69">
        <v>1061.86617397846</v>
      </c>
      <c r="AE20" s="70">
        <v>31.93</v>
      </c>
      <c r="AF20" s="71">
        <v>21</v>
      </c>
      <c r="AG20" s="71">
        <v>27</v>
      </c>
      <c r="AH20" s="59"/>
      <c r="AI20" s="27"/>
      <c r="AJ20" s="28"/>
    </row>
    <row r="21" spans="1:36" s="17" customFormat="1">
      <c r="A21" s="96" t="s">
        <v>30</v>
      </c>
      <c r="B21" s="96" t="s">
        <v>551</v>
      </c>
      <c r="C21" s="101"/>
      <c r="D21" s="103"/>
      <c r="E21" s="103"/>
      <c r="F21" s="103"/>
      <c r="G21" s="103"/>
      <c r="H21" s="103"/>
      <c r="I21" s="103"/>
      <c r="J21" s="103"/>
      <c r="K21" s="98"/>
      <c r="L21" s="96" t="s">
        <v>31</v>
      </c>
      <c r="M21" s="99">
        <v>0</v>
      </c>
      <c r="N21" s="99">
        <v>0</v>
      </c>
      <c r="O21" s="99">
        <v>78876135.71875</v>
      </c>
      <c r="P21" s="99">
        <v>66577712.0703125</v>
      </c>
      <c r="Q21" s="100">
        <v>47</v>
      </c>
      <c r="R21" s="60"/>
      <c r="S21" s="61"/>
      <c r="T21" s="62"/>
      <c r="U21" s="62"/>
      <c r="V21" s="63"/>
      <c r="W21" s="64"/>
      <c r="X21" s="65"/>
      <c r="Y21" s="65"/>
      <c r="Z21" s="66">
        <v>1194.9840650993399</v>
      </c>
      <c r="AA21" s="67">
        <v>56.19</v>
      </c>
      <c r="AB21" s="68">
        <v>8</v>
      </c>
      <c r="AC21" s="68">
        <v>24</v>
      </c>
      <c r="AD21" s="69">
        <v>1157.1521837221601</v>
      </c>
      <c r="AE21" s="70">
        <v>59.52</v>
      </c>
      <c r="AF21" s="71">
        <v>9</v>
      </c>
      <c r="AG21" s="71">
        <v>23</v>
      </c>
      <c r="AH21" s="59"/>
      <c r="AI21" s="27"/>
      <c r="AJ21" s="28"/>
    </row>
    <row r="22" spans="1:36" s="17" customFormat="1">
      <c r="A22" s="96" t="s">
        <v>14</v>
      </c>
      <c r="B22" s="96" t="s">
        <v>552</v>
      </c>
      <c r="C22" s="101"/>
      <c r="D22" s="97"/>
      <c r="E22" s="103"/>
      <c r="F22" s="103"/>
      <c r="G22" s="103"/>
      <c r="H22" s="103"/>
      <c r="I22" s="103"/>
      <c r="J22" s="103"/>
      <c r="K22" s="98"/>
      <c r="L22" s="96" t="s">
        <v>15</v>
      </c>
      <c r="M22" s="99">
        <v>813006.64453125</v>
      </c>
      <c r="N22" s="99">
        <v>0</v>
      </c>
      <c r="O22" s="99">
        <v>25326309.5</v>
      </c>
      <c r="P22" s="99">
        <v>16335114.5390625</v>
      </c>
      <c r="Q22" s="100">
        <v>47</v>
      </c>
      <c r="R22" s="60">
        <v>93.559370404505998</v>
      </c>
      <c r="S22" s="61">
        <v>4.59</v>
      </c>
      <c r="T22" s="62">
        <v>2</v>
      </c>
      <c r="U22" s="62">
        <v>2</v>
      </c>
      <c r="V22" s="63"/>
      <c r="W22" s="64"/>
      <c r="X22" s="65"/>
      <c r="Y22" s="65"/>
      <c r="Z22" s="66">
        <v>975.74698534789195</v>
      </c>
      <c r="AA22" s="67">
        <v>28.96</v>
      </c>
      <c r="AB22" s="68">
        <v>18</v>
      </c>
      <c r="AC22" s="68">
        <v>27</v>
      </c>
      <c r="AD22" s="69">
        <v>702.15646885654201</v>
      </c>
      <c r="AE22" s="70">
        <v>20.97</v>
      </c>
      <c r="AF22" s="71">
        <v>14</v>
      </c>
      <c r="AG22" s="71">
        <v>22</v>
      </c>
      <c r="AH22" s="59"/>
      <c r="AI22" s="27"/>
      <c r="AJ22" s="28"/>
    </row>
    <row r="23" spans="1:36" s="17" customFormat="1">
      <c r="A23" s="96" t="s">
        <v>2</v>
      </c>
      <c r="B23" s="96" t="s">
        <v>553</v>
      </c>
      <c r="C23" s="101"/>
      <c r="D23" s="103"/>
      <c r="E23" s="103"/>
      <c r="F23" s="97"/>
      <c r="G23" s="103"/>
      <c r="H23" s="97"/>
      <c r="I23" s="103"/>
      <c r="J23" s="103"/>
      <c r="K23" s="98"/>
      <c r="L23" s="96" t="s">
        <v>3</v>
      </c>
      <c r="M23" s="99">
        <v>0</v>
      </c>
      <c r="N23" s="99">
        <v>0</v>
      </c>
      <c r="O23" s="99">
        <v>17801049.989583299</v>
      </c>
      <c r="P23" s="99">
        <v>18804865.552083299</v>
      </c>
      <c r="Q23" s="100">
        <v>46</v>
      </c>
      <c r="R23" s="60"/>
      <c r="S23" s="61"/>
      <c r="T23" s="62"/>
      <c r="U23" s="62"/>
      <c r="V23" s="63"/>
      <c r="W23" s="64"/>
      <c r="X23" s="65"/>
      <c r="Y23" s="65"/>
      <c r="Z23" s="66">
        <v>841.35511430400095</v>
      </c>
      <c r="AA23" s="67">
        <v>30.22</v>
      </c>
      <c r="AB23" s="68">
        <v>12</v>
      </c>
      <c r="AC23" s="68">
        <v>25</v>
      </c>
      <c r="AD23" s="69">
        <v>704.39964709955495</v>
      </c>
      <c r="AE23" s="70">
        <v>24.7</v>
      </c>
      <c r="AF23" s="71">
        <v>12</v>
      </c>
      <c r="AG23" s="71">
        <v>21</v>
      </c>
      <c r="AH23" s="59"/>
      <c r="AI23" s="27"/>
      <c r="AJ23" s="28"/>
    </row>
    <row r="24" spans="1:36" s="17" customFormat="1">
      <c r="A24" s="96" t="s">
        <v>23</v>
      </c>
      <c r="B24" s="96" t="s">
        <v>554</v>
      </c>
      <c r="C24" s="101"/>
      <c r="D24" s="97"/>
      <c r="E24" s="97"/>
      <c r="F24" s="97"/>
      <c r="G24" s="97"/>
      <c r="H24" s="97"/>
      <c r="I24" s="103"/>
      <c r="J24" s="97"/>
      <c r="K24" s="98"/>
      <c r="L24" s="96" t="s">
        <v>24</v>
      </c>
      <c r="M24" s="99">
        <v>0</v>
      </c>
      <c r="N24" s="99">
        <v>0</v>
      </c>
      <c r="O24" s="99">
        <v>16855553.4375</v>
      </c>
      <c r="P24" s="99">
        <v>12172183.9088542</v>
      </c>
      <c r="Q24" s="100">
        <v>45</v>
      </c>
      <c r="R24" s="60"/>
      <c r="S24" s="61"/>
      <c r="T24" s="62"/>
      <c r="U24" s="62"/>
      <c r="V24" s="63"/>
      <c r="W24" s="64"/>
      <c r="X24" s="65"/>
      <c r="Y24" s="65"/>
      <c r="Z24" s="66">
        <v>1118.46775195841</v>
      </c>
      <c r="AA24" s="67">
        <v>22.54</v>
      </c>
      <c r="AB24" s="68">
        <v>14</v>
      </c>
      <c r="AC24" s="68">
        <v>24</v>
      </c>
      <c r="AD24" s="69">
        <v>893.20160948207104</v>
      </c>
      <c r="AE24" s="70">
        <v>19.829999999999998</v>
      </c>
      <c r="AF24" s="71">
        <v>13</v>
      </c>
      <c r="AG24" s="71">
        <v>21</v>
      </c>
      <c r="AH24" s="59"/>
      <c r="AI24" s="27"/>
      <c r="AJ24" s="28"/>
    </row>
    <row r="25" spans="1:36" s="17" customFormat="1">
      <c r="A25" s="96" t="s">
        <v>54</v>
      </c>
      <c r="B25" s="96" t="s">
        <v>555</v>
      </c>
      <c r="C25" s="101"/>
      <c r="D25" s="103"/>
      <c r="E25" s="97"/>
      <c r="F25" s="97"/>
      <c r="G25" s="97"/>
      <c r="H25" s="97"/>
      <c r="I25" s="97"/>
      <c r="J25" s="97"/>
      <c r="K25" s="97"/>
      <c r="L25" s="96" t="s">
        <v>55</v>
      </c>
      <c r="M25" s="99">
        <v>0</v>
      </c>
      <c r="N25" s="99">
        <v>0</v>
      </c>
      <c r="O25" s="99">
        <v>14936486.673177101</v>
      </c>
      <c r="P25" s="99">
        <v>87608656.989583299</v>
      </c>
      <c r="Q25" s="100">
        <v>43</v>
      </c>
      <c r="R25" s="60"/>
      <c r="S25" s="61"/>
      <c r="T25" s="62"/>
      <c r="U25" s="62"/>
      <c r="V25" s="63"/>
      <c r="W25" s="64"/>
      <c r="X25" s="65"/>
      <c r="Y25" s="65"/>
      <c r="Z25" s="66">
        <v>432.54574194244498</v>
      </c>
      <c r="AA25" s="67">
        <v>16.14</v>
      </c>
      <c r="AB25" s="68">
        <v>6</v>
      </c>
      <c r="AC25" s="68">
        <v>10</v>
      </c>
      <c r="AD25" s="69">
        <v>1380.2272118123601</v>
      </c>
      <c r="AE25" s="70">
        <v>50.86</v>
      </c>
      <c r="AF25" s="71">
        <v>14</v>
      </c>
      <c r="AG25" s="71">
        <v>33</v>
      </c>
      <c r="AH25" s="59"/>
      <c r="AI25" s="27"/>
      <c r="AJ25" s="28"/>
    </row>
    <row r="26" spans="1:36" s="17" customFormat="1">
      <c r="A26" s="96" t="s">
        <v>34</v>
      </c>
      <c r="B26" s="96" t="s">
        <v>556</v>
      </c>
      <c r="C26" s="101"/>
      <c r="D26" s="103"/>
      <c r="E26" s="103"/>
      <c r="F26" s="97"/>
      <c r="G26" s="103"/>
      <c r="H26" s="103"/>
      <c r="I26" s="97"/>
      <c r="J26" s="97"/>
      <c r="K26" s="98"/>
      <c r="L26" s="96" t="s">
        <v>35</v>
      </c>
      <c r="M26" s="99">
        <v>3658866.296875</v>
      </c>
      <c r="N26" s="99">
        <v>0</v>
      </c>
      <c r="O26" s="99">
        <v>28316513.376302101</v>
      </c>
      <c r="P26" s="99">
        <v>172345636.65625</v>
      </c>
      <c r="Q26" s="100">
        <v>42</v>
      </c>
      <c r="R26" s="60">
        <v>337.29766344455999</v>
      </c>
      <c r="S26" s="61">
        <v>20.440000000000001</v>
      </c>
      <c r="T26" s="62">
        <v>2</v>
      </c>
      <c r="U26" s="62">
        <v>9</v>
      </c>
      <c r="V26" s="63"/>
      <c r="W26" s="64"/>
      <c r="X26" s="65"/>
      <c r="Y26" s="65"/>
      <c r="Z26" s="66">
        <v>1069.5807259445801</v>
      </c>
      <c r="AA26" s="67">
        <v>48.91</v>
      </c>
      <c r="AB26" s="68">
        <v>5</v>
      </c>
      <c r="AC26" s="68">
        <v>18</v>
      </c>
      <c r="AD26" s="69">
        <v>1931.28738110782</v>
      </c>
      <c r="AE26" s="70">
        <v>48.91</v>
      </c>
      <c r="AF26" s="71">
        <v>6</v>
      </c>
      <c r="AG26" s="71">
        <v>33</v>
      </c>
      <c r="AH26" s="59"/>
      <c r="AI26" s="27"/>
      <c r="AJ26" s="28"/>
    </row>
    <row r="27" spans="1:36" s="17" customFormat="1">
      <c r="A27" s="96" t="s">
        <v>557</v>
      </c>
      <c r="B27" s="102" t="s">
        <v>558</v>
      </c>
      <c r="C27" s="97"/>
      <c r="D27" s="97"/>
      <c r="E27" s="97"/>
      <c r="F27" s="97"/>
      <c r="G27" s="97"/>
      <c r="H27" s="97"/>
      <c r="I27" s="97"/>
      <c r="J27" s="97"/>
      <c r="K27" s="97"/>
      <c r="L27" s="96" t="s">
        <v>1287</v>
      </c>
      <c r="M27" s="99">
        <v>0</v>
      </c>
      <c r="N27" s="99">
        <v>0</v>
      </c>
      <c r="O27" s="99">
        <v>26878856.921875</v>
      </c>
      <c r="P27" s="99">
        <v>24294380.25</v>
      </c>
      <c r="Q27" s="100">
        <v>41</v>
      </c>
      <c r="R27" s="60"/>
      <c r="S27" s="61"/>
      <c r="T27" s="62"/>
      <c r="U27" s="62"/>
      <c r="V27" s="63"/>
      <c r="W27" s="64"/>
      <c r="X27" s="65"/>
      <c r="Y27" s="65"/>
      <c r="Z27" s="66">
        <v>1150.1710302346601</v>
      </c>
      <c r="AA27" s="67">
        <v>26.61</v>
      </c>
      <c r="AB27" s="68">
        <v>15</v>
      </c>
      <c r="AC27" s="68">
        <v>25</v>
      </c>
      <c r="AD27" s="69">
        <v>785.97701421062095</v>
      </c>
      <c r="AE27" s="70">
        <v>18.100000000000001</v>
      </c>
      <c r="AF27" s="71">
        <v>11</v>
      </c>
      <c r="AG27" s="71">
        <v>16</v>
      </c>
      <c r="AH27" s="59"/>
      <c r="AI27" s="27"/>
      <c r="AJ27" s="28"/>
    </row>
    <row r="28" spans="1:36" s="17" customFormat="1">
      <c r="A28" s="96" t="s">
        <v>336</v>
      </c>
      <c r="B28" s="102" t="s">
        <v>559</v>
      </c>
      <c r="C28" s="101"/>
      <c r="D28" s="97"/>
      <c r="E28" s="97"/>
      <c r="F28" s="97"/>
      <c r="G28" s="97"/>
      <c r="H28" s="97"/>
      <c r="I28" s="97"/>
      <c r="J28" s="97"/>
      <c r="K28" s="97"/>
      <c r="L28" s="96" t="s">
        <v>337</v>
      </c>
      <c r="M28" s="99">
        <v>0</v>
      </c>
      <c r="N28" s="99">
        <v>0</v>
      </c>
      <c r="O28" s="99">
        <v>10675167.0078125</v>
      </c>
      <c r="P28" s="99">
        <v>13160196.6119792</v>
      </c>
      <c r="Q28" s="100">
        <v>38</v>
      </c>
      <c r="R28" s="60"/>
      <c r="S28" s="61"/>
      <c r="T28" s="62"/>
      <c r="U28" s="62"/>
      <c r="V28" s="63"/>
      <c r="W28" s="64"/>
      <c r="X28" s="65"/>
      <c r="Y28" s="65"/>
      <c r="Z28" s="66">
        <v>701.33855424683099</v>
      </c>
      <c r="AA28" s="67">
        <v>15.09</v>
      </c>
      <c r="AB28" s="68">
        <v>14</v>
      </c>
      <c r="AC28" s="68">
        <v>18</v>
      </c>
      <c r="AD28" s="69">
        <v>699.964959252423</v>
      </c>
      <c r="AE28" s="70">
        <v>18.3</v>
      </c>
      <c r="AF28" s="71">
        <v>18</v>
      </c>
      <c r="AG28" s="71">
        <v>20</v>
      </c>
      <c r="AH28" s="59"/>
      <c r="AI28" s="27"/>
      <c r="AJ28" s="28"/>
    </row>
    <row r="29" spans="1:36" s="17" customFormat="1">
      <c r="A29" s="96" t="s">
        <v>560</v>
      </c>
      <c r="B29" s="102" t="s">
        <v>561</v>
      </c>
      <c r="C29" s="97"/>
      <c r="D29" s="97"/>
      <c r="E29" s="97"/>
      <c r="F29" s="97"/>
      <c r="G29" s="97"/>
      <c r="H29" s="97"/>
      <c r="I29" s="97"/>
      <c r="J29" s="97"/>
      <c r="K29" s="97"/>
      <c r="L29" s="96" t="s">
        <v>1288</v>
      </c>
      <c r="M29" s="99">
        <v>0</v>
      </c>
      <c r="N29" s="99">
        <v>0</v>
      </c>
      <c r="O29" s="99">
        <v>6498839.4270833302</v>
      </c>
      <c r="P29" s="99">
        <v>3760151.4518229198</v>
      </c>
      <c r="Q29" s="100">
        <v>38</v>
      </c>
      <c r="R29" s="60"/>
      <c r="S29" s="61"/>
      <c r="T29" s="62"/>
      <c r="U29" s="62"/>
      <c r="V29" s="63"/>
      <c r="W29" s="64"/>
      <c r="X29" s="65"/>
      <c r="Y29" s="65"/>
      <c r="Z29" s="66">
        <v>600.271350800498</v>
      </c>
      <c r="AA29" s="67">
        <v>22.84</v>
      </c>
      <c r="AB29" s="68">
        <v>17</v>
      </c>
      <c r="AC29" s="68">
        <v>22</v>
      </c>
      <c r="AD29" s="69">
        <v>445.48679901429898</v>
      </c>
      <c r="AE29" s="70">
        <v>16.18</v>
      </c>
      <c r="AF29" s="71">
        <v>13</v>
      </c>
      <c r="AG29" s="71">
        <v>16</v>
      </c>
      <c r="AH29" s="59"/>
      <c r="AI29" s="27"/>
      <c r="AJ29" s="28"/>
    </row>
    <row r="30" spans="1:36" s="17" customFormat="1">
      <c r="A30" s="96" t="s">
        <v>82</v>
      </c>
      <c r="B30" s="96" t="s">
        <v>562</v>
      </c>
      <c r="C30" s="101"/>
      <c r="D30" s="97"/>
      <c r="E30" s="103"/>
      <c r="F30" s="103"/>
      <c r="G30" s="103"/>
      <c r="H30" s="103"/>
      <c r="I30" s="103"/>
      <c r="J30" s="103"/>
      <c r="K30" s="98"/>
      <c r="L30" s="96" t="s">
        <v>83</v>
      </c>
      <c r="M30" s="99">
        <v>0</v>
      </c>
      <c r="N30" s="99">
        <v>0</v>
      </c>
      <c r="O30" s="99">
        <v>13856997.3385417</v>
      </c>
      <c r="P30" s="99">
        <v>36174888.513020799</v>
      </c>
      <c r="Q30" s="100">
        <v>36</v>
      </c>
      <c r="R30" s="60"/>
      <c r="S30" s="61"/>
      <c r="T30" s="62"/>
      <c r="U30" s="62"/>
      <c r="V30" s="63"/>
      <c r="W30" s="64"/>
      <c r="X30" s="65"/>
      <c r="Y30" s="65"/>
      <c r="Z30" s="66">
        <v>504.90849809705003</v>
      </c>
      <c r="AA30" s="67">
        <v>31.83</v>
      </c>
      <c r="AB30" s="68">
        <v>11</v>
      </c>
      <c r="AC30" s="68">
        <v>16</v>
      </c>
      <c r="AD30" s="69">
        <v>626.51335831821302</v>
      </c>
      <c r="AE30" s="70">
        <v>41.64</v>
      </c>
      <c r="AF30" s="71">
        <v>14</v>
      </c>
      <c r="AG30" s="71">
        <v>20</v>
      </c>
      <c r="AH30" s="59"/>
      <c r="AI30" s="27"/>
      <c r="AJ30" s="28"/>
    </row>
    <row r="31" spans="1:36" s="17" customFormat="1">
      <c r="A31" s="96" t="s">
        <v>563</v>
      </c>
      <c r="B31" s="102" t="s">
        <v>564</v>
      </c>
      <c r="C31" s="97"/>
      <c r="D31" s="97"/>
      <c r="E31" s="97"/>
      <c r="F31" s="97"/>
      <c r="G31" s="97"/>
      <c r="H31" s="97"/>
      <c r="I31" s="97"/>
      <c r="J31" s="97"/>
      <c r="K31" s="97"/>
      <c r="L31" s="96" t="s">
        <v>1289</v>
      </c>
      <c r="M31" s="99">
        <v>5232808.19140625</v>
      </c>
      <c r="N31" s="99">
        <v>1971849.27083333</v>
      </c>
      <c r="O31" s="99">
        <v>109432290.697917</v>
      </c>
      <c r="P31" s="99">
        <v>111196342.796875</v>
      </c>
      <c r="Q31" s="100">
        <v>36</v>
      </c>
      <c r="R31" s="60">
        <v>236.732943492526</v>
      </c>
      <c r="S31" s="61">
        <v>21.39</v>
      </c>
      <c r="T31" s="62">
        <v>4</v>
      </c>
      <c r="U31" s="62">
        <v>5</v>
      </c>
      <c r="V31" s="63">
        <v>135.559403022673</v>
      </c>
      <c r="W31" s="64">
        <v>16.420000000000002</v>
      </c>
      <c r="X31" s="65">
        <v>3</v>
      </c>
      <c r="Y31" s="65">
        <v>3</v>
      </c>
      <c r="Z31" s="66">
        <v>823.36739454106703</v>
      </c>
      <c r="AA31" s="67">
        <v>62.19</v>
      </c>
      <c r="AB31" s="68">
        <v>14</v>
      </c>
      <c r="AC31" s="68">
        <v>22</v>
      </c>
      <c r="AD31" s="69">
        <v>701.14147331736103</v>
      </c>
      <c r="AE31" s="70">
        <v>62.19</v>
      </c>
      <c r="AF31" s="71">
        <v>14</v>
      </c>
      <c r="AG31" s="71">
        <v>22</v>
      </c>
      <c r="AH31" s="59"/>
      <c r="AI31" s="27"/>
      <c r="AJ31" s="28"/>
    </row>
    <row r="32" spans="1:36" s="17" customFormat="1">
      <c r="A32" s="96" t="s">
        <v>565</v>
      </c>
      <c r="B32" s="96" t="s">
        <v>566</v>
      </c>
      <c r="C32" s="97"/>
      <c r="D32" s="97"/>
      <c r="E32" s="103"/>
      <c r="F32" s="103"/>
      <c r="G32" s="97"/>
      <c r="H32" s="97"/>
      <c r="I32" s="97"/>
      <c r="J32" s="97"/>
      <c r="K32" s="98"/>
      <c r="L32" s="96" t="s">
        <v>1290</v>
      </c>
      <c r="M32" s="99">
        <v>1475769.046875</v>
      </c>
      <c r="N32" s="99">
        <v>0</v>
      </c>
      <c r="O32" s="99">
        <v>13683464.6875</v>
      </c>
      <c r="P32" s="99">
        <v>20074593.40625</v>
      </c>
      <c r="Q32" s="100">
        <v>35</v>
      </c>
      <c r="R32" s="60">
        <v>142.04119765675699</v>
      </c>
      <c r="S32" s="61">
        <v>8.94</v>
      </c>
      <c r="T32" s="62">
        <v>5</v>
      </c>
      <c r="U32" s="62">
        <v>5</v>
      </c>
      <c r="V32" s="63"/>
      <c r="W32" s="64"/>
      <c r="X32" s="65"/>
      <c r="Y32" s="65"/>
      <c r="Z32" s="66">
        <v>780.99777167272498</v>
      </c>
      <c r="AA32" s="67">
        <v>40.880000000000003</v>
      </c>
      <c r="AB32" s="68">
        <v>20</v>
      </c>
      <c r="AC32" s="68">
        <v>20</v>
      </c>
      <c r="AD32" s="69">
        <v>814.51537795176705</v>
      </c>
      <c r="AE32" s="70">
        <v>38.69</v>
      </c>
      <c r="AF32" s="71">
        <v>19</v>
      </c>
      <c r="AG32" s="71">
        <v>20</v>
      </c>
      <c r="AH32" s="59"/>
      <c r="AI32" s="27"/>
      <c r="AJ32" s="28"/>
    </row>
    <row r="33" spans="1:36" s="17" customFormat="1">
      <c r="A33" s="96" t="s">
        <v>90</v>
      </c>
      <c r="B33" s="96" t="s">
        <v>567</v>
      </c>
      <c r="C33" s="101"/>
      <c r="D33" s="103"/>
      <c r="E33" s="97"/>
      <c r="F33" s="103"/>
      <c r="G33" s="97"/>
      <c r="H33" s="103"/>
      <c r="I33" s="103"/>
      <c r="J33" s="97"/>
      <c r="K33" s="98"/>
      <c r="L33" s="96" t="s">
        <v>91</v>
      </c>
      <c r="M33" s="99">
        <v>0</v>
      </c>
      <c r="N33" s="99">
        <v>0</v>
      </c>
      <c r="O33" s="99">
        <v>56505574.151041701</v>
      </c>
      <c r="P33" s="99">
        <v>53091670.822916701</v>
      </c>
      <c r="Q33" s="100">
        <v>35</v>
      </c>
      <c r="R33" s="60"/>
      <c r="S33" s="61"/>
      <c r="T33" s="62"/>
      <c r="U33" s="62"/>
      <c r="V33" s="63"/>
      <c r="W33" s="64"/>
      <c r="X33" s="65"/>
      <c r="Y33" s="65"/>
      <c r="Z33" s="66">
        <v>629.96145761493494</v>
      </c>
      <c r="AA33" s="67">
        <v>49.58</v>
      </c>
      <c r="AB33" s="68">
        <v>15</v>
      </c>
      <c r="AC33" s="68">
        <v>17</v>
      </c>
      <c r="AD33" s="69">
        <v>645.32065266247901</v>
      </c>
      <c r="AE33" s="70">
        <v>45.4</v>
      </c>
      <c r="AF33" s="71">
        <v>14</v>
      </c>
      <c r="AG33" s="71">
        <v>18</v>
      </c>
      <c r="AH33" s="59"/>
      <c r="AI33" s="27"/>
      <c r="AJ33" s="28"/>
    </row>
    <row r="34" spans="1:36" s="17" customFormat="1">
      <c r="A34" s="96" t="s">
        <v>568</v>
      </c>
      <c r="B34" s="96" t="s">
        <v>569</v>
      </c>
      <c r="C34" s="97"/>
      <c r="D34" s="103"/>
      <c r="E34" s="97"/>
      <c r="F34" s="97"/>
      <c r="G34" s="103"/>
      <c r="H34" s="103"/>
      <c r="I34" s="103"/>
      <c r="J34" s="103"/>
      <c r="K34" s="98"/>
      <c r="L34" s="96" t="s">
        <v>1291</v>
      </c>
      <c r="M34" s="99">
        <v>0</v>
      </c>
      <c r="N34" s="99">
        <v>0</v>
      </c>
      <c r="O34" s="99">
        <v>20764561.721354201</v>
      </c>
      <c r="P34" s="99">
        <v>33327446.145833299</v>
      </c>
      <c r="Q34" s="100">
        <v>34</v>
      </c>
      <c r="R34" s="60"/>
      <c r="S34" s="61"/>
      <c r="T34" s="62"/>
      <c r="U34" s="62"/>
      <c r="V34" s="63"/>
      <c r="W34" s="64"/>
      <c r="X34" s="65"/>
      <c r="Y34" s="65"/>
      <c r="Z34" s="66">
        <v>831.88929659485098</v>
      </c>
      <c r="AA34" s="67">
        <v>31.31</v>
      </c>
      <c r="AB34" s="68">
        <v>11</v>
      </c>
      <c r="AC34" s="68">
        <v>20</v>
      </c>
      <c r="AD34" s="69">
        <v>652.10371590788395</v>
      </c>
      <c r="AE34" s="70">
        <v>30.61</v>
      </c>
      <c r="AF34" s="71">
        <v>10</v>
      </c>
      <c r="AG34" s="71">
        <v>14</v>
      </c>
      <c r="AH34" s="59"/>
      <c r="AI34" s="27"/>
      <c r="AJ34" s="28"/>
    </row>
    <row r="35" spans="1:36" s="17" customFormat="1">
      <c r="A35" s="96" t="s">
        <v>16</v>
      </c>
      <c r="B35" s="96" t="s">
        <v>570</v>
      </c>
      <c r="C35" s="101"/>
      <c r="D35" s="103"/>
      <c r="E35" s="103"/>
      <c r="F35" s="103"/>
      <c r="G35" s="103"/>
      <c r="H35" s="103"/>
      <c r="I35" s="103"/>
      <c r="J35" s="103"/>
      <c r="K35" s="98"/>
      <c r="L35" s="96" t="s">
        <v>17</v>
      </c>
      <c r="M35" s="99">
        <v>1001071.1875</v>
      </c>
      <c r="N35" s="99">
        <v>0</v>
      </c>
      <c r="O35" s="99">
        <v>66078216.511718802</v>
      </c>
      <c r="P35" s="99">
        <v>69004708.057291701</v>
      </c>
      <c r="Q35" s="100">
        <v>34</v>
      </c>
      <c r="R35" s="60">
        <v>91.423594704548506</v>
      </c>
      <c r="S35" s="61">
        <v>8.31</v>
      </c>
      <c r="T35" s="62">
        <v>2</v>
      </c>
      <c r="U35" s="62">
        <v>2</v>
      </c>
      <c r="V35" s="63"/>
      <c r="W35" s="64"/>
      <c r="X35" s="65"/>
      <c r="Y35" s="65"/>
      <c r="Z35" s="66">
        <v>1133.72427911008</v>
      </c>
      <c r="AA35" s="67">
        <v>41.55</v>
      </c>
      <c r="AB35" s="68">
        <v>8</v>
      </c>
      <c r="AC35" s="68">
        <v>20</v>
      </c>
      <c r="AD35" s="69">
        <v>813.27062228799502</v>
      </c>
      <c r="AE35" s="70">
        <v>29.51</v>
      </c>
      <c r="AF35" s="71">
        <v>7</v>
      </c>
      <c r="AG35" s="71">
        <v>16</v>
      </c>
      <c r="AH35" s="59"/>
      <c r="AI35" s="27"/>
      <c r="AJ35" s="28"/>
    </row>
    <row r="36" spans="1:36" s="17" customFormat="1">
      <c r="A36" s="96" t="s">
        <v>571</v>
      </c>
      <c r="B36" s="96" t="s">
        <v>572</v>
      </c>
      <c r="C36" s="97"/>
      <c r="D36" s="97"/>
      <c r="E36" s="97"/>
      <c r="F36" s="103"/>
      <c r="G36" s="97"/>
      <c r="H36" s="97"/>
      <c r="I36" s="97"/>
      <c r="J36" s="97"/>
      <c r="K36" s="97"/>
      <c r="L36" s="96" t="s">
        <v>1292</v>
      </c>
      <c r="M36" s="99">
        <v>1696487.28645833</v>
      </c>
      <c r="N36" s="99">
        <v>0</v>
      </c>
      <c r="O36" s="99">
        <v>20338778.65625</v>
      </c>
      <c r="P36" s="99">
        <v>17728566.140625</v>
      </c>
      <c r="Q36" s="100">
        <v>34</v>
      </c>
      <c r="R36" s="60">
        <v>100.148606486696</v>
      </c>
      <c r="S36" s="61">
        <v>3.88</v>
      </c>
      <c r="T36" s="62">
        <v>3</v>
      </c>
      <c r="U36" s="62">
        <v>3</v>
      </c>
      <c r="V36" s="63"/>
      <c r="W36" s="64"/>
      <c r="X36" s="65"/>
      <c r="Y36" s="65"/>
      <c r="Z36" s="66">
        <v>812.34700367895903</v>
      </c>
      <c r="AA36" s="67">
        <v>21.93</v>
      </c>
      <c r="AB36" s="68">
        <v>16</v>
      </c>
      <c r="AC36" s="68">
        <v>19</v>
      </c>
      <c r="AD36" s="69">
        <v>771.11630793119298</v>
      </c>
      <c r="AE36" s="70">
        <v>19.09</v>
      </c>
      <c r="AF36" s="71">
        <v>13</v>
      </c>
      <c r="AG36" s="71">
        <v>18</v>
      </c>
      <c r="AH36" s="59"/>
      <c r="AI36" s="27"/>
      <c r="AJ36" s="28"/>
    </row>
    <row r="37" spans="1:36" s="17" customFormat="1">
      <c r="A37" s="96" t="s">
        <v>573</v>
      </c>
      <c r="B37" s="102" t="s">
        <v>574</v>
      </c>
      <c r="C37" s="97"/>
      <c r="D37" s="97"/>
      <c r="E37" s="97"/>
      <c r="F37" s="97"/>
      <c r="G37" s="97"/>
      <c r="H37" s="97"/>
      <c r="I37" s="97"/>
      <c r="J37" s="97"/>
      <c r="K37" s="97"/>
      <c r="L37" s="96" t="s">
        <v>1293</v>
      </c>
      <c r="M37" s="99">
        <v>0</v>
      </c>
      <c r="N37" s="99">
        <v>0</v>
      </c>
      <c r="O37" s="99">
        <v>16582548.7864583</v>
      </c>
      <c r="P37" s="99">
        <v>17734716.59375</v>
      </c>
      <c r="Q37" s="100">
        <v>32</v>
      </c>
      <c r="R37" s="60"/>
      <c r="S37" s="61"/>
      <c r="T37" s="62"/>
      <c r="U37" s="62"/>
      <c r="V37" s="63"/>
      <c r="W37" s="64"/>
      <c r="X37" s="65"/>
      <c r="Y37" s="65"/>
      <c r="Z37" s="66">
        <v>590.10706813426896</v>
      </c>
      <c r="AA37" s="67">
        <v>21.15</v>
      </c>
      <c r="AB37" s="68">
        <v>11</v>
      </c>
      <c r="AC37" s="68">
        <v>14</v>
      </c>
      <c r="AD37" s="69">
        <v>678.80680424147397</v>
      </c>
      <c r="AE37" s="70">
        <v>28.85</v>
      </c>
      <c r="AF37" s="71">
        <v>14</v>
      </c>
      <c r="AG37" s="71">
        <v>18</v>
      </c>
      <c r="AH37" s="59"/>
      <c r="AI37" s="27"/>
      <c r="AJ37" s="28"/>
    </row>
    <row r="38" spans="1:36" s="17" customFormat="1">
      <c r="A38" s="96" t="s">
        <v>158</v>
      </c>
      <c r="B38" s="96" t="s">
        <v>575</v>
      </c>
      <c r="C38" s="101"/>
      <c r="D38" s="97"/>
      <c r="E38" s="97"/>
      <c r="F38" s="97"/>
      <c r="G38" s="103"/>
      <c r="H38" s="103"/>
      <c r="I38" s="103"/>
      <c r="J38" s="97"/>
      <c r="K38" s="98"/>
      <c r="L38" s="96" t="s">
        <v>159</v>
      </c>
      <c r="M38" s="99">
        <v>0</v>
      </c>
      <c r="N38" s="99">
        <v>0</v>
      </c>
      <c r="O38" s="99">
        <v>57177192.6875</v>
      </c>
      <c r="P38" s="99">
        <v>54130091.109375</v>
      </c>
      <c r="Q38" s="100">
        <v>32</v>
      </c>
      <c r="R38" s="60"/>
      <c r="S38" s="61"/>
      <c r="T38" s="62"/>
      <c r="U38" s="62"/>
      <c r="V38" s="63"/>
      <c r="W38" s="64"/>
      <c r="X38" s="65"/>
      <c r="Y38" s="65"/>
      <c r="Z38" s="66">
        <v>536.82870940514795</v>
      </c>
      <c r="AA38" s="67">
        <v>43.18</v>
      </c>
      <c r="AB38" s="68">
        <v>13</v>
      </c>
      <c r="AC38" s="68">
        <v>15</v>
      </c>
      <c r="AD38" s="69">
        <v>557.48446165354301</v>
      </c>
      <c r="AE38" s="70">
        <v>43.18</v>
      </c>
      <c r="AF38" s="71">
        <v>13</v>
      </c>
      <c r="AG38" s="71">
        <v>17</v>
      </c>
      <c r="AH38" s="59"/>
      <c r="AI38" s="27"/>
      <c r="AJ38" s="28"/>
    </row>
    <row r="39" spans="1:36" s="17" customFormat="1">
      <c r="A39" s="96" t="s">
        <v>576</v>
      </c>
      <c r="B39" s="96" t="s">
        <v>577</v>
      </c>
      <c r="C39" s="97"/>
      <c r="D39" s="97"/>
      <c r="E39" s="103"/>
      <c r="F39" s="103"/>
      <c r="G39" s="97"/>
      <c r="H39" s="97"/>
      <c r="I39" s="97"/>
      <c r="J39" s="97"/>
      <c r="K39" s="97"/>
      <c r="L39" s="96" t="s">
        <v>1294</v>
      </c>
      <c r="M39" s="99">
        <v>1034821.8046875</v>
      </c>
      <c r="N39" s="99">
        <v>0</v>
      </c>
      <c r="O39" s="99">
        <v>18293514.627604201</v>
      </c>
      <c r="P39" s="99">
        <v>17230656.622395799</v>
      </c>
      <c r="Q39" s="100">
        <v>32</v>
      </c>
      <c r="R39" s="60">
        <v>81.865573688180604</v>
      </c>
      <c r="S39" s="61">
        <v>5.61</v>
      </c>
      <c r="T39" s="62">
        <v>2</v>
      </c>
      <c r="U39" s="62">
        <v>2</v>
      </c>
      <c r="V39" s="63"/>
      <c r="W39" s="64"/>
      <c r="X39" s="65"/>
      <c r="Y39" s="65"/>
      <c r="Z39" s="66">
        <v>844.15141470413505</v>
      </c>
      <c r="AA39" s="67">
        <v>31.4</v>
      </c>
      <c r="AB39" s="68">
        <v>14</v>
      </c>
      <c r="AC39" s="68">
        <v>17</v>
      </c>
      <c r="AD39" s="69">
        <v>831.08367034167202</v>
      </c>
      <c r="AE39" s="70">
        <v>36.26</v>
      </c>
      <c r="AF39" s="71">
        <v>14</v>
      </c>
      <c r="AG39" s="71">
        <v>17</v>
      </c>
      <c r="AH39" s="59"/>
      <c r="AI39" s="27"/>
      <c r="AJ39" s="28"/>
    </row>
    <row r="40" spans="1:36" s="17" customFormat="1">
      <c r="A40" s="96" t="s">
        <v>578</v>
      </c>
      <c r="B40" s="96" t="s">
        <v>579</v>
      </c>
      <c r="C40" s="97"/>
      <c r="D40" s="97"/>
      <c r="E40" s="103"/>
      <c r="F40" s="103"/>
      <c r="G40" s="97"/>
      <c r="H40" s="97"/>
      <c r="I40" s="97"/>
      <c r="J40" s="97"/>
      <c r="K40" s="98"/>
      <c r="L40" s="96" t="s">
        <v>1295</v>
      </c>
      <c r="M40" s="99">
        <v>430962.17578125</v>
      </c>
      <c r="N40" s="99">
        <v>0</v>
      </c>
      <c r="O40" s="99">
        <v>51342084.416666701</v>
      </c>
      <c r="P40" s="99">
        <v>46867174.15625</v>
      </c>
      <c r="Q40" s="100">
        <v>29</v>
      </c>
      <c r="R40" s="60">
        <v>81.553594704548601</v>
      </c>
      <c r="S40" s="61">
        <v>4.25</v>
      </c>
      <c r="T40" s="62">
        <v>2</v>
      </c>
      <c r="U40" s="62">
        <v>2</v>
      </c>
      <c r="V40" s="63"/>
      <c r="W40" s="64"/>
      <c r="X40" s="65"/>
      <c r="Y40" s="65"/>
      <c r="Z40" s="66">
        <v>580.39777110319301</v>
      </c>
      <c r="AA40" s="67">
        <v>32.53</v>
      </c>
      <c r="AB40" s="68">
        <v>13</v>
      </c>
      <c r="AC40" s="68">
        <v>15</v>
      </c>
      <c r="AD40" s="69">
        <v>633.71286459004796</v>
      </c>
      <c r="AE40" s="70">
        <v>28.84</v>
      </c>
      <c r="AF40" s="71">
        <v>11</v>
      </c>
      <c r="AG40" s="71">
        <v>16</v>
      </c>
      <c r="AH40" s="59"/>
      <c r="AI40" s="27"/>
      <c r="AJ40" s="28"/>
    </row>
    <row r="41" spans="1:36" s="17" customFormat="1">
      <c r="A41" s="96" t="s">
        <v>580</v>
      </c>
      <c r="B41" s="96" t="s">
        <v>581</v>
      </c>
      <c r="C41" s="97"/>
      <c r="D41" s="97"/>
      <c r="E41" s="97"/>
      <c r="F41" s="103"/>
      <c r="G41" s="97"/>
      <c r="H41" s="97"/>
      <c r="I41" s="97"/>
      <c r="J41" s="97"/>
      <c r="K41" s="97"/>
      <c r="L41" s="96" t="s">
        <v>1296</v>
      </c>
      <c r="M41" s="99">
        <v>0</v>
      </c>
      <c r="N41" s="99">
        <v>0</v>
      </c>
      <c r="O41" s="99">
        <v>22240727.03125</v>
      </c>
      <c r="P41" s="99">
        <v>19720793.125</v>
      </c>
      <c r="Q41" s="100">
        <v>28</v>
      </c>
      <c r="R41" s="60"/>
      <c r="S41" s="61"/>
      <c r="T41" s="62"/>
      <c r="U41" s="62"/>
      <c r="V41" s="63"/>
      <c r="W41" s="64"/>
      <c r="X41" s="65"/>
      <c r="Y41" s="65"/>
      <c r="Z41" s="66">
        <v>535.977629867058</v>
      </c>
      <c r="AA41" s="67">
        <v>24.54</v>
      </c>
      <c r="AB41" s="68">
        <v>9</v>
      </c>
      <c r="AC41" s="68">
        <v>14</v>
      </c>
      <c r="AD41" s="69">
        <v>518.65049711039501</v>
      </c>
      <c r="AE41" s="70">
        <v>22.69</v>
      </c>
      <c r="AF41" s="71">
        <v>9</v>
      </c>
      <c r="AG41" s="71">
        <v>14</v>
      </c>
      <c r="AH41" s="59"/>
      <c r="AI41" s="27"/>
      <c r="AJ41" s="28"/>
    </row>
    <row r="42" spans="1:36" s="17" customFormat="1">
      <c r="A42" s="96" t="s">
        <v>582</v>
      </c>
      <c r="B42" s="96" t="s">
        <v>583</v>
      </c>
      <c r="C42" s="97"/>
      <c r="D42" s="97"/>
      <c r="E42" s="97"/>
      <c r="F42" s="103"/>
      <c r="G42" s="97"/>
      <c r="H42" s="97"/>
      <c r="I42" s="97"/>
      <c r="J42" s="97"/>
      <c r="K42" s="97"/>
      <c r="L42" s="96" t="s">
        <v>1297</v>
      </c>
      <c r="M42" s="99">
        <v>0</v>
      </c>
      <c r="N42" s="99">
        <v>0</v>
      </c>
      <c r="O42" s="99">
        <v>2432304.23046875</v>
      </c>
      <c r="P42" s="99">
        <v>1765181.38020833</v>
      </c>
      <c r="Q42" s="100">
        <v>28</v>
      </c>
      <c r="R42" s="60"/>
      <c r="S42" s="61"/>
      <c r="T42" s="62"/>
      <c r="U42" s="62"/>
      <c r="V42" s="63"/>
      <c r="W42" s="64"/>
      <c r="X42" s="65"/>
      <c r="Y42" s="65"/>
      <c r="Z42" s="66">
        <v>689.06818098120698</v>
      </c>
      <c r="AA42" s="67">
        <v>6.05</v>
      </c>
      <c r="AB42" s="68">
        <v>9</v>
      </c>
      <c r="AC42" s="68">
        <v>16</v>
      </c>
      <c r="AD42" s="69">
        <v>520.24813864232794</v>
      </c>
      <c r="AE42" s="70">
        <v>9.06</v>
      </c>
      <c r="AF42" s="71">
        <v>12</v>
      </c>
      <c r="AG42" s="71">
        <v>12</v>
      </c>
      <c r="AH42" s="59"/>
      <c r="AI42" s="27"/>
      <c r="AJ42" s="28"/>
    </row>
    <row r="43" spans="1:36" s="17" customFormat="1">
      <c r="A43" s="96" t="s">
        <v>76</v>
      </c>
      <c r="B43" s="96" t="s">
        <v>584</v>
      </c>
      <c r="C43" s="101"/>
      <c r="D43" s="103"/>
      <c r="E43" s="97"/>
      <c r="F43" s="103"/>
      <c r="G43" s="103"/>
      <c r="H43" s="97"/>
      <c r="I43" s="103"/>
      <c r="J43" s="97"/>
      <c r="K43" s="98"/>
      <c r="L43" s="96" t="s">
        <v>77</v>
      </c>
      <c r="M43" s="99">
        <v>0</v>
      </c>
      <c r="N43" s="99">
        <v>0</v>
      </c>
      <c r="O43" s="99">
        <v>13433487.8151042</v>
      </c>
      <c r="P43" s="99">
        <v>8978817.9947916698</v>
      </c>
      <c r="Q43" s="100">
        <v>27</v>
      </c>
      <c r="R43" s="60"/>
      <c r="S43" s="61"/>
      <c r="T43" s="62"/>
      <c r="U43" s="62"/>
      <c r="V43" s="63"/>
      <c r="W43" s="64"/>
      <c r="X43" s="65"/>
      <c r="Y43" s="65"/>
      <c r="Z43" s="66">
        <v>496.20992733491101</v>
      </c>
      <c r="AA43" s="67">
        <v>12.85</v>
      </c>
      <c r="AB43" s="68">
        <v>13</v>
      </c>
      <c r="AC43" s="68">
        <v>13</v>
      </c>
      <c r="AD43" s="69">
        <v>518.86792966771304</v>
      </c>
      <c r="AE43" s="70">
        <v>13.62</v>
      </c>
      <c r="AF43" s="71">
        <v>13</v>
      </c>
      <c r="AG43" s="71">
        <v>14</v>
      </c>
      <c r="AH43" s="59"/>
      <c r="AI43" s="27"/>
      <c r="AJ43" s="28"/>
    </row>
    <row r="44" spans="1:36" s="17" customFormat="1">
      <c r="A44" s="96" t="s">
        <v>585</v>
      </c>
      <c r="B44" s="96" t="s">
        <v>586</v>
      </c>
      <c r="C44" s="97"/>
      <c r="D44" s="97"/>
      <c r="E44" s="97"/>
      <c r="F44" s="103"/>
      <c r="G44" s="97"/>
      <c r="H44" s="97"/>
      <c r="I44" s="97"/>
      <c r="J44" s="97"/>
      <c r="K44" s="98"/>
      <c r="L44" s="96" t="s">
        <v>1298</v>
      </c>
      <c r="M44" s="99">
        <v>0</v>
      </c>
      <c r="N44" s="99">
        <v>0</v>
      </c>
      <c r="O44" s="99">
        <v>22310645.5859375</v>
      </c>
      <c r="P44" s="99">
        <v>23742923.645833299</v>
      </c>
      <c r="Q44" s="100">
        <v>26</v>
      </c>
      <c r="R44" s="60"/>
      <c r="S44" s="61"/>
      <c r="T44" s="62"/>
      <c r="U44" s="62"/>
      <c r="V44" s="63"/>
      <c r="W44" s="64"/>
      <c r="X44" s="65"/>
      <c r="Y44" s="65"/>
      <c r="Z44" s="66">
        <v>539.69339965849099</v>
      </c>
      <c r="AA44" s="67">
        <v>40.83</v>
      </c>
      <c r="AB44" s="68">
        <v>10</v>
      </c>
      <c r="AC44" s="68">
        <v>13</v>
      </c>
      <c r="AD44" s="69">
        <v>514.38828776656396</v>
      </c>
      <c r="AE44" s="70">
        <v>43.49</v>
      </c>
      <c r="AF44" s="71">
        <v>11</v>
      </c>
      <c r="AG44" s="71">
        <v>13</v>
      </c>
      <c r="AH44" s="59"/>
      <c r="AI44" s="27"/>
      <c r="AJ44" s="28"/>
    </row>
    <row r="45" spans="1:36" s="17" customFormat="1">
      <c r="A45" s="96" t="s">
        <v>587</v>
      </c>
      <c r="B45" s="102" t="s">
        <v>588</v>
      </c>
      <c r="C45" s="97"/>
      <c r="D45" s="97"/>
      <c r="E45" s="97"/>
      <c r="F45" s="97"/>
      <c r="G45" s="97"/>
      <c r="H45" s="97"/>
      <c r="I45" s="97"/>
      <c r="J45" s="97"/>
      <c r="K45" s="97"/>
      <c r="L45" s="96" t="s">
        <v>1299</v>
      </c>
      <c r="M45" s="99">
        <v>0</v>
      </c>
      <c r="N45" s="99">
        <v>0</v>
      </c>
      <c r="O45" s="99">
        <v>1962115.6640625</v>
      </c>
      <c r="P45" s="99">
        <v>3533617.0520833302</v>
      </c>
      <c r="Q45" s="100">
        <v>25</v>
      </c>
      <c r="R45" s="60"/>
      <c r="S45" s="61"/>
      <c r="T45" s="62"/>
      <c r="U45" s="62"/>
      <c r="V45" s="63"/>
      <c r="W45" s="64"/>
      <c r="X45" s="65"/>
      <c r="Y45" s="65"/>
      <c r="Z45" s="66">
        <v>471.88257275284298</v>
      </c>
      <c r="AA45" s="67">
        <v>15.22</v>
      </c>
      <c r="AB45" s="68">
        <v>5</v>
      </c>
      <c r="AC45" s="68">
        <v>13</v>
      </c>
      <c r="AD45" s="69">
        <v>416.09760048713599</v>
      </c>
      <c r="AE45" s="70">
        <v>17.68</v>
      </c>
      <c r="AF45" s="71">
        <v>7</v>
      </c>
      <c r="AG45" s="71">
        <v>12</v>
      </c>
      <c r="AH45" s="59"/>
      <c r="AI45" s="27"/>
      <c r="AJ45" s="28"/>
    </row>
    <row r="46" spans="1:36" s="17" customFormat="1">
      <c r="A46" s="96" t="s">
        <v>589</v>
      </c>
      <c r="B46" s="96" t="s">
        <v>590</v>
      </c>
      <c r="C46" s="97"/>
      <c r="D46" s="97"/>
      <c r="E46" s="97"/>
      <c r="F46" s="103"/>
      <c r="G46" s="97"/>
      <c r="H46" s="97"/>
      <c r="I46" s="97"/>
      <c r="J46" s="97"/>
      <c r="K46" s="98"/>
      <c r="L46" s="96" t="s">
        <v>1300</v>
      </c>
      <c r="M46" s="99">
        <v>9210427.5872395802</v>
      </c>
      <c r="N46" s="99">
        <v>0</v>
      </c>
      <c r="O46" s="99">
        <v>84897845.583333299</v>
      </c>
      <c r="P46" s="99">
        <v>106112829.140625</v>
      </c>
      <c r="Q46" s="100">
        <v>25</v>
      </c>
      <c r="R46" s="60">
        <v>258.875411376187</v>
      </c>
      <c r="S46" s="61">
        <v>11.41</v>
      </c>
      <c r="T46" s="62">
        <v>4</v>
      </c>
      <c r="U46" s="62">
        <v>6</v>
      </c>
      <c r="V46" s="63"/>
      <c r="W46" s="64"/>
      <c r="X46" s="65"/>
      <c r="Y46" s="65"/>
      <c r="Z46" s="66">
        <v>658.22935796283798</v>
      </c>
      <c r="AA46" s="67">
        <v>24.38</v>
      </c>
      <c r="AB46" s="68">
        <v>9</v>
      </c>
      <c r="AC46" s="68">
        <v>15</v>
      </c>
      <c r="AD46" s="69">
        <v>711.26987509030698</v>
      </c>
      <c r="AE46" s="70">
        <v>23.49</v>
      </c>
      <c r="AF46" s="71">
        <v>9</v>
      </c>
      <c r="AG46" s="71">
        <v>16</v>
      </c>
      <c r="AH46" s="59"/>
      <c r="AI46" s="27"/>
      <c r="AJ46" s="28"/>
    </row>
    <row r="47" spans="1:36" s="17" customFormat="1">
      <c r="A47" s="96" t="s">
        <v>58</v>
      </c>
      <c r="B47" s="96" t="s">
        <v>591</v>
      </c>
      <c r="C47" s="101"/>
      <c r="D47" s="97"/>
      <c r="E47" s="103"/>
      <c r="F47" s="103"/>
      <c r="G47" s="103"/>
      <c r="H47" s="103"/>
      <c r="I47" s="103"/>
      <c r="J47" s="103"/>
      <c r="K47" s="98"/>
      <c r="L47" s="96" t="s">
        <v>59</v>
      </c>
      <c r="M47" s="99">
        <v>0</v>
      </c>
      <c r="N47" s="99">
        <v>0</v>
      </c>
      <c r="O47" s="99">
        <v>48199910.010416701</v>
      </c>
      <c r="P47" s="99">
        <v>52043808.026041701</v>
      </c>
      <c r="Q47" s="100">
        <v>25</v>
      </c>
      <c r="R47" s="60"/>
      <c r="S47" s="61"/>
      <c r="T47" s="62"/>
      <c r="U47" s="62"/>
      <c r="V47" s="63"/>
      <c r="W47" s="64"/>
      <c r="X47" s="65"/>
      <c r="Y47" s="65"/>
      <c r="Z47" s="66">
        <v>426.84390253140299</v>
      </c>
      <c r="AA47" s="67">
        <v>32.200000000000003</v>
      </c>
      <c r="AB47" s="68">
        <v>9</v>
      </c>
      <c r="AC47" s="68">
        <v>13</v>
      </c>
      <c r="AD47" s="69">
        <v>545.61900842412399</v>
      </c>
      <c r="AE47" s="70">
        <v>31.64</v>
      </c>
      <c r="AF47" s="71">
        <v>10</v>
      </c>
      <c r="AG47" s="71">
        <v>12</v>
      </c>
      <c r="AH47" s="59"/>
      <c r="AI47" s="27"/>
      <c r="AJ47" s="28"/>
    </row>
    <row r="48" spans="1:36" s="17" customFormat="1">
      <c r="A48" s="96" t="s">
        <v>592</v>
      </c>
      <c r="B48" s="102" t="s">
        <v>593</v>
      </c>
      <c r="C48" s="97"/>
      <c r="D48" s="97"/>
      <c r="E48" s="97"/>
      <c r="F48" s="97"/>
      <c r="G48" s="97"/>
      <c r="H48" s="97"/>
      <c r="I48" s="97"/>
      <c r="J48" s="97"/>
      <c r="K48" s="97"/>
      <c r="L48" s="96" t="s">
        <v>1301</v>
      </c>
      <c r="M48" s="99">
        <v>761779.17643229198</v>
      </c>
      <c r="N48" s="99">
        <v>0</v>
      </c>
      <c r="O48" s="99">
        <v>15100115.34375</v>
      </c>
      <c r="P48" s="99">
        <v>14326057.0494792</v>
      </c>
      <c r="Q48" s="100">
        <v>25</v>
      </c>
      <c r="R48" s="60">
        <v>108.45078411364599</v>
      </c>
      <c r="S48" s="61">
        <v>4.2</v>
      </c>
      <c r="T48" s="62">
        <v>4</v>
      </c>
      <c r="U48" s="62">
        <v>4</v>
      </c>
      <c r="V48" s="63"/>
      <c r="W48" s="64"/>
      <c r="X48" s="65"/>
      <c r="Y48" s="65"/>
      <c r="Z48" s="66">
        <v>685.93679864622698</v>
      </c>
      <c r="AA48" s="67">
        <v>12.35</v>
      </c>
      <c r="AB48" s="68">
        <v>11</v>
      </c>
      <c r="AC48" s="68">
        <v>14</v>
      </c>
      <c r="AD48" s="69">
        <v>686.15603769623897</v>
      </c>
      <c r="AE48" s="70">
        <v>13.06</v>
      </c>
      <c r="AF48" s="71">
        <v>12</v>
      </c>
      <c r="AG48" s="71">
        <v>15</v>
      </c>
      <c r="AH48" s="59"/>
      <c r="AI48" s="27"/>
      <c r="AJ48" s="28"/>
    </row>
    <row r="49" spans="1:36" s="17" customFormat="1">
      <c r="A49" s="96" t="s">
        <v>594</v>
      </c>
      <c r="B49" s="96" t="s">
        <v>595</v>
      </c>
      <c r="C49" s="97"/>
      <c r="D49" s="97"/>
      <c r="E49" s="103"/>
      <c r="F49" s="103"/>
      <c r="G49" s="97"/>
      <c r="H49" s="97"/>
      <c r="I49" s="97"/>
      <c r="J49" s="97"/>
      <c r="K49" s="97"/>
      <c r="L49" s="96" t="s">
        <v>1302</v>
      </c>
      <c r="M49" s="99">
        <v>0</v>
      </c>
      <c r="N49" s="99">
        <v>0</v>
      </c>
      <c r="O49" s="99">
        <v>18313265.479166701</v>
      </c>
      <c r="P49" s="99">
        <v>22771323.895833299</v>
      </c>
      <c r="Q49" s="100">
        <v>24</v>
      </c>
      <c r="R49" s="60"/>
      <c r="S49" s="61"/>
      <c r="T49" s="62"/>
      <c r="U49" s="62"/>
      <c r="V49" s="63"/>
      <c r="W49" s="64"/>
      <c r="X49" s="65"/>
      <c r="Y49" s="65"/>
      <c r="Z49" s="66">
        <v>446.47540996450698</v>
      </c>
      <c r="AA49" s="67">
        <v>16.27</v>
      </c>
      <c r="AB49" s="68">
        <v>9</v>
      </c>
      <c r="AC49" s="68">
        <v>10</v>
      </c>
      <c r="AD49" s="69">
        <v>620.17705155942201</v>
      </c>
      <c r="AE49" s="70">
        <v>20.23</v>
      </c>
      <c r="AF49" s="71">
        <v>14</v>
      </c>
      <c r="AG49" s="71">
        <v>14</v>
      </c>
      <c r="AH49" s="59"/>
      <c r="AI49" s="27"/>
      <c r="AJ49" s="28"/>
    </row>
    <row r="50" spans="1:36" s="17" customFormat="1">
      <c r="A50" s="96" t="s">
        <v>12</v>
      </c>
      <c r="B50" s="96" t="s">
        <v>596</v>
      </c>
      <c r="C50" s="101"/>
      <c r="D50" s="103"/>
      <c r="E50" s="97"/>
      <c r="F50" s="103"/>
      <c r="G50" s="103"/>
      <c r="H50" s="103"/>
      <c r="I50" s="97"/>
      <c r="J50" s="103"/>
      <c r="K50" s="98"/>
      <c r="L50" s="96" t="s">
        <v>13</v>
      </c>
      <c r="M50" s="99">
        <v>0</v>
      </c>
      <c r="N50" s="99">
        <v>0</v>
      </c>
      <c r="O50" s="99">
        <v>8028816.7369791698</v>
      </c>
      <c r="P50" s="99">
        <v>5907862.7421875</v>
      </c>
      <c r="Q50" s="100">
        <v>24</v>
      </c>
      <c r="R50" s="60"/>
      <c r="S50" s="61"/>
      <c r="T50" s="62"/>
      <c r="U50" s="62"/>
      <c r="V50" s="63"/>
      <c r="W50" s="64"/>
      <c r="X50" s="65"/>
      <c r="Y50" s="65"/>
      <c r="Z50" s="66">
        <v>537.16855636579101</v>
      </c>
      <c r="AA50" s="67">
        <v>15.32</v>
      </c>
      <c r="AB50" s="68">
        <v>11</v>
      </c>
      <c r="AC50" s="68">
        <v>13</v>
      </c>
      <c r="AD50" s="69">
        <v>525.33140638900898</v>
      </c>
      <c r="AE50" s="70">
        <v>13.66</v>
      </c>
      <c r="AF50" s="71">
        <v>9</v>
      </c>
      <c r="AG50" s="71">
        <v>11</v>
      </c>
      <c r="AH50" s="59"/>
      <c r="AI50" s="27"/>
      <c r="AJ50" s="28"/>
    </row>
    <row r="51" spans="1:36" s="17" customFormat="1">
      <c r="A51" s="96" t="s">
        <v>597</v>
      </c>
      <c r="B51" s="96" t="s">
        <v>598</v>
      </c>
      <c r="C51" s="97"/>
      <c r="D51" s="97"/>
      <c r="E51" s="97"/>
      <c r="F51" s="97"/>
      <c r="G51" s="97"/>
      <c r="H51" s="103"/>
      <c r="I51" s="97"/>
      <c r="J51" s="97"/>
      <c r="K51" s="98"/>
      <c r="L51" s="96" t="s">
        <v>1303</v>
      </c>
      <c r="M51" s="99">
        <v>0</v>
      </c>
      <c r="N51" s="99">
        <v>0</v>
      </c>
      <c r="O51" s="99">
        <v>31405981.816406298</v>
      </c>
      <c r="P51" s="99">
        <v>17086764.431640599</v>
      </c>
      <c r="Q51" s="100">
        <v>24</v>
      </c>
      <c r="R51" s="60"/>
      <c r="S51" s="61"/>
      <c r="T51" s="62"/>
      <c r="U51" s="62"/>
      <c r="V51" s="63"/>
      <c r="W51" s="64"/>
      <c r="X51" s="65"/>
      <c r="Y51" s="65"/>
      <c r="Z51" s="66">
        <v>611.21600566155701</v>
      </c>
      <c r="AA51" s="67">
        <v>6.32</v>
      </c>
      <c r="AB51" s="68">
        <v>2</v>
      </c>
      <c r="AC51" s="68">
        <v>13</v>
      </c>
      <c r="AD51" s="69">
        <v>559.50650773500104</v>
      </c>
      <c r="AE51" s="70">
        <v>6.32</v>
      </c>
      <c r="AF51" s="71">
        <v>2</v>
      </c>
      <c r="AG51" s="71">
        <v>11</v>
      </c>
      <c r="AH51" s="59"/>
      <c r="AI51" s="27"/>
      <c r="AJ51" s="28"/>
    </row>
    <row r="52" spans="1:36" s="17" customFormat="1">
      <c r="A52" s="96" t="s">
        <v>599</v>
      </c>
      <c r="B52" s="96" t="s">
        <v>600</v>
      </c>
      <c r="C52" s="97"/>
      <c r="D52" s="97"/>
      <c r="E52" s="103"/>
      <c r="F52" s="103"/>
      <c r="G52" s="97"/>
      <c r="H52" s="97"/>
      <c r="I52" s="97"/>
      <c r="J52" s="97"/>
      <c r="K52" s="98"/>
      <c r="L52" s="96" t="s">
        <v>1304</v>
      </c>
      <c r="M52" s="99">
        <v>0</v>
      </c>
      <c r="N52" s="99">
        <v>0</v>
      </c>
      <c r="O52" s="99">
        <v>12982244.3671875</v>
      </c>
      <c r="P52" s="99">
        <v>19478708.265625</v>
      </c>
      <c r="Q52" s="100">
        <v>23</v>
      </c>
      <c r="R52" s="60"/>
      <c r="S52" s="61"/>
      <c r="T52" s="62"/>
      <c r="U52" s="62"/>
      <c r="V52" s="63"/>
      <c r="W52" s="64"/>
      <c r="X52" s="65"/>
      <c r="Y52" s="65"/>
      <c r="Z52" s="66">
        <v>449.108437380032</v>
      </c>
      <c r="AA52" s="67">
        <v>36.08</v>
      </c>
      <c r="AB52" s="68">
        <v>7</v>
      </c>
      <c r="AC52" s="68">
        <v>15</v>
      </c>
      <c r="AD52" s="69">
        <v>285.59213771649399</v>
      </c>
      <c r="AE52" s="70">
        <v>31.37</v>
      </c>
      <c r="AF52" s="71">
        <v>6</v>
      </c>
      <c r="AG52" s="71">
        <v>8</v>
      </c>
      <c r="AH52" s="59"/>
      <c r="AI52" s="27"/>
      <c r="AJ52" s="28"/>
    </row>
    <row r="53" spans="1:36" s="17" customFormat="1">
      <c r="A53" s="96" t="s">
        <v>601</v>
      </c>
      <c r="B53" s="96" t="s">
        <v>602</v>
      </c>
      <c r="C53" s="97"/>
      <c r="D53" s="97"/>
      <c r="E53" s="97"/>
      <c r="F53" s="103"/>
      <c r="G53" s="103"/>
      <c r="H53" s="97"/>
      <c r="I53" s="97"/>
      <c r="J53" s="97"/>
      <c r="K53" s="98"/>
      <c r="L53" s="96" t="s">
        <v>1305</v>
      </c>
      <c r="M53" s="99">
        <v>1261364.3359375</v>
      </c>
      <c r="N53" s="99">
        <v>0</v>
      </c>
      <c r="O53" s="99">
        <v>19545489.567708299</v>
      </c>
      <c r="P53" s="99">
        <v>18070554.5234375</v>
      </c>
      <c r="Q53" s="100">
        <v>23</v>
      </c>
      <c r="R53" s="60">
        <v>94.325426834749805</v>
      </c>
      <c r="S53" s="61">
        <v>2.63</v>
      </c>
      <c r="T53" s="62">
        <v>2</v>
      </c>
      <c r="U53" s="62">
        <v>2</v>
      </c>
      <c r="V53" s="63"/>
      <c r="W53" s="64"/>
      <c r="X53" s="65"/>
      <c r="Y53" s="65"/>
      <c r="Z53" s="66">
        <v>568.86193727310103</v>
      </c>
      <c r="AA53" s="67">
        <v>14.38</v>
      </c>
      <c r="AB53" s="68">
        <v>11</v>
      </c>
      <c r="AC53" s="68">
        <v>14</v>
      </c>
      <c r="AD53" s="69">
        <v>500.81742085809901</v>
      </c>
      <c r="AE53" s="70">
        <v>10.27</v>
      </c>
      <c r="AF53" s="71">
        <v>7</v>
      </c>
      <c r="AG53" s="71">
        <v>11</v>
      </c>
      <c r="AH53" s="59"/>
      <c r="AI53" s="27"/>
      <c r="AJ53" s="28"/>
    </row>
    <row r="54" spans="1:36" s="17" customFormat="1">
      <c r="A54" s="96" t="s">
        <v>603</v>
      </c>
      <c r="B54" s="96" t="s">
        <v>604</v>
      </c>
      <c r="C54" s="97"/>
      <c r="D54" s="97"/>
      <c r="E54" s="103"/>
      <c r="F54" s="103"/>
      <c r="G54" s="97"/>
      <c r="H54" s="97"/>
      <c r="I54" s="97"/>
      <c r="J54" s="97"/>
      <c r="K54" s="97"/>
      <c r="L54" s="96" t="s">
        <v>1306</v>
      </c>
      <c r="M54" s="99">
        <v>2345493.5065104198</v>
      </c>
      <c r="N54" s="99">
        <v>0</v>
      </c>
      <c r="O54" s="99">
        <v>43303263.994791701</v>
      </c>
      <c r="P54" s="99">
        <v>37197683.486979201</v>
      </c>
      <c r="Q54" s="100">
        <v>23</v>
      </c>
      <c r="R54" s="60">
        <v>135.60327133970301</v>
      </c>
      <c r="S54" s="61">
        <v>16.87</v>
      </c>
      <c r="T54" s="62">
        <v>3</v>
      </c>
      <c r="U54" s="62">
        <v>5</v>
      </c>
      <c r="V54" s="63"/>
      <c r="W54" s="64"/>
      <c r="X54" s="65"/>
      <c r="Y54" s="65"/>
      <c r="Z54" s="66">
        <v>389.34133653817298</v>
      </c>
      <c r="AA54" s="67">
        <v>44.44</v>
      </c>
      <c r="AB54" s="68">
        <v>9</v>
      </c>
      <c r="AC54" s="68">
        <v>13</v>
      </c>
      <c r="AD54" s="69">
        <v>576.36913589398398</v>
      </c>
      <c r="AE54" s="70">
        <v>37.04</v>
      </c>
      <c r="AF54" s="71">
        <v>7</v>
      </c>
      <c r="AG54" s="71">
        <v>15</v>
      </c>
      <c r="AH54" s="59"/>
      <c r="AI54" s="27"/>
      <c r="AJ54" s="28"/>
    </row>
    <row r="55" spans="1:36" s="17" customFormat="1">
      <c r="A55" s="96" t="s">
        <v>605</v>
      </c>
      <c r="B55" s="102" t="s">
        <v>606</v>
      </c>
      <c r="C55" s="97"/>
      <c r="D55" s="97"/>
      <c r="E55" s="97"/>
      <c r="F55" s="97"/>
      <c r="G55" s="97"/>
      <c r="H55" s="97"/>
      <c r="I55" s="97"/>
      <c r="J55" s="97"/>
      <c r="K55" s="97"/>
      <c r="L55" s="96" t="s">
        <v>1307</v>
      </c>
      <c r="M55" s="99">
        <v>0</v>
      </c>
      <c r="N55" s="99">
        <v>0</v>
      </c>
      <c r="O55" s="99">
        <v>9796436.7955729198</v>
      </c>
      <c r="P55" s="99">
        <v>3853459.6067708302</v>
      </c>
      <c r="Q55" s="100">
        <v>23</v>
      </c>
      <c r="R55" s="60"/>
      <c r="S55" s="61"/>
      <c r="T55" s="62"/>
      <c r="U55" s="62"/>
      <c r="V55" s="63"/>
      <c r="W55" s="64"/>
      <c r="X55" s="65"/>
      <c r="Y55" s="65"/>
      <c r="Z55" s="66">
        <v>357.57298354618001</v>
      </c>
      <c r="AA55" s="67">
        <v>8.75</v>
      </c>
      <c r="AB55" s="68">
        <v>9</v>
      </c>
      <c r="AC55" s="68">
        <v>11</v>
      </c>
      <c r="AD55" s="69">
        <v>413.77376258527602</v>
      </c>
      <c r="AE55" s="70">
        <v>7.12</v>
      </c>
      <c r="AF55" s="71">
        <v>8</v>
      </c>
      <c r="AG55" s="71">
        <v>12</v>
      </c>
      <c r="AH55" s="59"/>
      <c r="AI55" s="27"/>
      <c r="AJ55" s="28"/>
    </row>
    <row r="56" spans="1:36" s="17" customFormat="1">
      <c r="A56" s="96" t="s">
        <v>607</v>
      </c>
      <c r="B56" s="96" t="s">
        <v>608</v>
      </c>
      <c r="C56" s="97"/>
      <c r="D56" s="97"/>
      <c r="E56" s="103"/>
      <c r="F56" s="97"/>
      <c r="G56" s="97"/>
      <c r="H56" s="97"/>
      <c r="I56" s="97"/>
      <c r="J56" s="103"/>
      <c r="K56" s="97"/>
      <c r="L56" s="96" t="s">
        <v>1308</v>
      </c>
      <c r="M56" s="99">
        <v>1363708.04557292</v>
      </c>
      <c r="N56" s="99">
        <v>744533.83203125</v>
      </c>
      <c r="O56" s="99">
        <v>18891087.069010399</v>
      </c>
      <c r="P56" s="99">
        <v>31243761.088541701</v>
      </c>
      <c r="Q56" s="100">
        <v>22</v>
      </c>
      <c r="R56" s="60">
        <v>160.17816496062099</v>
      </c>
      <c r="S56" s="61">
        <v>8.11</v>
      </c>
      <c r="T56" s="62">
        <v>3</v>
      </c>
      <c r="U56" s="62">
        <v>4</v>
      </c>
      <c r="V56" s="63">
        <v>96.982595220075694</v>
      </c>
      <c r="W56" s="64">
        <v>8.11</v>
      </c>
      <c r="X56" s="65">
        <v>3</v>
      </c>
      <c r="Y56" s="65">
        <v>3</v>
      </c>
      <c r="Z56" s="66">
        <v>376.41944420201099</v>
      </c>
      <c r="AA56" s="67">
        <v>21.96</v>
      </c>
      <c r="AB56" s="68">
        <v>8</v>
      </c>
      <c r="AC56" s="68">
        <v>10</v>
      </c>
      <c r="AD56" s="69">
        <v>613.55214468779695</v>
      </c>
      <c r="AE56" s="70">
        <v>31.74</v>
      </c>
      <c r="AF56" s="71">
        <v>11</v>
      </c>
      <c r="AG56" s="71">
        <v>19</v>
      </c>
      <c r="AH56" s="59"/>
      <c r="AI56" s="27"/>
      <c r="AJ56" s="28"/>
    </row>
    <row r="57" spans="1:36" s="17" customFormat="1">
      <c r="A57" s="96" t="s">
        <v>609</v>
      </c>
      <c r="B57" s="96" t="s">
        <v>610</v>
      </c>
      <c r="C57" s="97"/>
      <c r="D57" s="97"/>
      <c r="E57" s="97"/>
      <c r="F57" s="103"/>
      <c r="G57" s="97"/>
      <c r="H57" s="97"/>
      <c r="I57" s="97"/>
      <c r="J57" s="97"/>
      <c r="K57" s="98"/>
      <c r="L57" s="96" t="s">
        <v>1309</v>
      </c>
      <c r="M57" s="99">
        <v>1605084.78125</v>
      </c>
      <c r="N57" s="99">
        <v>0</v>
      </c>
      <c r="O57" s="99">
        <v>13824866.4869792</v>
      </c>
      <c r="P57" s="99">
        <v>20795423.794270799</v>
      </c>
      <c r="Q57" s="100">
        <v>22</v>
      </c>
      <c r="R57" s="60">
        <v>114.173594704549</v>
      </c>
      <c r="S57" s="61">
        <v>7.42</v>
      </c>
      <c r="T57" s="62">
        <v>2</v>
      </c>
      <c r="U57" s="62">
        <v>2</v>
      </c>
      <c r="V57" s="63"/>
      <c r="W57" s="64"/>
      <c r="X57" s="65"/>
      <c r="Y57" s="65"/>
      <c r="Z57" s="66">
        <v>620.43408735946105</v>
      </c>
      <c r="AA57" s="67">
        <v>33.79</v>
      </c>
      <c r="AB57" s="68">
        <v>11</v>
      </c>
      <c r="AC57" s="68">
        <v>12</v>
      </c>
      <c r="AD57" s="69">
        <v>456.41338999006598</v>
      </c>
      <c r="AE57" s="70">
        <v>30.49</v>
      </c>
      <c r="AF57" s="71">
        <v>11</v>
      </c>
      <c r="AG57" s="71">
        <v>12</v>
      </c>
      <c r="AH57" s="59"/>
      <c r="AI57" s="27"/>
      <c r="AJ57" s="28"/>
    </row>
    <row r="58" spans="1:36" s="17" customFormat="1">
      <c r="A58" s="96" t="s">
        <v>86</v>
      </c>
      <c r="B58" s="96" t="s">
        <v>611</v>
      </c>
      <c r="C58" s="101"/>
      <c r="D58" s="103"/>
      <c r="E58" s="103"/>
      <c r="F58" s="97"/>
      <c r="G58" s="103"/>
      <c r="H58" s="97"/>
      <c r="I58" s="103"/>
      <c r="J58" s="103"/>
      <c r="K58" s="98"/>
      <c r="L58" s="96" t="s">
        <v>87</v>
      </c>
      <c r="M58" s="99">
        <v>0</v>
      </c>
      <c r="N58" s="99">
        <v>0</v>
      </c>
      <c r="O58" s="99">
        <v>21111034.3046875</v>
      </c>
      <c r="P58" s="99">
        <v>28169247.901041701</v>
      </c>
      <c r="Q58" s="100">
        <v>22</v>
      </c>
      <c r="R58" s="60"/>
      <c r="S58" s="61"/>
      <c r="T58" s="62"/>
      <c r="U58" s="62"/>
      <c r="V58" s="63"/>
      <c r="W58" s="64"/>
      <c r="X58" s="65"/>
      <c r="Y58" s="65"/>
      <c r="Z58" s="66">
        <v>416.64411073082601</v>
      </c>
      <c r="AA58" s="67">
        <v>6.04</v>
      </c>
      <c r="AB58" s="68">
        <v>5</v>
      </c>
      <c r="AC58" s="68">
        <v>12</v>
      </c>
      <c r="AD58" s="69">
        <v>361.01352477601603</v>
      </c>
      <c r="AE58" s="70">
        <v>6.04</v>
      </c>
      <c r="AF58" s="71">
        <v>5</v>
      </c>
      <c r="AG58" s="71">
        <v>10</v>
      </c>
      <c r="AH58" s="59"/>
      <c r="AI58" s="27"/>
      <c r="AJ58" s="28"/>
    </row>
    <row r="59" spans="1:36" s="17" customFormat="1">
      <c r="A59" s="96" t="s">
        <v>108</v>
      </c>
      <c r="B59" s="96" t="s">
        <v>612</v>
      </c>
      <c r="C59" s="101"/>
      <c r="D59" s="97"/>
      <c r="E59" s="103"/>
      <c r="F59" s="103"/>
      <c r="G59" s="103"/>
      <c r="H59" s="103"/>
      <c r="I59" s="103"/>
      <c r="J59" s="103"/>
      <c r="K59" s="98"/>
      <c r="L59" s="96" t="s">
        <v>109</v>
      </c>
      <c r="M59" s="99">
        <v>0</v>
      </c>
      <c r="N59" s="99">
        <v>0</v>
      </c>
      <c r="O59" s="99">
        <v>29096059.296875</v>
      </c>
      <c r="P59" s="99">
        <v>29852025.135416701</v>
      </c>
      <c r="Q59" s="100">
        <v>22</v>
      </c>
      <c r="R59" s="60"/>
      <c r="S59" s="61"/>
      <c r="T59" s="62"/>
      <c r="U59" s="62"/>
      <c r="V59" s="63"/>
      <c r="W59" s="64"/>
      <c r="X59" s="65"/>
      <c r="Y59" s="65"/>
      <c r="Z59" s="66">
        <v>317.37644068349903</v>
      </c>
      <c r="AA59" s="67">
        <v>25.89</v>
      </c>
      <c r="AB59" s="68">
        <v>8</v>
      </c>
      <c r="AC59" s="68">
        <v>10</v>
      </c>
      <c r="AD59" s="69">
        <v>422.32546005946801</v>
      </c>
      <c r="AE59" s="70">
        <v>29.19</v>
      </c>
      <c r="AF59" s="71">
        <v>9</v>
      </c>
      <c r="AG59" s="71">
        <v>12</v>
      </c>
      <c r="AH59" s="59"/>
      <c r="AI59" s="27"/>
      <c r="AJ59" s="28"/>
    </row>
    <row r="60" spans="1:36" s="17" customFormat="1">
      <c r="A60" s="96" t="s">
        <v>613</v>
      </c>
      <c r="B60" s="96" t="s">
        <v>614</v>
      </c>
      <c r="C60" s="97"/>
      <c r="D60" s="97"/>
      <c r="E60" s="97"/>
      <c r="F60" s="103"/>
      <c r="G60" s="97"/>
      <c r="H60" s="97"/>
      <c r="I60" s="97"/>
      <c r="J60" s="97"/>
      <c r="K60" s="97"/>
      <c r="L60" s="96" t="s">
        <v>1310</v>
      </c>
      <c r="M60" s="99">
        <v>0</v>
      </c>
      <c r="N60" s="99">
        <v>0</v>
      </c>
      <c r="O60" s="99">
        <v>8998940.7552083302</v>
      </c>
      <c r="P60" s="99">
        <v>3891875.7708333302</v>
      </c>
      <c r="Q60" s="100">
        <v>22</v>
      </c>
      <c r="R60" s="60"/>
      <c r="S60" s="61"/>
      <c r="T60" s="62"/>
      <c r="U60" s="62"/>
      <c r="V60" s="63"/>
      <c r="W60" s="64"/>
      <c r="X60" s="65"/>
      <c r="Y60" s="65"/>
      <c r="Z60" s="66">
        <v>555.14929227711798</v>
      </c>
      <c r="AA60" s="67">
        <v>10.39</v>
      </c>
      <c r="AB60" s="68">
        <v>7</v>
      </c>
      <c r="AC60" s="68">
        <v>11</v>
      </c>
      <c r="AD60" s="69">
        <v>444.00285904047001</v>
      </c>
      <c r="AE60" s="70">
        <v>6.11</v>
      </c>
      <c r="AF60" s="71">
        <v>4</v>
      </c>
      <c r="AG60" s="71">
        <v>11</v>
      </c>
      <c r="AH60" s="59"/>
      <c r="AI60" s="27"/>
      <c r="AJ60" s="28"/>
    </row>
    <row r="61" spans="1:36" s="17" customFormat="1">
      <c r="A61" s="96" t="s">
        <v>118</v>
      </c>
      <c r="B61" s="96" t="s">
        <v>615</v>
      </c>
      <c r="C61" s="101"/>
      <c r="D61" s="97"/>
      <c r="E61" s="97"/>
      <c r="F61" s="97"/>
      <c r="G61" s="103"/>
      <c r="H61" s="97"/>
      <c r="I61" s="103"/>
      <c r="J61" s="97"/>
      <c r="K61" s="97"/>
      <c r="L61" s="96" t="s">
        <v>119</v>
      </c>
      <c r="M61" s="99">
        <v>0</v>
      </c>
      <c r="N61" s="99">
        <v>0</v>
      </c>
      <c r="O61" s="99">
        <v>16084377.1979167</v>
      </c>
      <c r="P61" s="99">
        <v>22390324.161458299</v>
      </c>
      <c r="Q61" s="100">
        <v>21</v>
      </c>
      <c r="R61" s="60"/>
      <c r="S61" s="61"/>
      <c r="T61" s="62"/>
      <c r="U61" s="62"/>
      <c r="V61" s="63"/>
      <c r="W61" s="64"/>
      <c r="X61" s="65"/>
      <c r="Y61" s="65"/>
      <c r="Z61" s="66">
        <v>379.84602972676601</v>
      </c>
      <c r="AA61" s="67">
        <v>13.88</v>
      </c>
      <c r="AB61" s="68">
        <v>5</v>
      </c>
      <c r="AC61" s="68">
        <v>9</v>
      </c>
      <c r="AD61" s="69">
        <v>515.03700907421501</v>
      </c>
      <c r="AE61" s="70">
        <v>28.71</v>
      </c>
      <c r="AF61" s="71">
        <v>12</v>
      </c>
      <c r="AG61" s="71">
        <v>12</v>
      </c>
      <c r="AH61" s="59"/>
      <c r="AI61" s="27"/>
      <c r="AJ61" s="28"/>
    </row>
    <row r="62" spans="1:36" s="17" customFormat="1">
      <c r="A62" s="96" t="s">
        <v>616</v>
      </c>
      <c r="B62" s="96" t="s">
        <v>617</v>
      </c>
      <c r="C62" s="97"/>
      <c r="D62" s="97"/>
      <c r="E62" s="103"/>
      <c r="F62" s="97"/>
      <c r="G62" s="97"/>
      <c r="H62" s="97"/>
      <c r="I62" s="103"/>
      <c r="J62" s="97"/>
      <c r="K62" s="97"/>
      <c r="L62" s="96" t="s">
        <v>1311</v>
      </c>
      <c r="M62" s="99">
        <v>0</v>
      </c>
      <c r="N62" s="99">
        <v>0</v>
      </c>
      <c r="O62" s="99">
        <v>15022031.2213542</v>
      </c>
      <c r="P62" s="99">
        <v>16371931.8229167</v>
      </c>
      <c r="Q62" s="100">
        <v>21</v>
      </c>
      <c r="R62" s="60"/>
      <c r="S62" s="61"/>
      <c r="T62" s="62"/>
      <c r="U62" s="62"/>
      <c r="V62" s="63"/>
      <c r="W62" s="64"/>
      <c r="X62" s="65"/>
      <c r="Y62" s="65"/>
      <c r="Z62" s="66">
        <v>259.023814367527</v>
      </c>
      <c r="AA62" s="67">
        <v>18.239999999999998</v>
      </c>
      <c r="AB62" s="68">
        <v>8</v>
      </c>
      <c r="AC62" s="68">
        <v>11</v>
      </c>
      <c r="AD62" s="69">
        <v>267.046864505288</v>
      </c>
      <c r="AE62" s="70">
        <v>20.95</v>
      </c>
      <c r="AF62" s="71">
        <v>7</v>
      </c>
      <c r="AG62" s="71">
        <v>10</v>
      </c>
      <c r="AH62" s="59"/>
      <c r="AI62" s="27"/>
      <c r="AJ62" s="28"/>
    </row>
    <row r="63" spans="1:36" s="17" customFormat="1">
      <c r="A63" s="96" t="s">
        <v>465</v>
      </c>
      <c r="B63" s="102" t="s">
        <v>618</v>
      </c>
      <c r="C63" s="101"/>
      <c r="D63" s="97"/>
      <c r="E63" s="97"/>
      <c r="F63" s="97"/>
      <c r="G63" s="97"/>
      <c r="H63" s="97"/>
      <c r="I63" s="97"/>
      <c r="J63" s="97"/>
      <c r="K63" s="97"/>
      <c r="L63" s="96" t="s">
        <v>466</v>
      </c>
      <c r="M63" s="99">
        <v>0</v>
      </c>
      <c r="N63" s="99">
        <v>0</v>
      </c>
      <c r="O63" s="99">
        <v>8422436.4322916698</v>
      </c>
      <c r="P63" s="99">
        <v>8554330.2760416698</v>
      </c>
      <c r="Q63" s="100">
        <v>21</v>
      </c>
      <c r="R63" s="60"/>
      <c r="S63" s="61"/>
      <c r="T63" s="62"/>
      <c r="U63" s="62"/>
      <c r="V63" s="63"/>
      <c r="W63" s="64"/>
      <c r="X63" s="65"/>
      <c r="Y63" s="65"/>
      <c r="Z63" s="66">
        <v>494.51788061838897</v>
      </c>
      <c r="AA63" s="67">
        <v>9.68</v>
      </c>
      <c r="AB63" s="68">
        <v>4</v>
      </c>
      <c r="AC63" s="68">
        <v>9</v>
      </c>
      <c r="AD63" s="69">
        <v>709.03646013115997</v>
      </c>
      <c r="AE63" s="70">
        <v>11.54</v>
      </c>
      <c r="AF63" s="71">
        <v>6</v>
      </c>
      <c r="AG63" s="71">
        <v>12</v>
      </c>
      <c r="AH63" s="59"/>
      <c r="AI63" s="27"/>
      <c r="AJ63" s="28"/>
    </row>
    <row r="64" spans="1:36" s="17" customFormat="1">
      <c r="A64" s="96" t="s">
        <v>619</v>
      </c>
      <c r="B64" s="104" t="s">
        <v>620</v>
      </c>
      <c r="C64" s="97"/>
      <c r="D64" s="97"/>
      <c r="E64" s="97"/>
      <c r="F64" s="97"/>
      <c r="G64" s="97"/>
      <c r="H64" s="97"/>
      <c r="I64" s="97"/>
      <c r="J64" s="97"/>
      <c r="K64" s="98"/>
      <c r="L64" s="96" t="s">
        <v>1312</v>
      </c>
      <c r="M64" s="99">
        <v>0</v>
      </c>
      <c r="N64" s="99">
        <v>0</v>
      </c>
      <c r="O64" s="99">
        <v>7977496.2083333302</v>
      </c>
      <c r="P64" s="99">
        <v>7837063.7578125</v>
      </c>
      <c r="Q64" s="100">
        <v>21</v>
      </c>
      <c r="R64" s="60"/>
      <c r="S64" s="61"/>
      <c r="T64" s="62"/>
      <c r="U64" s="62"/>
      <c r="V64" s="63"/>
      <c r="W64" s="64"/>
      <c r="X64" s="65"/>
      <c r="Y64" s="65"/>
      <c r="Z64" s="66">
        <v>398.29340253544302</v>
      </c>
      <c r="AA64" s="67">
        <v>23.22</v>
      </c>
      <c r="AB64" s="68">
        <v>12</v>
      </c>
      <c r="AC64" s="68">
        <v>12</v>
      </c>
      <c r="AD64" s="69">
        <v>332.00016336817799</v>
      </c>
      <c r="AE64" s="70">
        <v>18.16</v>
      </c>
      <c r="AF64" s="71">
        <v>9</v>
      </c>
      <c r="AG64" s="71">
        <v>9</v>
      </c>
      <c r="AH64" s="59"/>
      <c r="AI64" s="27"/>
      <c r="AJ64" s="28"/>
    </row>
    <row r="65" spans="1:36" s="17" customFormat="1">
      <c r="A65" s="96" t="s">
        <v>167</v>
      </c>
      <c r="B65" s="96" t="s">
        <v>621</v>
      </c>
      <c r="C65" s="101"/>
      <c r="D65" s="97"/>
      <c r="E65" s="97"/>
      <c r="F65" s="97"/>
      <c r="G65" s="103"/>
      <c r="H65" s="97"/>
      <c r="I65" s="103"/>
      <c r="J65" s="97"/>
      <c r="K65" s="98"/>
      <c r="L65" s="96" t="s">
        <v>168</v>
      </c>
      <c r="M65" s="99">
        <v>0</v>
      </c>
      <c r="N65" s="99">
        <v>0</v>
      </c>
      <c r="O65" s="99">
        <v>33462334.598958299</v>
      </c>
      <c r="P65" s="99">
        <v>26958856.651041701</v>
      </c>
      <c r="Q65" s="100">
        <v>21</v>
      </c>
      <c r="R65" s="60"/>
      <c r="S65" s="61"/>
      <c r="T65" s="62"/>
      <c r="U65" s="62"/>
      <c r="V65" s="63"/>
      <c r="W65" s="64"/>
      <c r="X65" s="65"/>
      <c r="Y65" s="65"/>
      <c r="Z65" s="66">
        <v>591.739483069583</v>
      </c>
      <c r="AA65" s="67">
        <v>28.72</v>
      </c>
      <c r="AB65" s="68">
        <v>7</v>
      </c>
      <c r="AC65" s="68">
        <v>12</v>
      </c>
      <c r="AD65" s="69">
        <v>477.04169183387302</v>
      </c>
      <c r="AE65" s="70">
        <v>28.72</v>
      </c>
      <c r="AF65" s="71">
        <v>7</v>
      </c>
      <c r="AG65" s="71">
        <v>9</v>
      </c>
      <c r="AH65" s="59"/>
      <c r="AI65" s="27"/>
      <c r="AJ65" s="28"/>
    </row>
    <row r="66" spans="1:36" s="17" customFormat="1">
      <c r="A66" s="96" t="s">
        <v>622</v>
      </c>
      <c r="B66" s="96" t="s">
        <v>623</v>
      </c>
      <c r="C66" s="97"/>
      <c r="D66" s="97"/>
      <c r="E66" s="97"/>
      <c r="F66" s="103"/>
      <c r="G66" s="97"/>
      <c r="H66" s="97"/>
      <c r="I66" s="97"/>
      <c r="J66" s="97"/>
      <c r="K66" s="98"/>
      <c r="L66" s="96" t="s">
        <v>1313</v>
      </c>
      <c r="M66" s="99">
        <v>515066.205078125</v>
      </c>
      <c r="N66" s="99">
        <v>0</v>
      </c>
      <c r="O66" s="99">
        <v>8199755.28125</v>
      </c>
      <c r="P66" s="99">
        <v>9603869.8697916698</v>
      </c>
      <c r="Q66" s="100">
        <v>20</v>
      </c>
      <c r="R66" s="60">
        <v>54.233594704548601</v>
      </c>
      <c r="S66" s="61">
        <v>4.33</v>
      </c>
      <c r="T66" s="62">
        <v>2</v>
      </c>
      <c r="U66" s="62">
        <v>2</v>
      </c>
      <c r="V66" s="63"/>
      <c r="W66" s="64"/>
      <c r="X66" s="65"/>
      <c r="Y66" s="65"/>
      <c r="Z66" s="66">
        <v>508.76167163964101</v>
      </c>
      <c r="AA66" s="67">
        <v>31.83</v>
      </c>
      <c r="AB66" s="68">
        <v>11</v>
      </c>
      <c r="AC66" s="68">
        <v>13</v>
      </c>
      <c r="AD66" s="69">
        <v>374.94537462907999</v>
      </c>
      <c r="AE66" s="70">
        <v>25.8</v>
      </c>
      <c r="AF66" s="71">
        <v>9</v>
      </c>
      <c r="AG66" s="71">
        <v>9</v>
      </c>
      <c r="AH66" s="59"/>
      <c r="AI66" s="27"/>
      <c r="AJ66" s="28"/>
    </row>
    <row r="67" spans="1:36" s="17" customFormat="1">
      <c r="A67" s="96" t="s">
        <v>44</v>
      </c>
      <c r="B67" s="102" t="s">
        <v>624</v>
      </c>
      <c r="C67" s="101"/>
      <c r="D67" s="97"/>
      <c r="E67" s="97"/>
      <c r="F67" s="97"/>
      <c r="G67" s="97"/>
      <c r="H67" s="97"/>
      <c r="I67" s="97"/>
      <c r="J67" s="97"/>
      <c r="K67" s="97"/>
      <c r="L67" s="96" t="s">
        <v>45</v>
      </c>
      <c r="M67" s="99">
        <v>0</v>
      </c>
      <c r="N67" s="99">
        <v>0</v>
      </c>
      <c r="O67" s="99">
        <v>6777313.8854166698</v>
      </c>
      <c r="P67" s="99">
        <v>6302280.375</v>
      </c>
      <c r="Q67" s="100">
        <v>20</v>
      </c>
      <c r="R67" s="60"/>
      <c r="S67" s="61"/>
      <c r="T67" s="62"/>
      <c r="U67" s="62"/>
      <c r="V67" s="63"/>
      <c r="W67" s="64"/>
      <c r="X67" s="65"/>
      <c r="Y67" s="65"/>
      <c r="Z67" s="66">
        <v>499.14669113887999</v>
      </c>
      <c r="AA67" s="67">
        <v>9.99</v>
      </c>
      <c r="AB67" s="68">
        <v>7</v>
      </c>
      <c r="AC67" s="68">
        <v>13</v>
      </c>
      <c r="AD67" s="69">
        <v>258.47672725421597</v>
      </c>
      <c r="AE67" s="70">
        <v>8.49</v>
      </c>
      <c r="AF67" s="71">
        <v>6</v>
      </c>
      <c r="AG67" s="71">
        <v>7</v>
      </c>
      <c r="AH67" s="59"/>
      <c r="AI67" s="27"/>
      <c r="AJ67" s="28"/>
    </row>
    <row r="68" spans="1:36" s="17" customFormat="1">
      <c r="A68" s="96" t="s">
        <v>625</v>
      </c>
      <c r="B68" s="102" t="s">
        <v>626</v>
      </c>
      <c r="C68" s="97"/>
      <c r="D68" s="97"/>
      <c r="E68" s="97"/>
      <c r="F68" s="97"/>
      <c r="G68" s="97"/>
      <c r="H68" s="97"/>
      <c r="I68" s="97"/>
      <c r="J68" s="97"/>
      <c r="K68" s="97"/>
      <c r="L68" s="96" t="s">
        <v>1314</v>
      </c>
      <c r="M68" s="99">
        <v>0</v>
      </c>
      <c r="N68" s="99">
        <v>0</v>
      </c>
      <c r="O68" s="99">
        <v>21334401.236979201</v>
      </c>
      <c r="P68" s="99">
        <v>28721409.90625</v>
      </c>
      <c r="Q68" s="100">
        <v>19</v>
      </c>
      <c r="R68" s="60"/>
      <c r="S68" s="61"/>
      <c r="T68" s="62"/>
      <c r="U68" s="62"/>
      <c r="V68" s="63"/>
      <c r="W68" s="64"/>
      <c r="X68" s="65"/>
      <c r="Y68" s="65"/>
      <c r="Z68" s="66">
        <v>411.25474617091299</v>
      </c>
      <c r="AA68" s="67">
        <v>28.81</v>
      </c>
      <c r="AB68" s="68">
        <v>6</v>
      </c>
      <c r="AC68" s="68">
        <v>10</v>
      </c>
      <c r="AD68" s="69">
        <v>392.15003215438298</v>
      </c>
      <c r="AE68" s="70">
        <v>31.19</v>
      </c>
      <c r="AF68" s="71">
        <v>6</v>
      </c>
      <c r="AG68" s="71">
        <v>9</v>
      </c>
      <c r="AH68" s="59"/>
      <c r="AI68" s="27"/>
      <c r="AJ68" s="28"/>
    </row>
    <row r="69" spans="1:36" s="17" customFormat="1">
      <c r="A69" s="96" t="s">
        <v>627</v>
      </c>
      <c r="B69" s="96" t="s">
        <v>628</v>
      </c>
      <c r="C69" s="97"/>
      <c r="D69" s="97"/>
      <c r="E69" s="97"/>
      <c r="F69" s="103"/>
      <c r="G69" s="97"/>
      <c r="H69" s="97"/>
      <c r="I69" s="97"/>
      <c r="J69" s="97"/>
      <c r="K69" s="97"/>
      <c r="L69" s="96" t="s">
        <v>1315</v>
      </c>
      <c r="M69" s="99">
        <v>0</v>
      </c>
      <c r="N69" s="99">
        <v>0</v>
      </c>
      <c r="O69" s="99">
        <v>10294798.6145833</v>
      </c>
      <c r="P69" s="99">
        <v>11896492.2135417</v>
      </c>
      <c r="Q69" s="100">
        <v>19</v>
      </c>
      <c r="R69" s="60"/>
      <c r="S69" s="61"/>
      <c r="T69" s="62"/>
      <c r="U69" s="62"/>
      <c r="V69" s="63"/>
      <c r="W69" s="64"/>
      <c r="X69" s="65"/>
      <c r="Y69" s="65"/>
      <c r="Z69" s="66">
        <v>473.31928442863602</v>
      </c>
      <c r="AA69" s="67">
        <v>50.33</v>
      </c>
      <c r="AB69" s="68">
        <v>7</v>
      </c>
      <c r="AC69" s="68">
        <v>12</v>
      </c>
      <c r="AD69" s="69">
        <v>328.51145186692497</v>
      </c>
      <c r="AE69" s="70">
        <v>44.37</v>
      </c>
      <c r="AF69" s="71">
        <v>6</v>
      </c>
      <c r="AG69" s="71">
        <v>7</v>
      </c>
      <c r="AH69" s="59"/>
      <c r="AI69" s="27"/>
      <c r="AJ69" s="28"/>
    </row>
    <row r="70" spans="1:36" s="17" customFormat="1">
      <c r="A70" s="96" t="s">
        <v>64</v>
      </c>
      <c r="B70" s="102" t="s">
        <v>629</v>
      </c>
      <c r="C70" s="101"/>
      <c r="D70" s="97"/>
      <c r="E70" s="97"/>
      <c r="F70" s="97"/>
      <c r="G70" s="97"/>
      <c r="H70" s="97"/>
      <c r="I70" s="97"/>
      <c r="J70" s="97"/>
      <c r="K70" s="97"/>
      <c r="L70" s="96" t="s">
        <v>65</v>
      </c>
      <c r="M70" s="99">
        <v>0</v>
      </c>
      <c r="N70" s="99">
        <v>0</v>
      </c>
      <c r="O70" s="99">
        <v>6536162.9778645802</v>
      </c>
      <c r="P70" s="99">
        <v>9626286.9010416698</v>
      </c>
      <c r="Q70" s="100">
        <v>18</v>
      </c>
      <c r="R70" s="60"/>
      <c r="S70" s="61"/>
      <c r="T70" s="62"/>
      <c r="U70" s="62"/>
      <c r="V70" s="63"/>
      <c r="W70" s="64"/>
      <c r="X70" s="65"/>
      <c r="Y70" s="65"/>
      <c r="Z70" s="66">
        <v>431.32765590283998</v>
      </c>
      <c r="AA70" s="67">
        <v>27.36</v>
      </c>
      <c r="AB70" s="68">
        <v>8</v>
      </c>
      <c r="AC70" s="68">
        <v>10</v>
      </c>
      <c r="AD70" s="69">
        <v>428.34250943711601</v>
      </c>
      <c r="AE70" s="70">
        <v>32.08</v>
      </c>
      <c r="AF70" s="71">
        <v>8</v>
      </c>
      <c r="AG70" s="71">
        <v>8</v>
      </c>
      <c r="AH70" s="59"/>
      <c r="AI70" s="27"/>
      <c r="AJ70" s="28"/>
    </row>
    <row r="71" spans="1:36" s="17" customFormat="1">
      <c r="A71" s="96" t="s">
        <v>630</v>
      </c>
      <c r="B71" s="96" t="s">
        <v>631</v>
      </c>
      <c r="C71" s="97"/>
      <c r="D71" s="97"/>
      <c r="E71" s="97"/>
      <c r="F71" s="103"/>
      <c r="G71" s="103"/>
      <c r="H71" s="97"/>
      <c r="I71" s="103"/>
      <c r="J71" s="103"/>
      <c r="K71" s="98"/>
      <c r="L71" s="96" t="s">
        <v>1316</v>
      </c>
      <c r="M71" s="99">
        <v>0</v>
      </c>
      <c r="N71" s="99">
        <v>0</v>
      </c>
      <c r="O71" s="99">
        <v>16773865.2447917</v>
      </c>
      <c r="P71" s="99">
        <v>16149725.0625</v>
      </c>
      <c r="Q71" s="100">
        <v>18</v>
      </c>
      <c r="R71" s="60"/>
      <c r="S71" s="61"/>
      <c r="T71" s="62"/>
      <c r="U71" s="62"/>
      <c r="V71" s="63"/>
      <c r="W71" s="64"/>
      <c r="X71" s="65"/>
      <c r="Y71" s="65"/>
      <c r="Z71" s="66">
        <v>390.12131584516197</v>
      </c>
      <c r="AA71" s="67">
        <v>39.71</v>
      </c>
      <c r="AB71" s="68">
        <v>7</v>
      </c>
      <c r="AC71" s="68">
        <v>9</v>
      </c>
      <c r="AD71" s="69">
        <v>407.62897861456298</v>
      </c>
      <c r="AE71" s="70">
        <v>43.14</v>
      </c>
      <c r="AF71" s="71">
        <v>8</v>
      </c>
      <c r="AG71" s="71">
        <v>9</v>
      </c>
      <c r="AH71" s="59"/>
      <c r="AI71" s="27"/>
      <c r="AJ71" s="28"/>
    </row>
    <row r="72" spans="1:36" s="17" customFormat="1">
      <c r="A72" s="96" t="s">
        <v>138</v>
      </c>
      <c r="B72" s="102" t="s">
        <v>632</v>
      </c>
      <c r="C72" s="101"/>
      <c r="D72" s="97"/>
      <c r="E72" s="97"/>
      <c r="F72" s="97"/>
      <c r="G72" s="97"/>
      <c r="H72" s="97"/>
      <c r="I72" s="97"/>
      <c r="J72" s="97"/>
      <c r="K72" s="97"/>
      <c r="L72" s="96" t="s">
        <v>139</v>
      </c>
      <c r="M72" s="99">
        <v>0</v>
      </c>
      <c r="N72" s="99">
        <v>0</v>
      </c>
      <c r="O72" s="99">
        <v>3558641.8463541698</v>
      </c>
      <c r="P72" s="99">
        <v>3151360.3723958302</v>
      </c>
      <c r="Q72" s="100">
        <v>18</v>
      </c>
      <c r="R72" s="60"/>
      <c r="S72" s="61"/>
      <c r="T72" s="62"/>
      <c r="U72" s="62"/>
      <c r="V72" s="63"/>
      <c r="W72" s="64"/>
      <c r="X72" s="65"/>
      <c r="Y72" s="65"/>
      <c r="Z72" s="66">
        <v>316.80340154109001</v>
      </c>
      <c r="AA72" s="67">
        <v>19.59</v>
      </c>
      <c r="AB72" s="68">
        <v>6</v>
      </c>
      <c r="AC72" s="68">
        <v>9</v>
      </c>
      <c r="AD72" s="69">
        <v>277.18800686674399</v>
      </c>
      <c r="AE72" s="70">
        <v>19.59</v>
      </c>
      <c r="AF72" s="71">
        <v>7</v>
      </c>
      <c r="AG72" s="71">
        <v>9</v>
      </c>
      <c r="AH72" s="59"/>
      <c r="AI72" s="27"/>
      <c r="AJ72" s="28"/>
    </row>
    <row r="73" spans="1:36" s="17" customFormat="1">
      <c r="A73" s="96" t="s">
        <v>633</v>
      </c>
      <c r="B73" s="96" t="s">
        <v>634</v>
      </c>
      <c r="C73" s="97"/>
      <c r="D73" s="97"/>
      <c r="E73" s="97"/>
      <c r="F73" s="103"/>
      <c r="G73" s="97"/>
      <c r="H73" s="97"/>
      <c r="I73" s="97"/>
      <c r="J73" s="97"/>
      <c r="K73" s="97"/>
      <c r="L73" s="96" t="s">
        <v>1317</v>
      </c>
      <c r="M73" s="99">
        <v>0</v>
      </c>
      <c r="N73" s="99">
        <v>0</v>
      </c>
      <c r="O73" s="99">
        <v>20988638.643229201</v>
      </c>
      <c r="P73" s="99">
        <v>17843265.817708299</v>
      </c>
      <c r="Q73" s="100">
        <v>18</v>
      </c>
      <c r="R73" s="60"/>
      <c r="S73" s="61"/>
      <c r="T73" s="62"/>
      <c r="U73" s="62"/>
      <c r="V73" s="63"/>
      <c r="W73" s="64"/>
      <c r="X73" s="65"/>
      <c r="Y73" s="65"/>
      <c r="Z73" s="66">
        <v>484.243916275694</v>
      </c>
      <c r="AA73" s="67">
        <v>26.5</v>
      </c>
      <c r="AB73" s="68">
        <v>8</v>
      </c>
      <c r="AC73" s="68">
        <v>11</v>
      </c>
      <c r="AD73" s="69">
        <v>361.40923913249901</v>
      </c>
      <c r="AE73" s="70">
        <v>19.38</v>
      </c>
      <c r="AF73" s="71">
        <v>6</v>
      </c>
      <c r="AG73" s="71">
        <v>7</v>
      </c>
      <c r="AH73" s="59"/>
      <c r="AI73" s="27"/>
      <c r="AJ73" s="28"/>
    </row>
    <row r="74" spans="1:36" s="17" customFormat="1">
      <c r="A74" s="96" t="s">
        <v>635</v>
      </c>
      <c r="B74" s="102" t="s">
        <v>636</v>
      </c>
      <c r="C74" s="97"/>
      <c r="D74" s="97"/>
      <c r="E74" s="97"/>
      <c r="F74" s="97"/>
      <c r="G74" s="97"/>
      <c r="H74" s="97"/>
      <c r="I74" s="97"/>
      <c r="J74" s="97"/>
      <c r="K74" s="97"/>
      <c r="L74" s="96" t="s">
        <v>1318</v>
      </c>
      <c r="M74" s="99">
        <v>0</v>
      </c>
      <c r="N74" s="99">
        <v>0</v>
      </c>
      <c r="O74" s="99">
        <v>14020458.5130208</v>
      </c>
      <c r="P74" s="99">
        <v>11519113.9322917</v>
      </c>
      <c r="Q74" s="100">
        <v>18</v>
      </c>
      <c r="R74" s="60"/>
      <c r="S74" s="61"/>
      <c r="T74" s="62"/>
      <c r="U74" s="62"/>
      <c r="V74" s="63"/>
      <c r="W74" s="64"/>
      <c r="X74" s="65"/>
      <c r="Y74" s="65"/>
      <c r="Z74" s="66">
        <v>385.45927727008899</v>
      </c>
      <c r="AA74" s="67">
        <v>11.84</v>
      </c>
      <c r="AB74" s="68">
        <v>7</v>
      </c>
      <c r="AC74" s="68">
        <v>10</v>
      </c>
      <c r="AD74" s="69">
        <v>324.61818735439499</v>
      </c>
      <c r="AE74" s="70">
        <v>13.08</v>
      </c>
      <c r="AF74" s="71">
        <v>8</v>
      </c>
      <c r="AG74" s="71">
        <v>8</v>
      </c>
      <c r="AH74" s="59"/>
      <c r="AI74" s="27"/>
      <c r="AJ74" s="28"/>
    </row>
    <row r="75" spans="1:36" s="17" customFormat="1">
      <c r="A75" s="96" t="s">
        <v>637</v>
      </c>
      <c r="B75" s="96" t="s">
        <v>638</v>
      </c>
      <c r="C75" s="97"/>
      <c r="D75" s="97"/>
      <c r="E75" s="97"/>
      <c r="F75" s="97"/>
      <c r="G75" s="97"/>
      <c r="H75" s="103"/>
      <c r="I75" s="97"/>
      <c r="J75" s="103"/>
      <c r="K75" s="98"/>
      <c r="L75" s="96" t="s">
        <v>1319</v>
      </c>
      <c r="M75" s="99">
        <v>0</v>
      </c>
      <c r="N75" s="99">
        <v>0</v>
      </c>
      <c r="O75" s="99">
        <v>50342937.4140625</v>
      </c>
      <c r="P75" s="99">
        <v>39424782.238281302</v>
      </c>
      <c r="Q75" s="100">
        <v>18</v>
      </c>
      <c r="R75" s="60"/>
      <c r="S75" s="61"/>
      <c r="T75" s="62"/>
      <c r="U75" s="62"/>
      <c r="V75" s="63"/>
      <c r="W75" s="64"/>
      <c r="X75" s="65"/>
      <c r="Y75" s="65"/>
      <c r="Z75" s="66">
        <v>344.930652205223</v>
      </c>
      <c r="AA75" s="67">
        <v>7.56</v>
      </c>
      <c r="AB75" s="68">
        <v>2</v>
      </c>
      <c r="AC75" s="68">
        <v>9</v>
      </c>
      <c r="AD75" s="69">
        <v>294.63612372063898</v>
      </c>
      <c r="AE75" s="70">
        <v>7.56</v>
      </c>
      <c r="AF75" s="71">
        <v>2</v>
      </c>
      <c r="AG75" s="71">
        <v>9</v>
      </c>
      <c r="AH75" s="59"/>
      <c r="AI75" s="27"/>
      <c r="AJ75" s="28"/>
    </row>
    <row r="76" spans="1:36" s="17" customFormat="1">
      <c r="A76" s="96" t="s">
        <v>639</v>
      </c>
      <c r="B76" s="96" t="s">
        <v>640</v>
      </c>
      <c r="C76" s="97"/>
      <c r="D76" s="97"/>
      <c r="E76" s="97"/>
      <c r="F76" s="103"/>
      <c r="G76" s="97"/>
      <c r="H76" s="97"/>
      <c r="I76" s="97"/>
      <c r="J76" s="97"/>
      <c r="K76" s="98"/>
      <c r="L76" s="96" t="s">
        <v>1320</v>
      </c>
      <c r="M76" s="99">
        <v>0</v>
      </c>
      <c r="N76" s="99">
        <v>0</v>
      </c>
      <c r="O76" s="99">
        <v>7666827.1848958302</v>
      </c>
      <c r="P76" s="99">
        <v>15874361.1015625</v>
      </c>
      <c r="Q76" s="100">
        <v>17</v>
      </c>
      <c r="R76" s="60"/>
      <c r="S76" s="61"/>
      <c r="T76" s="62"/>
      <c r="U76" s="62"/>
      <c r="V76" s="63"/>
      <c r="W76" s="64"/>
      <c r="X76" s="65"/>
      <c r="Y76" s="65"/>
      <c r="Z76" s="66">
        <v>299.03067135379098</v>
      </c>
      <c r="AA76" s="67">
        <v>9.2100000000000009</v>
      </c>
      <c r="AB76" s="68">
        <v>5</v>
      </c>
      <c r="AC76" s="68">
        <v>9</v>
      </c>
      <c r="AD76" s="69">
        <v>361.95074480462603</v>
      </c>
      <c r="AE76" s="70">
        <v>11.03</v>
      </c>
      <c r="AF76" s="71">
        <v>6</v>
      </c>
      <c r="AG76" s="71">
        <v>8</v>
      </c>
      <c r="AH76" s="59"/>
      <c r="AI76" s="27"/>
      <c r="AJ76" s="28"/>
    </row>
    <row r="77" spans="1:36" s="17" customFormat="1">
      <c r="A77" s="96" t="s">
        <v>350</v>
      </c>
      <c r="B77" s="96" t="s">
        <v>641</v>
      </c>
      <c r="C77" s="101"/>
      <c r="D77" s="97"/>
      <c r="E77" s="97"/>
      <c r="F77" s="103"/>
      <c r="G77" s="97"/>
      <c r="H77" s="103"/>
      <c r="I77" s="97"/>
      <c r="J77" s="97"/>
      <c r="K77" s="97"/>
      <c r="L77" s="96" t="s">
        <v>351</v>
      </c>
      <c r="M77" s="99">
        <v>0</v>
      </c>
      <c r="N77" s="99">
        <v>0</v>
      </c>
      <c r="O77" s="99">
        <v>7672176.2994791698</v>
      </c>
      <c r="P77" s="99">
        <v>9972065.2838541698</v>
      </c>
      <c r="Q77" s="100">
        <v>17</v>
      </c>
      <c r="R77" s="60"/>
      <c r="S77" s="61"/>
      <c r="T77" s="62"/>
      <c r="U77" s="62"/>
      <c r="V77" s="63"/>
      <c r="W77" s="64"/>
      <c r="X77" s="65"/>
      <c r="Y77" s="65"/>
      <c r="Z77" s="66">
        <v>287.12010679385298</v>
      </c>
      <c r="AA77" s="67">
        <v>27.47</v>
      </c>
      <c r="AB77" s="68">
        <v>6</v>
      </c>
      <c r="AC77" s="68">
        <v>7</v>
      </c>
      <c r="AD77" s="69">
        <v>364.30842852071902</v>
      </c>
      <c r="AE77" s="70">
        <v>33.950000000000003</v>
      </c>
      <c r="AF77" s="71">
        <v>8</v>
      </c>
      <c r="AG77" s="71">
        <v>10</v>
      </c>
      <c r="AH77" s="59"/>
      <c r="AI77" s="27"/>
      <c r="AJ77" s="28"/>
    </row>
    <row r="78" spans="1:36" s="17" customFormat="1">
      <c r="A78" s="96" t="s">
        <v>275</v>
      </c>
      <c r="B78" s="96" t="s">
        <v>642</v>
      </c>
      <c r="C78" s="101"/>
      <c r="D78" s="103"/>
      <c r="E78" s="97"/>
      <c r="F78" s="97"/>
      <c r="G78" s="103"/>
      <c r="H78" s="103"/>
      <c r="I78" s="103"/>
      <c r="J78" s="103"/>
      <c r="K78" s="98"/>
      <c r="L78" s="96" t="s">
        <v>276</v>
      </c>
      <c r="M78" s="99">
        <v>0</v>
      </c>
      <c r="N78" s="99">
        <v>0</v>
      </c>
      <c r="O78" s="99">
        <v>5558104.1145833302</v>
      </c>
      <c r="P78" s="99">
        <v>7069891.4427083302</v>
      </c>
      <c r="Q78" s="100">
        <v>17</v>
      </c>
      <c r="R78" s="60"/>
      <c r="S78" s="61"/>
      <c r="T78" s="62"/>
      <c r="U78" s="62"/>
      <c r="V78" s="63"/>
      <c r="W78" s="64"/>
      <c r="X78" s="65"/>
      <c r="Y78" s="65"/>
      <c r="Z78" s="66">
        <v>353.915060730996</v>
      </c>
      <c r="AA78" s="67">
        <v>21.5</v>
      </c>
      <c r="AB78" s="68">
        <v>7</v>
      </c>
      <c r="AC78" s="68">
        <v>8</v>
      </c>
      <c r="AD78" s="69">
        <v>430.33802555190101</v>
      </c>
      <c r="AE78" s="70">
        <v>24.07</v>
      </c>
      <c r="AF78" s="71">
        <v>8</v>
      </c>
      <c r="AG78" s="71">
        <v>9</v>
      </c>
      <c r="AH78" s="59"/>
      <c r="AI78" s="27"/>
      <c r="AJ78" s="28"/>
    </row>
    <row r="79" spans="1:36" s="17" customFormat="1">
      <c r="A79" s="96" t="s">
        <v>643</v>
      </c>
      <c r="B79" s="96" t="s">
        <v>644</v>
      </c>
      <c r="C79" s="97"/>
      <c r="D79" s="97"/>
      <c r="E79" s="103"/>
      <c r="F79" s="103"/>
      <c r="G79" s="97"/>
      <c r="H79" s="97"/>
      <c r="I79" s="97"/>
      <c r="J79" s="97"/>
      <c r="K79" s="98"/>
      <c r="L79" s="96" t="s">
        <v>1321</v>
      </c>
      <c r="M79" s="99">
        <v>0</v>
      </c>
      <c r="N79" s="99">
        <v>0</v>
      </c>
      <c r="O79" s="99">
        <v>63430123.6953125</v>
      </c>
      <c r="P79" s="99">
        <v>74394394.432291701</v>
      </c>
      <c r="Q79" s="100">
        <v>17</v>
      </c>
      <c r="R79" s="60"/>
      <c r="S79" s="61"/>
      <c r="T79" s="62"/>
      <c r="U79" s="62"/>
      <c r="V79" s="63"/>
      <c r="W79" s="64"/>
      <c r="X79" s="65"/>
      <c r="Y79" s="65"/>
      <c r="Z79" s="66">
        <v>454.57787143323498</v>
      </c>
      <c r="AA79" s="67">
        <v>38.17</v>
      </c>
      <c r="AB79" s="68">
        <v>8</v>
      </c>
      <c r="AC79" s="68">
        <v>9</v>
      </c>
      <c r="AD79" s="69">
        <v>388.67381557780698</v>
      </c>
      <c r="AE79" s="70">
        <v>34.07</v>
      </c>
      <c r="AF79" s="71">
        <v>7</v>
      </c>
      <c r="AG79" s="71">
        <v>8</v>
      </c>
      <c r="AH79" s="59"/>
      <c r="AI79" s="27"/>
      <c r="AJ79" s="28"/>
    </row>
    <row r="80" spans="1:36" s="17" customFormat="1">
      <c r="A80" s="96" t="s">
        <v>645</v>
      </c>
      <c r="B80" s="96" t="s">
        <v>646</v>
      </c>
      <c r="C80" s="97"/>
      <c r="D80" s="97"/>
      <c r="E80" s="103"/>
      <c r="F80" s="103"/>
      <c r="G80" s="97"/>
      <c r="H80" s="97"/>
      <c r="I80" s="97"/>
      <c r="J80" s="97"/>
      <c r="K80" s="97"/>
      <c r="L80" s="96" t="s">
        <v>1322</v>
      </c>
      <c r="M80" s="99">
        <v>0</v>
      </c>
      <c r="N80" s="99">
        <v>0</v>
      </c>
      <c r="O80" s="99">
        <v>37765670.104166701</v>
      </c>
      <c r="P80" s="99">
        <v>43103569.958333299</v>
      </c>
      <c r="Q80" s="100">
        <v>17</v>
      </c>
      <c r="R80" s="60"/>
      <c r="S80" s="61"/>
      <c r="T80" s="62"/>
      <c r="U80" s="62"/>
      <c r="V80" s="63"/>
      <c r="W80" s="64"/>
      <c r="X80" s="65"/>
      <c r="Y80" s="65"/>
      <c r="Z80" s="66">
        <v>432.65474115998302</v>
      </c>
      <c r="AA80" s="67">
        <v>40.96</v>
      </c>
      <c r="AB80" s="68">
        <v>5</v>
      </c>
      <c r="AC80" s="68">
        <v>7</v>
      </c>
      <c r="AD80" s="69">
        <v>466.27221540788003</v>
      </c>
      <c r="AE80" s="70">
        <v>47.59</v>
      </c>
      <c r="AF80" s="71">
        <v>7</v>
      </c>
      <c r="AG80" s="71">
        <v>10</v>
      </c>
      <c r="AH80" s="59"/>
      <c r="AI80" s="27"/>
      <c r="AJ80" s="28"/>
    </row>
    <row r="81" spans="1:36" s="17" customFormat="1">
      <c r="A81" s="96" t="s">
        <v>647</v>
      </c>
      <c r="B81" s="96" t="s">
        <v>648</v>
      </c>
      <c r="C81" s="97"/>
      <c r="D81" s="97"/>
      <c r="E81" s="97"/>
      <c r="F81" s="103"/>
      <c r="G81" s="97"/>
      <c r="H81" s="97"/>
      <c r="I81" s="97"/>
      <c r="J81" s="97"/>
      <c r="K81" s="97"/>
      <c r="L81" s="96" t="s">
        <v>1323</v>
      </c>
      <c r="M81" s="99">
        <v>0</v>
      </c>
      <c r="N81" s="99">
        <v>0</v>
      </c>
      <c r="O81" s="99">
        <v>22552801.203125</v>
      </c>
      <c r="P81" s="99">
        <v>21194859.6875</v>
      </c>
      <c r="Q81" s="100">
        <v>17</v>
      </c>
      <c r="R81" s="60"/>
      <c r="S81" s="61"/>
      <c r="T81" s="62"/>
      <c r="U81" s="62"/>
      <c r="V81" s="63"/>
      <c r="W81" s="64"/>
      <c r="X81" s="65"/>
      <c r="Y81" s="65"/>
      <c r="Z81" s="66">
        <v>298.39701814583998</v>
      </c>
      <c r="AA81" s="67">
        <v>33.450000000000003</v>
      </c>
      <c r="AB81" s="68">
        <v>9</v>
      </c>
      <c r="AC81" s="68">
        <v>9</v>
      </c>
      <c r="AD81" s="69">
        <v>317.20986438370801</v>
      </c>
      <c r="AE81" s="70">
        <v>30.03</v>
      </c>
      <c r="AF81" s="71">
        <v>8</v>
      </c>
      <c r="AG81" s="71">
        <v>8</v>
      </c>
      <c r="AH81" s="59"/>
      <c r="AI81" s="27"/>
      <c r="AJ81" s="28"/>
    </row>
    <row r="82" spans="1:36" s="17" customFormat="1">
      <c r="A82" s="96" t="s">
        <v>649</v>
      </c>
      <c r="B82" s="102" t="s">
        <v>650</v>
      </c>
      <c r="C82" s="97"/>
      <c r="D82" s="97"/>
      <c r="E82" s="97"/>
      <c r="F82" s="97"/>
      <c r="G82" s="97"/>
      <c r="H82" s="97"/>
      <c r="I82" s="97"/>
      <c r="J82" s="97"/>
      <c r="K82" s="97"/>
      <c r="L82" s="96" t="s">
        <v>1324</v>
      </c>
      <c r="M82" s="99">
        <v>0</v>
      </c>
      <c r="N82" s="99">
        <v>0</v>
      </c>
      <c r="O82" s="99">
        <v>22834734.322916701</v>
      </c>
      <c r="P82" s="99">
        <v>20432750.411458299</v>
      </c>
      <c r="Q82" s="100">
        <v>17</v>
      </c>
      <c r="R82" s="60"/>
      <c r="S82" s="61"/>
      <c r="T82" s="62"/>
      <c r="U82" s="62"/>
      <c r="V82" s="63"/>
      <c r="W82" s="64"/>
      <c r="X82" s="65"/>
      <c r="Y82" s="65"/>
      <c r="Z82" s="66">
        <v>208.656776047671</v>
      </c>
      <c r="AA82" s="67">
        <v>23.81</v>
      </c>
      <c r="AB82" s="68">
        <v>6</v>
      </c>
      <c r="AC82" s="68">
        <v>7</v>
      </c>
      <c r="AD82" s="69">
        <v>303.08613311227498</v>
      </c>
      <c r="AE82" s="70">
        <v>29.52</v>
      </c>
      <c r="AF82" s="71">
        <v>8</v>
      </c>
      <c r="AG82" s="71">
        <v>10</v>
      </c>
      <c r="AH82" s="59"/>
      <c r="AI82" s="27"/>
      <c r="AJ82" s="28"/>
    </row>
    <row r="83" spans="1:36" s="17" customFormat="1">
      <c r="A83" s="96" t="s">
        <v>651</v>
      </c>
      <c r="B83" s="102" t="s">
        <v>652</v>
      </c>
      <c r="C83" s="97"/>
      <c r="D83" s="97"/>
      <c r="E83" s="97"/>
      <c r="F83" s="97"/>
      <c r="G83" s="97"/>
      <c r="H83" s="97"/>
      <c r="I83" s="97"/>
      <c r="J83" s="97"/>
      <c r="K83" s="97"/>
      <c r="L83" s="96" t="s">
        <v>1325</v>
      </c>
      <c r="M83" s="99">
        <v>0</v>
      </c>
      <c r="N83" s="99">
        <v>0</v>
      </c>
      <c r="O83" s="99">
        <v>12191980</v>
      </c>
      <c r="P83" s="99">
        <v>10478511.4166667</v>
      </c>
      <c r="Q83" s="100">
        <v>17</v>
      </c>
      <c r="R83" s="60"/>
      <c r="S83" s="61"/>
      <c r="T83" s="62"/>
      <c r="U83" s="62"/>
      <c r="V83" s="63"/>
      <c r="W83" s="64"/>
      <c r="X83" s="65"/>
      <c r="Y83" s="65"/>
      <c r="Z83" s="66">
        <v>372.86163590742098</v>
      </c>
      <c r="AA83" s="67">
        <v>33.72</v>
      </c>
      <c r="AB83" s="68">
        <v>5</v>
      </c>
      <c r="AC83" s="68">
        <v>9</v>
      </c>
      <c r="AD83" s="69">
        <v>293.94719319596601</v>
      </c>
      <c r="AE83" s="70">
        <v>33.72</v>
      </c>
      <c r="AF83" s="71">
        <v>5</v>
      </c>
      <c r="AG83" s="71">
        <v>8</v>
      </c>
      <c r="AH83" s="59"/>
      <c r="AI83" s="27"/>
      <c r="AJ83" s="28"/>
    </row>
    <row r="84" spans="1:36" s="17" customFormat="1">
      <c r="A84" s="96" t="s">
        <v>653</v>
      </c>
      <c r="B84" s="102" t="s">
        <v>654</v>
      </c>
      <c r="C84" s="97"/>
      <c r="D84" s="97"/>
      <c r="E84" s="97"/>
      <c r="F84" s="97"/>
      <c r="G84" s="97"/>
      <c r="H84" s="97"/>
      <c r="I84" s="97"/>
      <c r="J84" s="97"/>
      <c r="K84" s="97"/>
      <c r="L84" s="96" t="s">
        <v>1326</v>
      </c>
      <c r="M84" s="99">
        <v>0</v>
      </c>
      <c r="N84" s="99">
        <v>0</v>
      </c>
      <c r="O84" s="99">
        <v>10404049.3020833</v>
      </c>
      <c r="P84" s="99">
        <v>6304661.46875</v>
      </c>
      <c r="Q84" s="100">
        <v>17</v>
      </c>
      <c r="R84" s="60"/>
      <c r="S84" s="61"/>
      <c r="T84" s="62"/>
      <c r="U84" s="62"/>
      <c r="V84" s="63"/>
      <c r="W84" s="64"/>
      <c r="X84" s="65"/>
      <c r="Y84" s="65"/>
      <c r="Z84" s="66">
        <v>210.923935823753</v>
      </c>
      <c r="AA84" s="67">
        <v>29.84</v>
      </c>
      <c r="AB84" s="68">
        <v>6</v>
      </c>
      <c r="AC84" s="68">
        <v>7</v>
      </c>
      <c r="AD84" s="69">
        <v>325.97688465469002</v>
      </c>
      <c r="AE84" s="70">
        <v>32.26</v>
      </c>
      <c r="AF84" s="71">
        <v>6</v>
      </c>
      <c r="AG84" s="71">
        <v>10</v>
      </c>
      <c r="AH84" s="59"/>
      <c r="AI84" s="27"/>
      <c r="AJ84" s="28"/>
    </row>
    <row r="85" spans="1:36" s="17" customFormat="1">
      <c r="A85" s="96" t="s">
        <v>655</v>
      </c>
      <c r="B85" s="96" t="s">
        <v>656</v>
      </c>
      <c r="C85" s="97"/>
      <c r="D85" s="97"/>
      <c r="E85" s="103"/>
      <c r="F85" s="97"/>
      <c r="G85" s="97"/>
      <c r="H85" s="97"/>
      <c r="I85" s="97"/>
      <c r="J85" s="97"/>
      <c r="K85" s="97"/>
      <c r="L85" s="96" t="s">
        <v>1327</v>
      </c>
      <c r="M85" s="99">
        <v>0</v>
      </c>
      <c r="N85" s="99">
        <v>0</v>
      </c>
      <c r="O85" s="99">
        <v>24948079.990885399</v>
      </c>
      <c r="P85" s="99">
        <v>35825876.083333299</v>
      </c>
      <c r="Q85" s="100">
        <v>16</v>
      </c>
      <c r="R85" s="60"/>
      <c r="S85" s="61"/>
      <c r="T85" s="62"/>
      <c r="U85" s="62"/>
      <c r="V85" s="63"/>
      <c r="W85" s="64"/>
      <c r="X85" s="65"/>
      <c r="Y85" s="65"/>
      <c r="Z85" s="66">
        <v>379.167875252334</v>
      </c>
      <c r="AA85" s="67">
        <v>34.53</v>
      </c>
      <c r="AB85" s="68">
        <v>9</v>
      </c>
      <c r="AC85" s="68">
        <v>10</v>
      </c>
      <c r="AD85" s="69">
        <v>265.21805923724298</v>
      </c>
      <c r="AE85" s="70">
        <v>26.71</v>
      </c>
      <c r="AF85" s="71">
        <v>6</v>
      </c>
      <c r="AG85" s="71">
        <v>6</v>
      </c>
      <c r="AH85" s="59"/>
      <c r="AI85" s="27"/>
      <c r="AJ85" s="28"/>
    </row>
    <row r="86" spans="1:36" s="17" customFormat="1">
      <c r="A86" s="96" t="s">
        <v>657</v>
      </c>
      <c r="B86" s="96" t="s">
        <v>658</v>
      </c>
      <c r="C86" s="97"/>
      <c r="D86" s="97"/>
      <c r="E86" s="97"/>
      <c r="F86" s="97"/>
      <c r="G86" s="103"/>
      <c r="H86" s="97"/>
      <c r="I86" s="97"/>
      <c r="J86" s="97"/>
      <c r="K86" s="98"/>
      <c r="L86" s="96" t="s">
        <v>1328</v>
      </c>
      <c r="M86" s="99">
        <v>0</v>
      </c>
      <c r="N86" s="99">
        <v>0</v>
      </c>
      <c r="O86" s="99">
        <v>25863675.052083299</v>
      </c>
      <c r="P86" s="99">
        <v>32179624.322916701</v>
      </c>
      <c r="Q86" s="100">
        <v>16</v>
      </c>
      <c r="R86" s="60"/>
      <c r="S86" s="61"/>
      <c r="T86" s="62"/>
      <c r="U86" s="62"/>
      <c r="V86" s="63"/>
      <c r="W86" s="64"/>
      <c r="X86" s="65"/>
      <c r="Y86" s="65"/>
      <c r="Z86" s="66">
        <v>337.059826706423</v>
      </c>
      <c r="AA86" s="67">
        <v>33.33</v>
      </c>
      <c r="AB86" s="68">
        <v>5</v>
      </c>
      <c r="AC86" s="68">
        <v>8</v>
      </c>
      <c r="AD86" s="69">
        <v>354.40729834178302</v>
      </c>
      <c r="AE86" s="70">
        <v>32.28</v>
      </c>
      <c r="AF86" s="71">
        <v>5</v>
      </c>
      <c r="AG86" s="71">
        <v>8</v>
      </c>
      <c r="AH86" s="59"/>
      <c r="AI86" s="27"/>
      <c r="AJ86" s="28"/>
    </row>
    <row r="87" spans="1:36" s="17" customFormat="1">
      <c r="A87" s="96" t="s">
        <v>126</v>
      </c>
      <c r="B87" s="96" t="s">
        <v>659</v>
      </c>
      <c r="C87" s="101"/>
      <c r="D87" s="103"/>
      <c r="E87" s="103"/>
      <c r="F87" s="103"/>
      <c r="G87" s="103"/>
      <c r="H87" s="103"/>
      <c r="I87" s="103"/>
      <c r="J87" s="103"/>
      <c r="K87" s="98"/>
      <c r="L87" s="96" t="s">
        <v>127</v>
      </c>
      <c r="M87" s="99">
        <v>0</v>
      </c>
      <c r="N87" s="99">
        <v>0</v>
      </c>
      <c r="O87" s="99">
        <v>25863675.052083299</v>
      </c>
      <c r="P87" s="99">
        <v>32179624.322916701</v>
      </c>
      <c r="Q87" s="100">
        <v>16</v>
      </c>
      <c r="R87" s="60"/>
      <c r="S87" s="61"/>
      <c r="T87" s="62"/>
      <c r="U87" s="62"/>
      <c r="V87" s="63"/>
      <c r="W87" s="64"/>
      <c r="X87" s="65"/>
      <c r="Y87" s="65"/>
      <c r="Z87" s="66">
        <v>337.059826706423</v>
      </c>
      <c r="AA87" s="67">
        <v>33.33</v>
      </c>
      <c r="AB87" s="68">
        <v>5</v>
      </c>
      <c r="AC87" s="68">
        <v>8</v>
      </c>
      <c r="AD87" s="69">
        <v>366.01452492058002</v>
      </c>
      <c r="AE87" s="70">
        <v>32.28</v>
      </c>
      <c r="AF87" s="71">
        <v>5</v>
      </c>
      <c r="AG87" s="71">
        <v>8</v>
      </c>
      <c r="AH87" s="59"/>
      <c r="AI87" s="27"/>
      <c r="AJ87" s="28"/>
    </row>
    <row r="88" spans="1:36" s="17" customFormat="1">
      <c r="A88" s="96" t="s">
        <v>660</v>
      </c>
      <c r="B88" s="102" t="s">
        <v>661</v>
      </c>
      <c r="C88" s="97"/>
      <c r="D88" s="97"/>
      <c r="E88" s="97"/>
      <c r="F88" s="97"/>
      <c r="G88" s="97"/>
      <c r="H88" s="97"/>
      <c r="I88" s="97"/>
      <c r="J88" s="97"/>
      <c r="K88" s="97"/>
      <c r="L88" s="96" t="s">
        <v>1329</v>
      </c>
      <c r="M88" s="99">
        <v>0</v>
      </c>
      <c r="N88" s="99">
        <v>0</v>
      </c>
      <c r="O88" s="99">
        <v>3125331.75</v>
      </c>
      <c r="P88" s="99">
        <v>3832535.3046875</v>
      </c>
      <c r="Q88" s="100">
        <v>16</v>
      </c>
      <c r="R88" s="60"/>
      <c r="S88" s="61"/>
      <c r="T88" s="62"/>
      <c r="U88" s="62"/>
      <c r="V88" s="63"/>
      <c r="W88" s="64"/>
      <c r="X88" s="65"/>
      <c r="Y88" s="65"/>
      <c r="Z88" s="66">
        <v>388.91361142492798</v>
      </c>
      <c r="AA88" s="67">
        <v>8.3699999999999992</v>
      </c>
      <c r="AB88" s="68">
        <v>7</v>
      </c>
      <c r="AC88" s="68">
        <v>11</v>
      </c>
      <c r="AD88" s="69">
        <v>205.85839995849699</v>
      </c>
      <c r="AE88" s="70">
        <v>5.69</v>
      </c>
      <c r="AF88" s="71">
        <v>5</v>
      </c>
      <c r="AG88" s="71">
        <v>5</v>
      </c>
      <c r="AH88" s="59"/>
      <c r="AI88" s="27"/>
      <c r="AJ88" s="28"/>
    </row>
    <row r="89" spans="1:36" s="17" customFormat="1">
      <c r="A89" s="96" t="s">
        <v>662</v>
      </c>
      <c r="B89" s="96" t="s">
        <v>663</v>
      </c>
      <c r="C89" s="97"/>
      <c r="D89" s="97"/>
      <c r="E89" s="97"/>
      <c r="F89" s="103"/>
      <c r="G89" s="97"/>
      <c r="H89" s="97"/>
      <c r="I89" s="97"/>
      <c r="J89" s="97"/>
      <c r="K89" s="97"/>
      <c r="L89" s="96" t="s">
        <v>1330</v>
      </c>
      <c r="M89" s="99">
        <v>0</v>
      </c>
      <c r="N89" s="99">
        <v>0</v>
      </c>
      <c r="O89" s="99">
        <v>23721779.395833299</v>
      </c>
      <c r="P89" s="99">
        <v>28604687.942708299</v>
      </c>
      <c r="Q89" s="100">
        <v>16</v>
      </c>
      <c r="R89" s="60"/>
      <c r="S89" s="61"/>
      <c r="T89" s="62"/>
      <c r="U89" s="62"/>
      <c r="V89" s="63"/>
      <c r="W89" s="64"/>
      <c r="X89" s="65"/>
      <c r="Y89" s="65"/>
      <c r="Z89" s="66">
        <v>322.122298219664</v>
      </c>
      <c r="AA89" s="67">
        <v>21.47</v>
      </c>
      <c r="AB89" s="68">
        <v>6</v>
      </c>
      <c r="AC89" s="68">
        <v>8</v>
      </c>
      <c r="AD89" s="69">
        <v>306.13538683666002</v>
      </c>
      <c r="AE89" s="70">
        <v>21.47</v>
      </c>
      <c r="AF89" s="71">
        <v>6</v>
      </c>
      <c r="AG89" s="71">
        <v>8</v>
      </c>
      <c r="AH89" s="59"/>
      <c r="AI89" s="27"/>
      <c r="AJ89" s="28"/>
    </row>
    <row r="90" spans="1:36" s="17" customFormat="1">
      <c r="A90" s="96" t="s">
        <v>116</v>
      </c>
      <c r="B90" s="102" t="s">
        <v>664</v>
      </c>
      <c r="C90" s="101"/>
      <c r="D90" s="97"/>
      <c r="E90" s="97"/>
      <c r="F90" s="97"/>
      <c r="G90" s="97"/>
      <c r="H90" s="97"/>
      <c r="I90" s="97"/>
      <c r="J90" s="97"/>
      <c r="K90" s="97"/>
      <c r="L90" s="96" t="s">
        <v>117</v>
      </c>
      <c r="M90" s="99">
        <v>0</v>
      </c>
      <c r="N90" s="99">
        <v>0</v>
      </c>
      <c r="O90" s="99">
        <v>4653244.4817708302</v>
      </c>
      <c r="P90" s="99">
        <v>5488839.7083333302</v>
      </c>
      <c r="Q90" s="100">
        <v>16</v>
      </c>
      <c r="R90" s="60"/>
      <c r="S90" s="61"/>
      <c r="T90" s="62"/>
      <c r="U90" s="62"/>
      <c r="V90" s="63"/>
      <c r="W90" s="64"/>
      <c r="X90" s="65"/>
      <c r="Y90" s="65"/>
      <c r="Z90" s="66">
        <v>365.61755607714099</v>
      </c>
      <c r="AA90" s="67">
        <v>13.55</v>
      </c>
      <c r="AB90" s="68">
        <v>5</v>
      </c>
      <c r="AC90" s="68">
        <v>7</v>
      </c>
      <c r="AD90" s="69">
        <v>550.145691355846</v>
      </c>
      <c r="AE90" s="70">
        <v>13.55</v>
      </c>
      <c r="AF90" s="71">
        <v>5</v>
      </c>
      <c r="AG90" s="71">
        <v>9</v>
      </c>
      <c r="AH90" s="59"/>
      <c r="AI90" s="27"/>
      <c r="AJ90" s="28"/>
    </row>
    <row r="91" spans="1:36" s="17" customFormat="1">
      <c r="A91" s="96" t="s">
        <v>665</v>
      </c>
      <c r="B91" s="96" t="s">
        <v>666</v>
      </c>
      <c r="C91" s="97"/>
      <c r="D91" s="97"/>
      <c r="E91" s="97"/>
      <c r="F91" s="97"/>
      <c r="G91" s="97"/>
      <c r="H91" s="103"/>
      <c r="I91" s="103"/>
      <c r="J91" s="97"/>
      <c r="K91" s="98"/>
      <c r="L91" s="96" t="s">
        <v>1331</v>
      </c>
      <c r="M91" s="99">
        <v>0</v>
      </c>
      <c r="N91" s="99">
        <v>0</v>
      </c>
      <c r="O91" s="99">
        <v>9148875.0833333302</v>
      </c>
      <c r="P91" s="99">
        <v>10165986.0520833</v>
      </c>
      <c r="Q91" s="100">
        <v>16</v>
      </c>
      <c r="R91" s="60"/>
      <c r="S91" s="61"/>
      <c r="T91" s="62"/>
      <c r="U91" s="62"/>
      <c r="V91" s="63"/>
      <c r="W91" s="64"/>
      <c r="X91" s="65"/>
      <c r="Y91" s="65"/>
      <c r="Z91" s="66">
        <v>232.37265021704101</v>
      </c>
      <c r="AA91" s="67">
        <v>22.92</v>
      </c>
      <c r="AB91" s="68">
        <v>7</v>
      </c>
      <c r="AC91" s="68">
        <v>8</v>
      </c>
      <c r="AD91" s="69">
        <v>299.17253700649098</v>
      </c>
      <c r="AE91" s="70">
        <v>17.739999999999998</v>
      </c>
      <c r="AF91" s="71">
        <v>6</v>
      </c>
      <c r="AG91" s="71">
        <v>8</v>
      </c>
      <c r="AH91" s="59"/>
      <c r="AI91" s="27"/>
      <c r="AJ91" s="28"/>
    </row>
    <row r="92" spans="1:36" s="17" customFormat="1">
      <c r="A92" s="96" t="s">
        <v>667</v>
      </c>
      <c r="B92" s="96" t="s">
        <v>668</v>
      </c>
      <c r="C92" s="97"/>
      <c r="D92" s="97"/>
      <c r="E92" s="103"/>
      <c r="F92" s="103"/>
      <c r="G92" s="97"/>
      <c r="H92" s="97"/>
      <c r="I92" s="97"/>
      <c r="J92" s="97"/>
      <c r="K92" s="98"/>
      <c r="L92" s="96" t="s">
        <v>1332</v>
      </c>
      <c r="M92" s="99">
        <v>0</v>
      </c>
      <c r="N92" s="99">
        <v>0</v>
      </c>
      <c r="O92" s="99">
        <v>33770862.989583299</v>
      </c>
      <c r="P92" s="99">
        <v>36072656.416666701</v>
      </c>
      <c r="Q92" s="100">
        <v>16</v>
      </c>
      <c r="R92" s="60"/>
      <c r="S92" s="61"/>
      <c r="T92" s="62"/>
      <c r="U92" s="62"/>
      <c r="V92" s="63"/>
      <c r="W92" s="64"/>
      <c r="X92" s="65"/>
      <c r="Y92" s="65"/>
      <c r="Z92" s="66">
        <v>442.247369863708</v>
      </c>
      <c r="AA92" s="67">
        <v>21.4</v>
      </c>
      <c r="AB92" s="68">
        <v>7</v>
      </c>
      <c r="AC92" s="68">
        <v>8</v>
      </c>
      <c r="AD92" s="69">
        <v>402.10903181842099</v>
      </c>
      <c r="AE92" s="70">
        <v>20.23</v>
      </c>
      <c r="AF92" s="71">
        <v>7</v>
      </c>
      <c r="AG92" s="71">
        <v>8</v>
      </c>
      <c r="AH92" s="59"/>
      <c r="AI92" s="27"/>
      <c r="AJ92" s="28"/>
    </row>
    <row r="93" spans="1:36" s="17" customFormat="1">
      <c r="A93" s="96" t="s">
        <v>669</v>
      </c>
      <c r="B93" s="96" t="s">
        <v>670</v>
      </c>
      <c r="C93" s="97"/>
      <c r="D93" s="97"/>
      <c r="E93" s="97"/>
      <c r="F93" s="97"/>
      <c r="G93" s="97"/>
      <c r="H93" s="103"/>
      <c r="I93" s="97"/>
      <c r="J93" s="97"/>
      <c r="K93" s="97"/>
      <c r="L93" s="96" t="s">
        <v>1333</v>
      </c>
      <c r="M93" s="99">
        <v>0</v>
      </c>
      <c r="N93" s="99">
        <v>0</v>
      </c>
      <c r="O93" s="99">
        <v>5682836.9440104198</v>
      </c>
      <c r="P93" s="99">
        <v>6055357.1927083302</v>
      </c>
      <c r="Q93" s="100">
        <v>16</v>
      </c>
      <c r="R93" s="60"/>
      <c r="S93" s="61"/>
      <c r="T93" s="62"/>
      <c r="U93" s="62"/>
      <c r="V93" s="63"/>
      <c r="W93" s="64"/>
      <c r="X93" s="65"/>
      <c r="Y93" s="65"/>
      <c r="Z93" s="66">
        <v>304.64198790979702</v>
      </c>
      <c r="AA93" s="67">
        <v>9.36</v>
      </c>
      <c r="AB93" s="68">
        <v>5</v>
      </c>
      <c r="AC93" s="68">
        <v>7</v>
      </c>
      <c r="AD93" s="69">
        <v>295.00002101191399</v>
      </c>
      <c r="AE93" s="70">
        <v>9.49</v>
      </c>
      <c r="AF93" s="71">
        <v>6</v>
      </c>
      <c r="AG93" s="71">
        <v>9</v>
      </c>
      <c r="AH93" s="59"/>
      <c r="AI93" s="27"/>
      <c r="AJ93" s="28"/>
    </row>
    <row r="94" spans="1:36" s="17" customFormat="1">
      <c r="A94" s="96" t="s">
        <v>671</v>
      </c>
      <c r="B94" s="96" t="s">
        <v>672</v>
      </c>
      <c r="C94" s="97"/>
      <c r="D94" s="97"/>
      <c r="E94" s="97"/>
      <c r="F94" s="103"/>
      <c r="G94" s="97"/>
      <c r="H94" s="97"/>
      <c r="I94" s="97"/>
      <c r="J94" s="97"/>
      <c r="K94" s="98"/>
      <c r="L94" s="96" t="s">
        <v>1334</v>
      </c>
      <c r="M94" s="99">
        <v>0</v>
      </c>
      <c r="N94" s="99">
        <v>0</v>
      </c>
      <c r="O94" s="99">
        <v>9075222.8854166698</v>
      </c>
      <c r="P94" s="99">
        <v>8619175.9173177108</v>
      </c>
      <c r="Q94" s="100">
        <v>16</v>
      </c>
      <c r="R94" s="60"/>
      <c r="S94" s="61"/>
      <c r="T94" s="62"/>
      <c r="U94" s="62"/>
      <c r="V94" s="63"/>
      <c r="W94" s="64"/>
      <c r="X94" s="65"/>
      <c r="Y94" s="65"/>
      <c r="Z94" s="66">
        <v>266.15956176787603</v>
      </c>
      <c r="AA94" s="67">
        <v>30.31</v>
      </c>
      <c r="AB94" s="68">
        <v>6</v>
      </c>
      <c r="AC94" s="68">
        <v>8</v>
      </c>
      <c r="AD94" s="69">
        <v>236.94064946070901</v>
      </c>
      <c r="AE94" s="70">
        <v>42.52</v>
      </c>
      <c r="AF94" s="71">
        <v>7</v>
      </c>
      <c r="AG94" s="71">
        <v>8</v>
      </c>
      <c r="AH94" s="59"/>
      <c r="AI94" s="27"/>
      <c r="AJ94" s="28"/>
    </row>
    <row r="95" spans="1:36" s="17" customFormat="1">
      <c r="A95" s="96" t="s">
        <v>673</v>
      </c>
      <c r="B95" s="102" t="s">
        <v>674</v>
      </c>
      <c r="C95" s="97"/>
      <c r="D95" s="97"/>
      <c r="E95" s="97"/>
      <c r="F95" s="97"/>
      <c r="G95" s="97"/>
      <c r="H95" s="97"/>
      <c r="I95" s="97"/>
      <c r="J95" s="97"/>
      <c r="K95" s="97"/>
      <c r="L95" s="96" t="s">
        <v>1335</v>
      </c>
      <c r="M95" s="99">
        <v>0</v>
      </c>
      <c r="N95" s="99">
        <v>0</v>
      </c>
      <c r="O95" s="99">
        <v>12384961.766927101</v>
      </c>
      <c r="P95" s="99">
        <v>7917438.5546875</v>
      </c>
      <c r="Q95" s="100">
        <v>16</v>
      </c>
      <c r="R95" s="60"/>
      <c r="S95" s="61"/>
      <c r="T95" s="62"/>
      <c r="U95" s="62"/>
      <c r="V95" s="63"/>
      <c r="W95" s="64"/>
      <c r="X95" s="65"/>
      <c r="Y95" s="65"/>
      <c r="Z95" s="66">
        <v>322.75598862758801</v>
      </c>
      <c r="AA95" s="67">
        <v>16.11</v>
      </c>
      <c r="AB95" s="68">
        <v>3</v>
      </c>
      <c r="AC95" s="68">
        <v>8</v>
      </c>
      <c r="AD95" s="69">
        <v>275.48445920317801</v>
      </c>
      <c r="AE95" s="70">
        <v>16.11</v>
      </c>
      <c r="AF95" s="71">
        <v>3</v>
      </c>
      <c r="AG95" s="71">
        <v>8</v>
      </c>
      <c r="AH95" s="59"/>
      <c r="AI95" s="27"/>
      <c r="AJ95" s="28"/>
    </row>
    <row r="96" spans="1:36" s="17" customFormat="1">
      <c r="A96" s="96" t="s">
        <v>675</v>
      </c>
      <c r="B96" s="96" t="s">
        <v>676</v>
      </c>
      <c r="C96" s="97"/>
      <c r="D96" s="103"/>
      <c r="E96" s="103"/>
      <c r="F96" s="97"/>
      <c r="G96" s="97"/>
      <c r="H96" s="97"/>
      <c r="I96" s="103"/>
      <c r="J96" s="103"/>
      <c r="K96" s="97"/>
      <c r="L96" s="96" t="s">
        <v>1336</v>
      </c>
      <c r="M96" s="99">
        <v>0</v>
      </c>
      <c r="N96" s="99">
        <v>0</v>
      </c>
      <c r="O96" s="99">
        <v>5790604.9739583302</v>
      </c>
      <c r="P96" s="99">
        <v>10481882.1666667</v>
      </c>
      <c r="Q96" s="100">
        <v>15</v>
      </c>
      <c r="R96" s="60"/>
      <c r="S96" s="61"/>
      <c r="T96" s="62"/>
      <c r="U96" s="62"/>
      <c r="V96" s="63"/>
      <c r="W96" s="64"/>
      <c r="X96" s="65"/>
      <c r="Y96" s="65"/>
      <c r="Z96" s="66">
        <v>318.04016319009401</v>
      </c>
      <c r="AA96" s="67">
        <v>13.15</v>
      </c>
      <c r="AB96" s="68">
        <v>4</v>
      </c>
      <c r="AC96" s="68">
        <v>8</v>
      </c>
      <c r="AD96" s="69">
        <v>271.08864795209701</v>
      </c>
      <c r="AE96" s="70">
        <v>15.88</v>
      </c>
      <c r="AF96" s="71">
        <v>5</v>
      </c>
      <c r="AG96" s="71">
        <v>7</v>
      </c>
      <c r="AH96" s="59"/>
      <c r="AI96" s="27"/>
      <c r="AJ96" s="28"/>
    </row>
    <row r="97" spans="1:36" s="17" customFormat="1">
      <c r="A97" s="96" t="s">
        <v>677</v>
      </c>
      <c r="B97" s="96" t="s">
        <v>678</v>
      </c>
      <c r="C97" s="97"/>
      <c r="D97" s="97"/>
      <c r="E97" s="97"/>
      <c r="F97" s="103"/>
      <c r="G97" s="97"/>
      <c r="H97" s="97"/>
      <c r="I97" s="97"/>
      <c r="J97" s="97"/>
      <c r="K97" s="97"/>
      <c r="L97" s="96" t="s">
        <v>1337</v>
      </c>
      <c r="M97" s="99">
        <v>0</v>
      </c>
      <c r="N97" s="99">
        <v>0</v>
      </c>
      <c r="O97" s="99">
        <v>3544203.03125</v>
      </c>
      <c r="P97" s="99">
        <v>5875703.234375</v>
      </c>
      <c r="Q97" s="100">
        <v>15</v>
      </c>
      <c r="R97" s="60"/>
      <c r="S97" s="61"/>
      <c r="T97" s="62"/>
      <c r="U97" s="62"/>
      <c r="V97" s="63"/>
      <c r="W97" s="64"/>
      <c r="X97" s="65"/>
      <c r="Y97" s="65"/>
      <c r="Z97" s="66">
        <v>308.031791405945</v>
      </c>
      <c r="AA97" s="67">
        <v>7.92</v>
      </c>
      <c r="AB97" s="68">
        <v>5</v>
      </c>
      <c r="AC97" s="68">
        <v>6</v>
      </c>
      <c r="AD97" s="69">
        <v>406.14700758947998</v>
      </c>
      <c r="AE97" s="70">
        <v>13.76</v>
      </c>
      <c r="AF97" s="71">
        <v>8</v>
      </c>
      <c r="AG97" s="71">
        <v>9</v>
      </c>
      <c r="AH97" s="59"/>
      <c r="AI97" s="27"/>
      <c r="AJ97" s="28"/>
    </row>
    <row r="98" spans="1:36" s="17" customFormat="1">
      <c r="A98" s="96" t="s">
        <v>679</v>
      </c>
      <c r="B98" s="104" t="s">
        <v>680</v>
      </c>
      <c r="C98" s="97"/>
      <c r="D98" s="97"/>
      <c r="E98" s="97"/>
      <c r="F98" s="97"/>
      <c r="G98" s="97"/>
      <c r="H98" s="97"/>
      <c r="I98" s="97"/>
      <c r="J98" s="97"/>
      <c r="K98" s="98"/>
      <c r="L98" s="96" t="s">
        <v>1338</v>
      </c>
      <c r="M98" s="99">
        <v>0</v>
      </c>
      <c r="N98" s="99">
        <v>0</v>
      </c>
      <c r="O98" s="99">
        <v>5108786.44140625</v>
      </c>
      <c r="P98" s="99">
        <v>8114847.40625</v>
      </c>
      <c r="Q98" s="100">
        <v>15</v>
      </c>
      <c r="R98" s="60"/>
      <c r="S98" s="61"/>
      <c r="T98" s="62"/>
      <c r="U98" s="62"/>
      <c r="V98" s="63"/>
      <c r="W98" s="64"/>
      <c r="X98" s="65"/>
      <c r="Y98" s="65"/>
      <c r="Z98" s="66">
        <v>165.74613287818801</v>
      </c>
      <c r="AA98" s="67">
        <v>3.6</v>
      </c>
      <c r="AB98" s="68">
        <v>2</v>
      </c>
      <c r="AC98" s="68">
        <v>5</v>
      </c>
      <c r="AD98" s="69">
        <v>334.37506537465799</v>
      </c>
      <c r="AE98" s="70">
        <v>14.41</v>
      </c>
      <c r="AF98" s="71">
        <v>9</v>
      </c>
      <c r="AG98" s="71">
        <v>10</v>
      </c>
      <c r="AH98" s="59"/>
      <c r="AI98" s="27"/>
      <c r="AJ98" s="28"/>
    </row>
    <row r="99" spans="1:36" s="17" customFormat="1">
      <c r="A99" s="96" t="s">
        <v>681</v>
      </c>
      <c r="B99" s="96" t="s">
        <v>682</v>
      </c>
      <c r="C99" s="97"/>
      <c r="D99" s="97"/>
      <c r="E99" s="97"/>
      <c r="F99" s="97"/>
      <c r="G99" s="103"/>
      <c r="H99" s="103"/>
      <c r="I99" s="103"/>
      <c r="J99" s="97"/>
      <c r="K99" s="98"/>
      <c r="L99" s="96" t="s">
        <v>1339</v>
      </c>
      <c r="M99" s="99">
        <v>0</v>
      </c>
      <c r="N99" s="99">
        <v>0</v>
      </c>
      <c r="O99" s="99">
        <v>7982031</v>
      </c>
      <c r="P99" s="99">
        <v>10014352.889322899</v>
      </c>
      <c r="Q99" s="100">
        <v>15</v>
      </c>
      <c r="R99" s="60"/>
      <c r="S99" s="61"/>
      <c r="T99" s="62"/>
      <c r="U99" s="62"/>
      <c r="V99" s="63"/>
      <c r="W99" s="64"/>
      <c r="X99" s="65"/>
      <c r="Y99" s="65"/>
      <c r="Z99" s="66">
        <v>407.47118454454102</v>
      </c>
      <c r="AA99" s="67">
        <v>12.98</v>
      </c>
      <c r="AB99" s="68">
        <v>5</v>
      </c>
      <c r="AC99" s="68">
        <v>9</v>
      </c>
      <c r="AD99" s="69">
        <v>359.09797979257098</v>
      </c>
      <c r="AE99" s="70">
        <v>8.7799999999999994</v>
      </c>
      <c r="AF99" s="71">
        <v>3</v>
      </c>
      <c r="AG99" s="71">
        <v>6</v>
      </c>
      <c r="AH99" s="59"/>
      <c r="AI99" s="27"/>
      <c r="AJ99" s="28"/>
    </row>
    <row r="100" spans="1:36" s="17" customFormat="1">
      <c r="A100" s="96" t="s">
        <v>152</v>
      </c>
      <c r="B100" s="102" t="s">
        <v>683</v>
      </c>
      <c r="C100" s="101"/>
      <c r="D100" s="97"/>
      <c r="E100" s="97"/>
      <c r="F100" s="97"/>
      <c r="G100" s="97"/>
      <c r="H100" s="97"/>
      <c r="I100" s="97"/>
      <c r="J100" s="97"/>
      <c r="K100" s="97"/>
      <c r="L100" s="96" t="s">
        <v>153</v>
      </c>
      <c r="M100" s="99">
        <v>0</v>
      </c>
      <c r="N100" s="99">
        <v>0</v>
      </c>
      <c r="O100" s="99">
        <v>8535864.8020833302</v>
      </c>
      <c r="P100" s="99">
        <v>10434632.7552083</v>
      </c>
      <c r="Q100" s="100">
        <v>15</v>
      </c>
      <c r="R100" s="60"/>
      <c r="S100" s="61"/>
      <c r="T100" s="62"/>
      <c r="U100" s="62"/>
      <c r="V100" s="63"/>
      <c r="W100" s="64"/>
      <c r="X100" s="65"/>
      <c r="Y100" s="65"/>
      <c r="Z100" s="66">
        <v>250.24465723202701</v>
      </c>
      <c r="AA100" s="67">
        <v>9.8800000000000008</v>
      </c>
      <c r="AB100" s="68">
        <v>5</v>
      </c>
      <c r="AC100" s="68">
        <v>7</v>
      </c>
      <c r="AD100" s="69">
        <v>317.905975411491</v>
      </c>
      <c r="AE100" s="70">
        <v>18.11</v>
      </c>
      <c r="AF100" s="71">
        <v>7</v>
      </c>
      <c r="AG100" s="71">
        <v>8</v>
      </c>
      <c r="AH100" s="59"/>
      <c r="AI100" s="27"/>
      <c r="AJ100" s="28"/>
    </row>
    <row r="101" spans="1:36" s="17" customFormat="1">
      <c r="A101" s="96" t="s">
        <v>684</v>
      </c>
      <c r="B101" s="102" t="s">
        <v>685</v>
      </c>
      <c r="C101" s="97"/>
      <c r="D101" s="97"/>
      <c r="E101" s="97"/>
      <c r="F101" s="97"/>
      <c r="G101" s="97"/>
      <c r="H101" s="97"/>
      <c r="I101" s="97"/>
      <c r="J101" s="97"/>
      <c r="K101" s="97"/>
      <c r="L101" s="96" t="s">
        <v>1340</v>
      </c>
      <c r="M101" s="99">
        <v>0</v>
      </c>
      <c r="N101" s="99">
        <v>0</v>
      </c>
      <c r="O101" s="99">
        <v>4417159.8385416698</v>
      </c>
      <c r="P101" s="99">
        <v>4180898.234375</v>
      </c>
      <c r="Q101" s="100">
        <v>15</v>
      </c>
      <c r="R101" s="60"/>
      <c r="S101" s="61"/>
      <c r="T101" s="62"/>
      <c r="U101" s="62"/>
      <c r="V101" s="63"/>
      <c r="W101" s="64"/>
      <c r="X101" s="65"/>
      <c r="Y101" s="65"/>
      <c r="Z101" s="66">
        <v>276.24248707978802</v>
      </c>
      <c r="AA101" s="67">
        <v>6.84</v>
      </c>
      <c r="AB101" s="68">
        <v>4</v>
      </c>
      <c r="AC101" s="68">
        <v>7</v>
      </c>
      <c r="AD101" s="69">
        <v>260.75174670374298</v>
      </c>
      <c r="AE101" s="70">
        <v>9.6</v>
      </c>
      <c r="AF101" s="71">
        <v>6</v>
      </c>
      <c r="AG101" s="71">
        <v>8</v>
      </c>
      <c r="AH101" s="59"/>
      <c r="AI101" s="27"/>
      <c r="AJ101" s="28"/>
    </row>
    <row r="102" spans="1:36" s="17" customFormat="1">
      <c r="A102" s="96" t="s">
        <v>686</v>
      </c>
      <c r="B102" s="96" t="s">
        <v>687</v>
      </c>
      <c r="C102" s="97"/>
      <c r="D102" s="97"/>
      <c r="E102" s="97"/>
      <c r="F102" s="103"/>
      <c r="G102" s="97"/>
      <c r="H102" s="97"/>
      <c r="I102" s="97"/>
      <c r="J102" s="97"/>
      <c r="K102" s="97"/>
      <c r="L102" s="96" t="s">
        <v>1341</v>
      </c>
      <c r="M102" s="99">
        <v>0</v>
      </c>
      <c r="N102" s="99">
        <v>0</v>
      </c>
      <c r="O102" s="99">
        <v>9976631.48828125</v>
      </c>
      <c r="P102" s="99">
        <v>8807229.4375</v>
      </c>
      <c r="Q102" s="100">
        <v>15</v>
      </c>
      <c r="R102" s="60"/>
      <c r="S102" s="61"/>
      <c r="T102" s="62"/>
      <c r="U102" s="62"/>
      <c r="V102" s="63"/>
      <c r="W102" s="64"/>
      <c r="X102" s="65"/>
      <c r="Y102" s="65"/>
      <c r="Z102" s="66">
        <v>305.65624756355999</v>
      </c>
      <c r="AA102" s="67">
        <v>32.39</v>
      </c>
      <c r="AB102" s="68">
        <v>7</v>
      </c>
      <c r="AC102" s="68">
        <v>8</v>
      </c>
      <c r="AD102" s="69">
        <v>315.29535025645498</v>
      </c>
      <c r="AE102" s="70">
        <v>28.74</v>
      </c>
      <c r="AF102" s="71">
        <v>6</v>
      </c>
      <c r="AG102" s="71">
        <v>7</v>
      </c>
      <c r="AH102" s="59"/>
      <c r="AI102" s="27"/>
      <c r="AJ102" s="28"/>
    </row>
    <row r="103" spans="1:36" s="17" customFormat="1">
      <c r="A103" s="96" t="s">
        <v>688</v>
      </c>
      <c r="B103" s="102" t="s">
        <v>689</v>
      </c>
      <c r="C103" s="97"/>
      <c r="D103" s="97"/>
      <c r="E103" s="97"/>
      <c r="F103" s="97"/>
      <c r="G103" s="97"/>
      <c r="H103" s="97"/>
      <c r="I103" s="97"/>
      <c r="J103" s="97"/>
      <c r="K103" s="97"/>
      <c r="L103" s="96" t="s">
        <v>1342</v>
      </c>
      <c r="M103" s="99">
        <v>0</v>
      </c>
      <c r="N103" s="99">
        <v>0</v>
      </c>
      <c r="O103" s="99">
        <v>3167546.828125</v>
      </c>
      <c r="P103" s="99">
        <v>2558997.2643229198</v>
      </c>
      <c r="Q103" s="100">
        <v>15</v>
      </c>
      <c r="R103" s="60"/>
      <c r="S103" s="61"/>
      <c r="T103" s="62"/>
      <c r="U103" s="62"/>
      <c r="V103" s="63"/>
      <c r="W103" s="64"/>
      <c r="X103" s="65"/>
      <c r="Y103" s="65"/>
      <c r="Z103" s="66">
        <v>226.337666097735</v>
      </c>
      <c r="AA103" s="67">
        <v>6.13</v>
      </c>
      <c r="AB103" s="68">
        <v>5</v>
      </c>
      <c r="AC103" s="68">
        <v>6</v>
      </c>
      <c r="AD103" s="69">
        <v>292.32465769018501</v>
      </c>
      <c r="AE103" s="70">
        <v>7.98</v>
      </c>
      <c r="AF103" s="71">
        <v>7</v>
      </c>
      <c r="AG103" s="71">
        <v>9</v>
      </c>
      <c r="AH103" s="59"/>
      <c r="AI103" s="27"/>
      <c r="AJ103" s="28"/>
    </row>
    <row r="104" spans="1:36" s="17" customFormat="1">
      <c r="A104" s="96" t="s">
        <v>72</v>
      </c>
      <c r="B104" s="96" t="s">
        <v>690</v>
      </c>
      <c r="C104" s="101"/>
      <c r="D104" s="103"/>
      <c r="E104" s="97"/>
      <c r="F104" s="97"/>
      <c r="G104" s="103"/>
      <c r="H104" s="103"/>
      <c r="I104" s="103"/>
      <c r="J104" s="103"/>
      <c r="K104" s="98"/>
      <c r="L104" s="96" t="s">
        <v>73</v>
      </c>
      <c r="M104" s="99">
        <v>0</v>
      </c>
      <c r="N104" s="99">
        <v>0</v>
      </c>
      <c r="O104" s="99">
        <v>15548339.5755208</v>
      </c>
      <c r="P104" s="99">
        <v>10759599.109375</v>
      </c>
      <c r="Q104" s="100">
        <v>15</v>
      </c>
      <c r="R104" s="60"/>
      <c r="S104" s="61"/>
      <c r="T104" s="62"/>
      <c r="U104" s="62"/>
      <c r="V104" s="63"/>
      <c r="W104" s="64"/>
      <c r="X104" s="65"/>
      <c r="Y104" s="65"/>
      <c r="Z104" s="66">
        <v>388.726842916566</v>
      </c>
      <c r="AA104" s="67">
        <v>32.54</v>
      </c>
      <c r="AB104" s="68">
        <v>6</v>
      </c>
      <c r="AC104" s="68">
        <v>10</v>
      </c>
      <c r="AD104" s="69">
        <v>236.06060058170499</v>
      </c>
      <c r="AE104" s="70">
        <v>21.6</v>
      </c>
      <c r="AF104" s="71">
        <v>4</v>
      </c>
      <c r="AG104" s="71">
        <v>5</v>
      </c>
      <c r="AH104" s="59"/>
      <c r="AI104" s="27"/>
      <c r="AJ104" s="28"/>
    </row>
    <row r="105" spans="1:36" s="17" customFormat="1">
      <c r="A105" s="96" t="s">
        <v>366</v>
      </c>
      <c r="B105" s="96" t="s">
        <v>691</v>
      </c>
      <c r="C105" s="101"/>
      <c r="D105" s="97"/>
      <c r="E105" s="103"/>
      <c r="F105" s="97"/>
      <c r="G105" s="97"/>
      <c r="H105" s="97"/>
      <c r="I105" s="97"/>
      <c r="J105" s="97"/>
      <c r="K105" s="98"/>
      <c r="L105" s="96" t="s">
        <v>367</v>
      </c>
      <c r="M105" s="99">
        <v>0</v>
      </c>
      <c r="N105" s="99">
        <v>0</v>
      </c>
      <c r="O105" s="99">
        <v>4845144.0677083302</v>
      </c>
      <c r="P105" s="99">
        <v>10020503.5182292</v>
      </c>
      <c r="Q105" s="100">
        <v>14</v>
      </c>
      <c r="R105" s="60"/>
      <c r="S105" s="61"/>
      <c r="T105" s="62"/>
      <c r="U105" s="62"/>
      <c r="V105" s="63"/>
      <c r="W105" s="64"/>
      <c r="X105" s="65"/>
      <c r="Y105" s="65"/>
      <c r="Z105" s="66">
        <v>275.91728224749897</v>
      </c>
      <c r="AA105" s="67">
        <v>24.57</v>
      </c>
      <c r="AB105" s="68">
        <v>5</v>
      </c>
      <c r="AC105" s="68">
        <v>7</v>
      </c>
      <c r="AD105" s="69">
        <v>307.32585889414401</v>
      </c>
      <c r="AE105" s="70">
        <v>30.8</v>
      </c>
      <c r="AF105" s="71">
        <v>6</v>
      </c>
      <c r="AG105" s="71">
        <v>7</v>
      </c>
      <c r="AH105" s="59"/>
      <c r="AI105" s="27"/>
      <c r="AJ105" s="28"/>
    </row>
    <row r="106" spans="1:36" s="17" customFormat="1">
      <c r="A106" s="96" t="s">
        <v>692</v>
      </c>
      <c r="B106" s="96" t="s">
        <v>693</v>
      </c>
      <c r="C106" s="97"/>
      <c r="D106" s="97"/>
      <c r="E106" s="97"/>
      <c r="F106" s="103"/>
      <c r="G106" s="97"/>
      <c r="H106" s="97"/>
      <c r="I106" s="97"/>
      <c r="J106" s="97"/>
      <c r="K106" s="98"/>
      <c r="L106" s="96" t="s">
        <v>1343</v>
      </c>
      <c r="M106" s="99">
        <v>0</v>
      </c>
      <c r="N106" s="99">
        <v>0</v>
      </c>
      <c r="O106" s="99">
        <v>3793125.7005208302</v>
      </c>
      <c r="P106" s="99">
        <v>7592447.625</v>
      </c>
      <c r="Q106" s="100">
        <v>14</v>
      </c>
      <c r="R106" s="60"/>
      <c r="S106" s="61"/>
      <c r="T106" s="62"/>
      <c r="U106" s="62"/>
      <c r="V106" s="63"/>
      <c r="W106" s="64"/>
      <c r="X106" s="65"/>
      <c r="Y106" s="65"/>
      <c r="Z106" s="66">
        <v>216.540999431069</v>
      </c>
      <c r="AA106" s="67">
        <v>6.48</v>
      </c>
      <c r="AB106" s="68">
        <v>3</v>
      </c>
      <c r="AC106" s="68">
        <v>6</v>
      </c>
      <c r="AD106" s="69">
        <v>260.75464794192902</v>
      </c>
      <c r="AE106" s="70">
        <v>10.92</v>
      </c>
      <c r="AF106" s="71">
        <v>7</v>
      </c>
      <c r="AG106" s="71">
        <v>8</v>
      </c>
      <c r="AH106" s="59"/>
      <c r="AI106" s="27"/>
      <c r="AJ106" s="28"/>
    </row>
    <row r="107" spans="1:36" s="17" customFormat="1">
      <c r="A107" s="96" t="s">
        <v>694</v>
      </c>
      <c r="B107" s="102" t="s">
        <v>695</v>
      </c>
      <c r="C107" s="97"/>
      <c r="D107" s="97"/>
      <c r="E107" s="97"/>
      <c r="F107" s="97"/>
      <c r="G107" s="97"/>
      <c r="H107" s="97"/>
      <c r="I107" s="97"/>
      <c r="J107" s="97"/>
      <c r="K107" s="97"/>
      <c r="L107" s="96" t="s">
        <v>1344</v>
      </c>
      <c r="M107" s="99">
        <v>0</v>
      </c>
      <c r="N107" s="99">
        <v>426339.0234375</v>
      </c>
      <c r="O107" s="99">
        <v>6091747.8854166698</v>
      </c>
      <c r="P107" s="99">
        <v>10469081.9166667</v>
      </c>
      <c r="Q107" s="100">
        <v>14</v>
      </c>
      <c r="R107" s="60"/>
      <c r="S107" s="61"/>
      <c r="T107" s="62"/>
      <c r="U107" s="62"/>
      <c r="V107" s="63">
        <v>122.70815333087501</v>
      </c>
      <c r="W107" s="64">
        <v>6.05</v>
      </c>
      <c r="X107" s="65">
        <v>2</v>
      </c>
      <c r="Y107" s="65">
        <v>3</v>
      </c>
      <c r="Z107" s="66">
        <v>600.17793403154894</v>
      </c>
      <c r="AA107" s="67">
        <v>27.02</v>
      </c>
      <c r="AB107" s="68">
        <v>6</v>
      </c>
      <c r="AC107" s="68">
        <v>11</v>
      </c>
      <c r="AD107" s="69">
        <v>361.22281565287699</v>
      </c>
      <c r="AE107" s="70">
        <v>21.77</v>
      </c>
      <c r="AF107" s="71">
        <v>5</v>
      </c>
      <c r="AG107" s="71">
        <v>6</v>
      </c>
      <c r="AH107" s="59"/>
      <c r="AI107" s="27"/>
      <c r="AJ107" s="28"/>
    </row>
    <row r="108" spans="1:36" s="17" customFormat="1">
      <c r="A108" s="96" t="s">
        <v>696</v>
      </c>
      <c r="B108" s="96" t="s">
        <v>697</v>
      </c>
      <c r="C108" s="97"/>
      <c r="D108" s="97"/>
      <c r="E108" s="97"/>
      <c r="F108" s="103"/>
      <c r="G108" s="97"/>
      <c r="H108" s="97"/>
      <c r="I108" s="97"/>
      <c r="J108" s="97"/>
      <c r="K108" s="98"/>
      <c r="L108" s="96" t="s">
        <v>1345</v>
      </c>
      <c r="M108" s="99">
        <v>0</v>
      </c>
      <c r="N108" s="99">
        <v>488487.640625</v>
      </c>
      <c r="O108" s="99">
        <v>7266888.8802083302</v>
      </c>
      <c r="P108" s="99">
        <v>8573576.4296875</v>
      </c>
      <c r="Q108" s="100">
        <v>14</v>
      </c>
      <c r="R108" s="60"/>
      <c r="S108" s="61"/>
      <c r="T108" s="62"/>
      <c r="U108" s="62"/>
      <c r="V108" s="63">
        <v>71.435743332104295</v>
      </c>
      <c r="W108" s="64">
        <v>6.64</v>
      </c>
      <c r="X108" s="65">
        <v>2</v>
      </c>
      <c r="Y108" s="65">
        <v>2</v>
      </c>
      <c r="Z108" s="66">
        <v>508.88074364551898</v>
      </c>
      <c r="AA108" s="67">
        <v>27.43</v>
      </c>
      <c r="AB108" s="68">
        <v>9</v>
      </c>
      <c r="AC108" s="68">
        <v>10</v>
      </c>
      <c r="AD108" s="69">
        <v>263.328009513626</v>
      </c>
      <c r="AE108" s="70">
        <v>17.48</v>
      </c>
      <c r="AF108" s="71">
        <v>6</v>
      </c>
      <c r="AG108" s="71">
        <v>6</v>
      </c>
      <c r="AH108" s="59"/>
      <c r="AI108" s="27"/>
      <c r="AJ108" s="28"/>
    </row>
    <row r="109" spans="1:36" s="17" customFormat="1">
      <c r="A109" s="96" t="s">
        <v>698</v>
      </c>
      <c r="B109" s="96" t="s">
        <v>699</v>
      </c>
      <c r="C109" s="97"/>
      <c r="D109" s="97"/>
      <c r="E109" s="103"/>
      <c r="F109" s="103"/>
      <c r="G109" s="97"/>
      <c r="H109" s="97"/>
      <c r="I109" s="103"/>
      <c r="J109" s="97"/>
      <c r="K109" s="98"/>
      <c r="L109" s="96" t="s">
        <v>1346</v>
      </c>
      <c r="M109" s="99">
        <v>0</v>
      </c>
      <c r="N109" s="99">
        <v>0</v>
      </c>
      <c r="O109" s="99">
        <v>14008960.1276042</v>
      </c>
      <c r="P109" s="99">
        <v>15298449.8515625</v>
      </c>
      <c r="Q109" s="100">
        <v>14</v>
      </c>
      <c r="R109" s="60"/>
      <c r="S109" s="61"/>
      <c r="T109" s="62"/>
      <c r="U109" s="62"/>
      <c r="V109" s="63"/>
      <c r="W109" s="64"/>
      <c r="X109" s="65"/>
      <c r="Y109" s="65"/>
      <c r="Z109" s="66">
        <v>279.98936476294398</v>
      </c>
      <c r="AA109" s="67">
        <v>35.18</v>
      </c>
      <c r="AB109" s="68">
        <v>6</v>
      </c>
      <c r="AC109" s="68">
        <v>8</v>
      </c>
      <c r="AD109" s="69">
        <v>219.42497413316599</v>
      </c>
      <c r="AE109" s="70">
        <v>35.18</v>
      </c>
      <c r="AF109" s="71">
        <v>5</v>
      </c>
      <c r="AG109" s="71">
        <v>6</v>
      </c>
      <c r="AH109" s="59"/>
      <c r="AI109" s="27"/>
      <c r="AJ109" s="28"/>
    </row>
    <row r="110" spans="1:36" s="17" customFormat="1">
      <c r="A110" s="96" t="s">
        <v>700</v>
      </c>
      <c r="B110" s="96" t="s">
        <v>701</v>
      </c>
      <c r="C110" s="97"/>
      <c r="D110" s="97"/>
      <c r="E110" s="103"/>
      <c r="F110" s="97"/>
      <c r="G110" s="103"/>
      <c r="H110" s="97"/>
      <c r="I110" s="103"/>
      <c r="J110" s="97"/>
      <c r="K110" s="97"/>
      <c r="L110" s="96" t="s">
        <v>1347</v>
      </c>
      <c r="M110" s="99">
        <v>1955021.5625</v>
      </c>
      <c r="N110" s="99">
        <v>0</v>
      </c>
      <c r="O110" s="99">
        <v>29352926.541666701</v>
      </c>
      <c r="P110" s="99">
        <v>31957344.919270799</v>
      </c>
      <c r="Q110" s="100">
        <v>14</v>
      </c>
      <c r="R110" s="60">
        <v>127.393594704549</v>
      </c>
      <c r="S110" s="61">
        <v>15.69</v>
      </c>
      <c r="T110" s="62">
        <v>2</v>
      </c>
      <c r="U110" s="62">
        <v>2</v>
      </c>
      <c r="V110" s="63"/>
      <c r="W110" s="64"/>
      <c r="X110" s="65"/>
      <c r="Y110" s="65"/>
      <c r="Z110" s="66">
        <v>326.030938222077</v>
      </c>
      <c r="AA110" s="67">
        <v>49.51</v>
      </c>
      <c r="AB110" s="68">
        <v>8</v>
      </c>
      <c r="AC110" s="68">
        <v>9</v>
      </c>
      <c r="AD110" s="69">
        <v>326.25600706650999</v>
      </c>
      <c r="AE110" s="70">
        <v>46.08</v>
      </c>
      <c r="AF110" s="71">
        <v>6</v>
      </c>
      <c r="AG110" s="71">
        <v>7</v>
      </c>
      <c r="AH110" s="59"/>
      <c r="AI110" s="27"/>
      <c r="AJ110" s="28"/>
    </row>
    <row r="111" spans="1:36" s="17" customFormat="1">
      <c r="A111" s="96" t="s">
        <v>78</v>
      </c>
      <c r="B111" s="96" t="s">
        <v>702</v>
      </c>
      <c r="C111" s="101"/>
      <c r="D111" s="97"/>
      <c r="E111" s="97"/>
      <c r="F111" s="97"/>
      <c r="G111" s="97"/>
      <c r="H111" s="97"/>
      <c r="I111" s="97"/>
      <c r="J111" s="97"/>
      <c r="K111" s="97"/>
      <c r="L111" s="96" t="s">
        <v>79</v>
      </c>
      <c r="M111" s="99">
        <v>0</v>
      </c>
      <c r="N111" s="99">
        <v>0</v>
      </c>
      <c r="O111" s="99">
        <v>18958794.630208299</v>
      </c>
      <c r="P111" s="99">
        <v>18340243.572916701</v>
      </c>
      <c r="Q111" s="100">
        <v>14</v>
      </c>
      <c r="R111" s="60"/>
      <c r="S111" s="61"/>
      <c r="T111" s="62"/>
      <c r="U111" s="62"/>
      <c r="V111" s="63"/>
      <c r="W111" s="64"/>
      <c r="X111" s="65"/>
      <c r="Y111" s="65"/>
      <c r="Z111" s="66">
        <v>216.89742678665601</v>
      </c>
      <c r="AA111" s="67">
        <v>42.24</v>
      </c>
      <c r="AB111" s="68">
        <v>4</v>
      </c>
      <c r="AC111" s="68">
        <v>4</v>
      </c>
      <c r="AD111" s="69">
        <v>418.62780363682901</v>
      </c>
      <c r="AE111" s="70">
        <v>57.14</v>
      </c>
      <c r="AF111" s="71">
        <v>6</v>
      </c>
      <c r="AG111" s="71">
        <v>10</v>
      </c>
      <c r="AH111" s="59"/>
      <c r="AI111" s="27"/>
      <c r="AJ111" s="28"/>
    </row>
    <row r="112" spans="1:36" s="17" customFormat="1">
      <c r="A112" s="96" t="s">
        <v>703</v>
      </c>
      <c r="B112" s="96" t="s">
        <v>704</v>
      </c>
      <c r="C112" s="97"/>
      <c r="D112" s="97"/>
      <c r="E112" s="97"/>
      <c r="F112" s="103"/>
      <c r="G112" s="97"/>
      <c r="H112" s="97"/>
      <c r="I112" s="97"/>
      <c r="J112" s="97"/>
      <c r="K112" s="97"/>
      <c r="L112" s="96" t="s">
        <v>1348</v>
      </c>
      <c r="M112" s="99">
        <v>0</v>
      </c>
      <c r="N112" s="99">
        <v>0</v>
      </c>
      <c r="O112" s="99">
        <v>9107879.5494791698</v>
      </c>
      <c r="P112" s="99">
        <v>8091879.5260416698</v>
      </c>
      <c r="Q112" s="100">
        <v>14</v>
      </c>
      <c r="R112" s="60"/>
      <c r="S112" s="61"/>
      <c r="T112" s="62"/>
      <c r="U112" s="62"/>
      <c r="V112" s="63"/>
      <c r="W112" s="64"/>
      <c r="X112" s="65"/>
      <c r="Y112" s="65"/>
      <c r="Z112" s="66">
        <v>353.34064569476402</v>
      </c>
      <c r="AA112" s="67">
        <v>21.28</v>
      </c>
      <c r="AB112" s="68">
        <v>3</v>
      </c>
      <c r="AC112" s="68">
        <v>8</v>
      </c>
      <c r="AD112" s="69">
        <v>233.49470139107899</v>
      </c>
      <c r="AE112" s="70">
        <v>32.450000000000003</v>
      </c>
      <c r="AF112" s="71">
        <v>5</v>
      </c>
      <c r="AG112" s="71">
        <v>6</v>
      </c>
      <c r="AH112" s="59"/>
      <c r="AI112" s="27"/>
      <c r="AJ112" s="28"/>
    </row>
    <row r="113" spans="1:36" s="17" customFormat="1">
      <c r="A113" s="96" t="s">
        <v>705</v>
      </c>
      <c r="B113" s="96" t="s">
        <v>706</v>
      </c>
      <c r="C113" s="97"/>
      <c r="D113" s="103"/>
      <c r="E113" s="97"/>
      <c r="F113" s="97"/>
      <c r="G113" s="103"/>
      <c r="H113" s="103"/>
      <c r="I113" s="103"/>
      <c r="J113" s="103"/>
      <c r="K113" s="98"/>
      <c r="L113" s="96" t="s">
        <v>1349</v>
      </c>
      <c r="M113" s="99">
        <v>0</v>
      </c>
      <c r="N113" s="99">
        <v>0</v>
      </c>
      <c r="O113" s="99">
        <v>17972072.78125</v>
      </c>
      <c r="P113" s="99">
        <v>15813312.359375</v>
      </c>
      <c r="Q113" s="100">
        <v>14</v>
      </c>
      <c r="R113" s="60"/>
      <c r="S113" s="61"/>
      <c r="T113" s="62"/>
      <c r="U113" s="62"/>
      <c r="V113" s="63"/>
      <c r="W113" s="64"/>
      <c r="X113" s="65"/>
      <c r="Y113" s="65"/>
      <c r="Z113" s="66">
        <v>340.323641076878</v>
      </c>
      <c r="AA113" s="67">
        <v>41.28</v>
      </c>
      <c r="AB113" s="68">
        <v>7</v>
      </c>
      <c r="AC113" s="68">
        <v>7</v>
      </c>
      <c r="AD113" s="69">
        <v>391.56323665564997</v>
      </c>
      <c r="AE113" s="70">
        <v>45.87</v>
      </c>
      <c r="AF113" s="71">
        <v>7</v>
      </c>
      <c r="AG113" s="71">
        <v>7</v>
      </c>
      <c r="AH113" s="59"/>
      <c r="AI113" s="27"/>
      <c r="AJ113" s="28"/>
    </row>
    <row r="114" spans="1:36" s="17" customFormat="1">
      <c r="A114" s="96" t="s">
        <v>707</v>
      </c>
      <c r="B114" s="96" t="s">
        <v>708</v>
      </c>
      <c r="C114" s="97"/>
      <c r="D114" s="97"/>
      <c r="E114" s="97"/>
      <c r="F114" s="103"/>
      <c r="G114" s="97"/>
      <c r="H114" s="97"/>
      <c r="I114" s="97"/>
      <c r="J114" s="97"/>
      <c r="K114" s="97"/>
      <c r="L114" s="96" t="s">
        <v>1350</v>
      </c>
      <c r="M114" s="99">
        <v>0</v>
      </c>
      <c r="N114" s="99">
        <v>0</v>
      </c>
      <c r="O114" s="99">
        <v>11699964.6510417</v>
      </c>
      <c r="P114" s="99">
        <v>10137531.6197917</v>
      </c>
      <c r="Q114" s="100">
        <v>14</v>
      </c>
      <c r="R114" s="60"/>
      <c r="S114" s="61"/>
      <c r="T114" s="62"/>
      <c r="U114" s="62"/>
      <c r="V114" s="63"/>
      <c r="W114" s="64"/>
      <c r="X114" s="65"/>
      <c r="Y114" s="65"/>
      <c r="Z114" s="66">
        <v>308.03300381080402</v>
      </c>
      <c r="AA114" s="67">
        <v>32.65</v>
      </c>
      <c r="AB114" s="68">
        <v>6</v>
      </c>
      <c r="AC114" s="68">
        <v>7</v>
      </c>
      <c r="AD114" s="69">
        <v>388.465713479952</v>
      </c>
      <c r="AE114" s="70">
        <v>28.57</v>
      </c>
      <c r="AF114" s="71">
        <v>5</v>
      </c>
      <c r="AG114" s="71">
        <v>7</v>
      </c>
      <c r="AH114" s="59"/>
      <c r="AI114" s="27"/>
      <c r="AJ114" s="28"/>
    </row>
    <row r="115" spans="1:36" s="17" customFormat="1">
      <c r="A115" s="96" t="s">
        <v>709</v>
      </c>
      <c r="B115" s="102" t="s">
        <v>710</v>
      </c>
      <c r="C115" s="97"/>
      <c r="D115" s="97"/>
      <c r="E115" s="97"/>
      <c r="F115" s="97"/>
      <c r="G115" s="97"/>
      <c r="H115" s="97"/>
      <c r="I115" s="97"/>
      <c r="J115" s="97"/>
      <c r="K115" s="97"/>
      <c r="L115" s="96" t="s">
        <v>1351</v>
      </c>
      <c r="M115" s="99">
        <v>0</v>
      </c>
      <c r="N115" s="99">
        <v>0</v>
      </c>
      <c r="O115" s="99">
        <v>13364179.1302083</v>
      </c>
      <c r="P115" s="99">
        <v>11229288.0104167</v>
      </c>
      <c r="Q115" s="100">
        <v>14</v>
      </c>
      <c r="R115" s="60"/>
      <c r="S115" s="61"/>
      <c r="T115" s="62"/>
      <c r="U115" s="62"/>
      <c r="V115" s="63"/>
      <c r="W115" s="64"/>
      <c r="X115" s="65"/>
      <c r="Y115" s="65"/>
      <c r="Z115" s="66">
        <v>246.57643027615401</v>
      </c>
      <c r="AA115" s="67">
        <v>22.58</v>
      </c>
      <c r="AB115" s="68">
        <v>6</v>
      </c>
      <c r="AC115" s="68">
        <v>8</v>
      </c>
      <c r="AD115" s="69">
        <v>177.66160726018899</v>
      </c>
      <c r="AE115" s="70">
        <v>16.559999999999999</v>
      </c>
      <c r="AF115" s="71">
        <v>5</v>
      </c>
      <c r="AG115" s="71">
        <v>6</v>
      </c>
      <c r="AH115" s="59"/>
      <c r="AI115" s="27"/>
      <c r="AJ115" s="28"/>
    </row>
    <row r="116" spans="1:36" s="17" customFormat="1">
      <c r="A116" s="96" t="s">
        <v>80</v>
      </c>
      <c r="B116" s="96" t="s">
        <v>711</v>
      </c>
      <c r="C116" s="101"/>
      <c r="D116" s="97"/>
      <c r="E116" s="103"/>
      <c r="F116" s="103"/>
      <c r="G116" s="103"/>
      <c r="H116" s="103"/>
      <c r="I116" s="97"/>
      <c r="J116" s="103"/>
      <c r="K116" s="98"/>
      <c r="L116" s="96" t="s">
        <v>81</v>
      </c>
      <c r="M116" s="99">
        <v>0</v>
      </c>
      <c r="N116" s="99">
        <v>0</v>
      </c>
      <c r="O116" s="99">
        <v>27694991.34375</v>
      </c>
      <c r="P116" s="99">
        <v>22919810.885416701</v>
      </c>
      <c r="Q116" s="100">
        <v>14</v>
      </c>
      <c r="R116" s="60"/>
      <c r="S116" s="61"/>
      <c r="T116" s="62"/>
      <c r="U116" s="62"/>
      <c r="V116" s="63"/>
      <c r="W116" s="64"/>
      <c r="X116" s="65"/>
      <c r="Y116" s="65"/>
      <c r="Z116" s="66">
        <v>383.51967531809697</v>
      </c>
      <c r="AA116" s="67">
        <v>39.89</v>
      </c>
      <c r="AB116" s="68">
        <v>6</v>
      </c>
      <c r="AC116" s="68">
        <v>7</v>
      </c>
      <c r="AD116" s="69">
        <v>353.14700637073099</v>
      </c>
      <c r="AE116" s="70">
        <v>39.89</v>
      </c>
      <c r="AF116" s="71">
        <v>6</v>
      </c>
      <c r="AG116" s="71">
        <v>7</v>
      </c>
      <c r="AH116" s="59"/>
      <c r="AI116" s="27"/>
      <c r="AJ116" s="28"/>
    </row>
    <row r="117" spans="1:36" s="17" customFormat="1">
      <c r="A117" s="96" t="s">
        <v>712</v>
      </c>
      <c r="B117" s="96" t="s">
        <v>713</v>
      </c>
      <c r="C117" s="97"/>
      <c r="D117" s="97"/>
      <c r="E117" s="97"/>
      <c r="F117" s="103"/>
      <c r="G117" s="97"/>
      <c r="H117" s="97"/>
      <c r="I117" s="97"/>
      <c r="J117" s="97"/>
      <c r="K117" s="97"/>
      <c r="L117" s="96" t="s">
        <v>1352</v>
      </c>
      <c r="M117" s="99">
        <v>0</v>
      </c>
      <c r="N117" s="99">
        <v>0</v>
      </c>
      <c r="O117" s="99">
        <v>8064065.0169270802</v>
      </c>
      <c r="P117" s="99">
        <v>5610670.2604166698</v>
      </c>
      <c r="Q117" s="100">
        <v>14</v>
      </c>
      <c r="R117" s="60"/>
      <c r="S117" s="61"/>
      <c r="T117" s="62"/>
      <c r="U117" s="62"/>
      <c r="V117" s="63"/>
      <c r="W117" s="64"/>
      <c r="X117" s="65"/>
      <c r="Y117" s="65"/>
      <c r="Z117" s="66">
        <v>237.287234010708</v>
      </c>
      <c r="AA117" s="67">
        <v>21.95</v>
      </c>
      <c r="AB117" s="68">
        <v>6</v>
      </c>
      <c r="AC117" s="68">
        <v>8</v>
      </c>
      <c r="AD117" s="69">
        <v>218.07550695139901</v>
      </c>
      <c r="AE117" s="70">
        <v>16.260000000000002</v>
      </c>
      <c r="AF117" s="71">
        <v>5</v>
      </c>
      <c r="AG117" s="71">
        <v>6</v>
      </c>
      <c r="AH117" s="59"/>
      <c r="AI117" s="27"/>
      <c r="AJ117" s="28"/>
    </row>
    <row r="118" spans="1:36" s="17" customFormat="1">
      <c r="A118" s="96" t="s">
        <v>148</v>
      </c>
      <c r="B118" s="96" t="s">
        <v>714</v>
      </c>
      <c r="C118" s="101"/>
      <c r="D118" s="103"/>
      <c r="E118" s="97"/>
      <c r="F118" s="103"/>
      <c r="G118" s="103"/>
      <c r="H118" s="103"/>
      <c r="I118" s="103"/>
      <c r="J118" s="97"/>
      <c r="K118" s="98"/>
      <c r="L118" s="96" t="s">
        <v>149</v>
      </c>
      <c r="M118" s="99">
        <v>0</v>
      </c>
      <c r="N118" s="99">
        <v>0</v>
      </c>
      <c r="O118" s="99">
        <v>28683349.611979201</v>
      </c>
      <c r="P118" s="99">
        <v>18476445.015625</v>
      </c>
      <c r="Q118" s="100">
        <v>14</v>
      </c>
      <c r="R118" s="60"/>
      <c r="S118" s="61"/>
      <c r="T118" s="62"/>
      <c r="U118" s="62"/>
      <c r="V118" s="63"/>
      <c r="W118" s="64"/>
      <c r="X118" s="65"/>
      <c r="Y118" s="65"/>
      <c r="Z118" s="66">
        <v>356.98450396406997</v>
      </c>
      <c r="AA118" s="67">
        <v>54.04</v>
      </c>
      <c r="AB118" s="68">
        <v>7</v>
      </c>
      <c r="AC118" s="68">
        <v>8</v>
      </c>
      <c r="AD118" s="69">
        <v>200.81119938571999</v>
      </c>
      <c r="AE118" s="70">
        <v>25.76</v>
      </c>
      <c r="AF118" s="71">
        <v>3</v>
      </c>
      <c r="AG118" s="71">
        <v>6</v>
      </c>
      <c r="AH118" s="59"/>
      <c r="AI118" s="27"/>
      <c r="AJ118" s="28"/>
    </row>
    <row r="119" spans="1:36" s="17" customFormat="1">
      <c r="A119" s="96" t="s">
        <v>132</v>
      </c>
      <c r="B119" s="96" t="s">
        <v>715</v>
      </c>
      <c r="C119" s="101"/>
      <c r="D119" s="97"/>
      <c r="E119" s="103"/>
      <c r="F119" s="103"/>
      <c r="G119" s="97"/>
      <c r="H119" s="97"/>
      <c r="I119" s="97"/>
      <c r="J119" s="97"/>
      <c r="K119" s="98"/>
      <c r="L119" s="96" t="s">
        <v>133</v>
      </c>
      <c r="M119" s="99">
        <v>0</v>
      </c>
      <c r="N119" s="99">
        <v>0</v>
      </c>
      <c r="O119" s="99">
        <v>34580786.390625</v>
      </c>
      <c r="P119" s="99">
        <v>17499445.183593798</v>
      </c>
      <c r="Q119" s="100">
        <v>14</v>
      </c>
      <c r="R119" s="60"/>
      <c r="S119" s="61"/>
      <c r="T119" s="62"/>
      <c r="U119" s="62"/>
      <c r="V119" s="63"/>
      <c r="W119" s="64"/>
      <c r="X119" s="65"/>
      <c r="Y119" s="65"/>
      <c r="Z119" s="66">
        <v>304.30768820098501</v>
      </c>
      <c r="AA119" s="67">
        <v>33.090000000000003</v>
      </c>
      <c r="AB119" s="68">
        <v>7</v>
      </c>
      <c r="AC119" s="68">
        <v>7</v>
      </c>
      <c r="AD119" s="69">
        <v>264.58235011715601</v>
      </c>
      <c r="AE119" s="70">
        <v>26.84</v>
      </c>
      <c r="AF119" s="71">
        <v>6</v>
      </c>
      <c r="AG119" s="71">
        <v>7</v>
      </c>
      <c r="AH119" s="59"/>
      <c r="AI119" s="27"/>
      <c r="AJ119" s="28"/>
    </row>
    <row r="120" spans="1:36" s="17" customFormat="1">
      <c r="A120" s="96" t="s">
        <v>62</v>
      </c>
      <c r="B120" s="96" t="s">
        <v>716</v>
      </c>
      <c r="C120" s="101"/>
      <c r="D120" s="97"/>
      <c r="E120" s="103"/>
      <c r="F120" s="97"/>
      <c r="G120" s="97"/>
      <c r="H120" s="97"/>
      <c r="I120" s="97"/>
      <c r="J120" s="97"/>
      <c r="K120" s="98"/>
      <c r="L120" s="96" t="s">
        <v>63</v>
      </c>
      <c r="M120" s="99">
        <v>0</v>
      </c>
      <c r="N120" s="99">
        <v>0</v>
      </c>
      <c r="O120" s="99">
        <v>7473491.3098958302</v>
      </c>
      <c r="P120" s="99">
        <v>3042145.1927083302</v>
      </c>
      <c r="Q120" s="100">
        <v>14</v>
      </c>
      <c r="R120" s="60"/>
      <c r="S120" s="61"/>
      <c r="T120" s="62"/>
      <c r="U120" s="62"/>
      <c r="V120" s="63"/>
      <c r="W120" s="64"/>
      <c r="X120" s="65"/>
      <c r="Y120" s="65"/>
      <c r="Z120" s="66">
        <v>515.50616105635697</v>
      </c>
      <c r="AA120" s="67">
        <v>25.24</v>
      </c>
      <c r="AB120" s="68">
        <v>7</v>
      </c>
      <c r="AC120" s="68">
        <v>10</v>
      </c>
      <c r="AD120" s="69">
        <v>250.124894234728</v>
      </c>
      <c r="AE120" s="70">
        <v>10.61</v>
      </c>
      <c r="AF120" s="71">
        <v>3</v>
      </c>
      <c r="AG120" s="71">
        <v>4</v>
      </c>
      <c r="AH120" s="59"/>
      <c r="AI120" s="27"/>
      <c r="AJ120" s="28"/>
    </row>
    <row r="121" spans="1:36" s="17" customFormat="1">
      <c r="A121" s="96" t="s">
        <v>154</v>
      </c>
      <c r="B121" s="96" t="s">
        <v>717</v>
      </c>
      <c r="C121" s="101"/>
      <c r="D121" s="97"/>
      <c r="E121" s="97"/>
      <c r="F121" s="97"/>
      <c r="G121" s="103"/>
      <c r="H121" s="97"/>
      <c r="I121" s="97"/>
      <c r="J121" s="97"/>
      <c r="K121" s="98"/>
      <c r="L121" s="96" t="s">
        <v>155</v>
      </c>
      <c r="M121" s="99">
        <v>0</v>
      </c>
      <c r="N121" s="99">
        <v>0</v>
      </c>
      <c r="O121" s="99">
        <v>4964239.640625</v>
      </c>
      <c r="P121" s="99">
        <v>17145195.541666701</v>
      </c>
      <c r="Q121" s="100">
        <v>13</v>
      </c>
      <c r="R121" s="60"/>
      <c r="S121" s="61"/>
      <c r="T121" s="62"/>
      <c r="U121" s="62"/>
      <c r="V121" s="63"/>
      <c r="W121" s="64"/>
      <c r="X121" s="65"/>
      <c r="Y121" s="65"/>
      <c r="Z121" s="66">
        <v>133.66459436824999</v>
      </c>
      <c r="AA121" s="67">
        <v>10.9</v>
      </c>
      <c r="AB121" s="68">
        <v>2</v>
      </c>
      <c r="AC121" s="68">
        <v>3</v>
      </c>
      <c r="AD121" s="69">
        <v>409.36568702695803</v>
      </c>
      <c r="AE121" s="70">
        <v>40.98</v>
      </c>
      <c r="AF121" s="71">
        <v>8</v>
      </c>
      <c r="AG121" s="71">
        <v>10</v>
      </c>
      <c r="AH121" s="59"/>
      <c r="AI121" s="27"/>
      <c r="AJ121" s="28"/>
    </row>
    <row r="122" spans="1:36" s="17" customFormat="1">
      <c r="A122" s="96" t="s">
        <v>191</v>
      </c>
      <c r="B122" s="96" t="s">
        <v>718</v>
      </c>
      <c r="C122" s="101"/>
      <c r="D122" s="103"/>
      <c r="E122" s="97"/>
      <c r="F122" s="97"/>
      <c r="G122" s="103"/>
      <c r="H122" s="97"/>
      <c r="I122" s="97"/>
      <c r="J122" s="97"/>
      <c r="K122" s="98"/>
      <c r="L122" s="96" t="s">
        <v>192</v>
      </c>
      <c r="M122" s="99">
        <v>0</v>
      </c>
      <c r="N122" s="99">
        <v>0</v>
      </c>
      <c r="O122" s="99">
        <v>10919274.545572899</v>
      </c>
      <c r="P122" s="99">
        <v>32331760.25</v>
      </c>
      <c r="Q122" s="100">
        <v>13</v>
      </c>
      <c r="R122" s="60"/>
      <c r="S122" s="61"/>
      <c r="T122" s="62"/>
      <c r="U122" s="62"/>
      <c r="V122" s="63"/>
      <c r="W122" s="64"/>
      <c r="X122" s="65"/>
      <c r="Y122" s="65"/>
      <c r="Z122" s="66">
        <v>247.14859396009601</v>
      </c>
      <c r="AA122" s="67">
        <v>33.33</v>
      </c>
      <c r="AB122" s="68">
        <v>3</v>
      </c>
      <c r="AC122" s="68">
        <v>5</v>
      </c>
      <c r="AD122" s="69">
        <v>383.63236128329402</v>
      </c>
      <c r="AE122" s="70">
        <v>33.33</v>
      </c>
      <c r="AF122" s="71">
        <v>3</v>
      </c>
      <c r="AG122" s="71">
        <v>8</v>
      </c>
      <c r="AH122" s="59"/>
      <c r="AI122" s="27"/>
      <c r="AJ122" s="28"/>
    </row>
    <row r="123" spans="1:36" s="17" customFormat="1">
      <c r="A123" s="96" t="s">
        <v>719</v>
      </c>
      <c r="B123" s="96" t="s">
        <v>720</v>
      </c>
      <c r="C123" s="97"/>
      <c r="D123" s="103"/>
      <c r="E123" s="103"/>
      <c r="F123" s="97"/>
      <c r="G123" s="103"/>
      <c r="H123" s="103"/>
      <c r="I123" s="103"/>
      <c r="J123" s="103"/>
      <c r="K123" s="98"/>
      <c r="L123" s="96" t="s">
        <v>1353</v>
      </c>
      <c r="M123" s="99">
        <v>0</v>
      </c>
      <c r="N123" s="99">
        <v>0</v>
      </c>
      <c r="O123" s="99">
        <v>3242299.2369791698</v>
      </c>
      <c r="P123" s="99">
        <v>7739126.2369791698</v>
      </c>
      <c r="Q123" s="100">
        <v>13</v>
      </c>
      <c r="R123" s="60"/>
      <c r="S123" s="61"/>
      <c r="T123" s="62"/>
      <c r="U123" s="62"/>
      <c r="V123" s="63"/>
      <c r="W123" s="64"/>
      <c r="X123" s="65"/>
      <c r="Y123" s="65"/>
      <c r="Z123" s="66">
        <v>351.227060481818</v>
      </c>
      <c r="AA123" s="67">
        <v>13.36</v>
      </c>
      <c r="AB123" s="68">
        <v>5</v>
      </c>
      <c r="AC123" s="68">
        <v>6</v>
      </c>
      <c r="AD123" s="69">
        <v>357.41343352115001</v>
      </c>
      <c r="AE123" s="70">
        <v>16.91</v>
      </c>
      <c r="AF123" s="71">
        <v>5</v>
      </c>
      <c r="AG123" s="71">
        <v>7</v>
      </c>
      <c r="AH123" s="59"/>
      <c r="AI123" s="27"/>
      <c r="AJ123" s="28"/>
    </row>
    <row r="124" spans="1:36" s="17" customFormat="1">
      <c r="A124" s="96" t="s">
        <v>721</v>
      </c>
      <c r="B124" s="96" t="s">
        <v>722</v>
      </c>
      <c r="C124" s="97"/>
      <c r="D124" s="97"/>
      <c r="E124" s="97"/>
      <c r="F124" s="97"/>
      <c r="G124" s="97"/>
      <c r="H124" s="97"/>
      <c r="I124" s="97"/>
      <c r="J124" s="97"/>
      <c r="K124" s="97"/>
      <c r="L124" s="96" t="s">
        <v>1354</v>
      </c>
      <c r="M124" s="99">
        <v>0</v>
      </c>
      <c r="N124" s="99">
        <v>0</v>
      </c>
      <c r="O124" s="99">
        <v>4681102.5963541698</v>
      </c>
      <c r="P124" s="99">
        <v>9832605.6354166698</v>
      </c>
      <c r="Q124" s="100">
        <v>13</v>
      </c>
      <c r="R124" s="60"/>
      <c r="S124" s="61"/>
      <c r="T124" s="62"/>
      <c r="U124" s="62"/>
      <c r="V124" s="63"/>
      <c r="W124" s="64"/>
      <c r="X124" s="65"/>
      <c r="Y124" s="65"/>
      <c r="Z124" s="66">
        <v>214.08177978821101</v>
      </c>
      <c r="AA124" s="67">
        <v>10.11</v>
      </c>
      <c r="AB124" s="68">
        <v>4</v>
      </c>
      <c r="AC124" s="68">
        <v>8</v>
      </c>
      <c r="AD124" s="69">
        <v>145.81513168340101</v>
      </c>
      <c r="AE124" s="70">
        <v>10.82</v>
      </c>
      <c r="AF124" s="71">
        <v>4</v>
      </c>
      <c r="AG124" s="71">
        <v>5</v>
      </c>
      <c r="AH124" s="59"/>
      <c r="AI124" s="27"/>
      <c r="AJ124" s="28"/>
    </row>
    <row r="125" spans="1:36" s="17" customFormat="1">
      <c r="A125" s="96" t="s">
        <v>723</v>
      </c>
      <c r="B125" s="96" t="s">
        <v>579</v>
      </c>
      <c r="C125" s="97"/>
      <c r="D125" s="97"/>
      <c r="E125" s="103"/>
      <c r="F125" s="103"/>
      <c r="G125" s="97"/>
      <c r="H125" s="97"/>
      <c r="I125" s="97"/>
      <c r="J125" s="97"/>
      <c r="K125" s="98"/>
      <c r="L125" s="96" t="s">
        <v>1355</v>
      </c>
      <c r="M125" s="99">
        <v>870891.421875</v>
      </c>
      <c r="N125" s="99">
        <v>0</v>
      </c>
      <c r="O125" s="99">
        <v>11236063.59375</v>
      </c>
      <c r="P125" s="99">
        <v>15878113.5989583</v>
      </c>
      <c r="Q125" s="100">
        <v>13</v>
      </c>
      <c r="R125" s="60">
        <v>66.264949035903797</v>
      </c>
      <c r="S125" s="61">
        <v>5.01</v>
      </c>
      <c r="T125" s="62">
        <v>2</v>
      </c>
      <c r="U125" s="62">
        <v>2</v>
      </c>
      <c r="V125" s="63"/>
      <c r="W125" s="64"/>
      <c r="X125" s="65"/>
      <c r="Y125" s="65"/>
      <c r="Z125" s="66">
        <v>249.78045430519501</v>
      </c>
      <c r="AA125" s="67">
        <v>20.04</v>
      </c>
      <c r="AB125" s="68">
        <v>7</v>
      </c>
      <c r="AC125" s="68">
        <v>7</v>
      </c>
      <c r="AD125" s="69">
        <v>307.03463186424898</v>
      </c>
      <c r="AE125" s="70">
        <v>18.920000000000002</v>
      </c>
      <c r="AF125" s="71">
        <v>8</v>
      </c>
      <c r="AG125" s="71">
        <v>8</v>
      </c>
      <c r="AH125" s="59"/>
      <c r="AI125" s="27"/>
      <c r="AJ125" s="28"/>
    </row>
    <row r="126" spans="1:36" s="17" customFormat="1">
      <c r="A126" s="96" t="s">
        <v>724</v>
      </c>
      <c r="B126" s="96" t="s">
        <v>725</v>
      </c>
      <c r="C126" s="97"/>
      <c r="D126" s="97"/>
      <c r="E126" s="97"/>
      <c r="F126" s="103"/>
      <c r="G126" s="97"/>
      <c r="H126" s="97"/>
      <c r="I126" s="97"/>
      <c r="J126" s="97"/>
      <c r="K126" s="98"/>
      <c r="L126" s="96" t="s">
        <v>1356</v>
      </c>
      <c r="M126" s="99">
        <v>514553.77083333302</v>
      </c>
      <c r="N126" s="99">
        <v>0</v>
      </c>
      <c r="O126" s="99">
        <v>10666589.0390625</v>
      </c>
      <c r="P126" s="99">
        <v>13911377.7083333</v>
      </c>
      <c r="Q126" s="100">
        <v>13</v>
      </c>
      <c r="R126" s="60">
        <v>74.146137080672602</v>
      </c>
      <c r="S126" s="61">
        <v>3.37</v>
      </c>
      <c r="T126" s="62">
        <v>3</v>
      </c>
      <c r="U126" s="62">
        <v>3</v>
      </c>
      <c r="V126" s="63"/>
      <c r="W126" s="64"/>
      <c r="X126" s="65"/>
      <c r="Y126" s="65"/>
      <c r="Z126" s="66">
        <v>280.223010939971</v>
      </c>
      <c r="AA126" s="67">
        <v>12.52</v>
      </c>
      <c r="AB126" s="68">
        <v>7</v>
      </c>
      <c r="AC126" s="68">
        <v>8</v>
      </c>
      <c r="AD126" s="69">
        <v>340.78106618999698</v>
      </c>
      <c r="AE126" s="70">
        <v>15.09</v>
      </c>
      <c r="AF126" s="71">
        <v>8</v>
      </c>
      <c r="AG126" s="71">
        <v>8</v>
      </c>
      <c r="AH126" s="59"/>
      <c r="AI126" s="27"/>
      <c r="AJ126" s="28"/>
    </row>
    <row r="127" spans="1:36" s="17" customFormat="1">
      <c r="A127" s="96" t="s">
        <v>120</v>
      </c>
      <c r="B127" s="96" t="s">
        <v>726</v>
      </c>
      <c r="C127" s="101"/>
      <c r="D127" s="97"/>
      <c r="E127" s="97"/>
      <c r="F127" s="103"/>
      <c r="G127" s="97"/>
      <c r="H127" s="97"/>
      <c r="I127" s="97"/>
      <c r="J127" s="97"/>
      <c r="K127" s="98"/>
      <c r="L127" s="96" t="s">
        <v>121</v>
      </c>
      <c r="M127" s="99">
        <v>0</v>
      </c>
      <c r="N127" s="99">
        <v>0</v>
      </c>
      <c r="O127" s="99">
        <v>15850226.7239583</v>
      </c>
      <c r="P127" s="99">
        <v>16416641.4270833</v>
      </c>
      <c r="Q127" s="100">
        <v>13</v>
      </c>
      <c r="R127" s="60"/>
      <c r="S127" s="61"/>
      <c r="T127" s="62"/>
      <c r="U127" s="62"/>
      <c r="V127" s="63"/>
      <c r="W127" s="64"/>
      <c r="X127" s="65"/>
      <c r="Y127" s="65"/>
      <c r="Z127" s="66">
        <v>313.86792823926402</v>
      </c>
      <c r="AA127" s="67">
        <v>35.24</v>
      </c>
      <c r="AB127" s="68">
        <v>5</v>
      </c>
      <c r="AC127" s="68">
        <v>7</v>
      </c>
      <c r="AD127" s="69">
        <v>355.29135179761801</v>
      </c>
      <c r="AE127" s="70">
        <v>30</v>
      </c>
      <c r="AF127" s="71">
        <v>4</v>
      </c>
      <c r="AG127" s="71">
        <v>6</v>
      </c>
      <c r="AH127" s="59"/>
      <c r="AI127" s="27"/>
      <c r="AJ127" s="28"/>
    </row>
    <row r="128" spans="1:36" s="17" customFormat="1">
      <c r="A128" s="96" t="s">
        <v>727</v>
      </c>
      <c r="B128" s="102" t="s">
        <v>728</v>
      </c>
      <c r="C128" s="97"/>
      <c r="D128" s="97"/>
      <c r="E128" s="97"/>
      <c r="F128" s="97"/>
      <c r="G128" s="97"/>
      <c r="H128" s="97"/>
      <c r="I128" s="97"/>
      <c r="J128" s="97"/>
      <c r="K128" s="97"/>
      <c r="L128" s="96" t="s">
        <v>1357</v>
      </c>
      <c r="M128" s="99">
        <v>0</v>
      </c>
      <c r="N128" s="99">
        <v>0</v>
      </c>
      <c r="O128" s="99">
        <v>5371619.1510416698</v>
      </c>
      <c r="P128" s="99">
        <v>5489045.0807291698</v>
      </c>
      <c r="Q128" s="100">
        <v>13</v>
      </c>
      <c r="R128" s="60"/>
      <c r="S128" s="61"/>
      <c r="T128" s="62"/>
      <c r="U128" s="62"/>
      <c r="V128" s="63"/>
      <c r="W128" s="64"/>
      <c r="X128" s="65"/>
      <c r="Y128" s="65"/>
      <c r="Z128" s="66">
        <v>232.22801693732001</v>
      </c>
      <c r="AA128" s="67">
        <v>8.99</v>
      </c>
      <c r="AB128" s="68">
        <v>7</v>
      </c>
      <c r="AC128" s="68">
        <v>7</v>
      </c>
      <c r="AD128" s="69">
        <v>211.04491468141001</v>
      </c>
      <c r="AE128" s="70">
        <v>5.89</v>
      </c>
      <c r="AF128" s="71">
        <v>5</v>
      </c>
      <c r="AG128" s="71">
        <v>6</v>
      </c>
      <c r="AH128" s="59"/>
      <c r="AI128" s="27"/>
      <c r="AJ128" s="28"/>
    </row>
    <row r="129" spans="1:36" s="17" customFormat="1">
      <c r="A129" s="96" t="s">
        <v>203</v>
      </c>
      <c r="B129" s="96" t="s">
        <v>729</v>
      </c>
      <c r="C129" s="101"/>
      <c r="D129" s="97"/>
      <c r="E129" s="97"/>
      <c r="F129" s="97"/>
      <c r="G129" s="97"/>
      <c r="H129" s="103"/>
      <c r="I129" s="97"/>
      <c r="J129" s="97"/>
      <c r="K129" s="97"/>
      <c r="L129" s="96" t="s">
        <v>204</v>
      </c>
      <c r="M129" s="99">
        <v>0</v>
      </c>
      <c r="N129" s="99">
        <v>0</v>
      </c>
      <c r="O129" s="99">
        <v>13821398.6875</v>
      </c>
      <c r="P129" s="99">
        <v>14008260.7838542</v>
      </c>
      <c r="Q129" s="100">
        <v>13</v>
      </c>
      <c r="R129" s="60"/>
      <c r="S129" s="61"/>
      <c r="T129" s="62"/>
      <c r="U129" s="62"/>
      <c r="V129" s="63"/>
      <c r="W129" s="64"/>
      <c r="X129" s="65"/>
      <c r="Y129" s="65"/>
      <c r="Z129" s="66">
        <v>305.44713425682602</v>
      </c>
      <c r="AA129" s="67">
        <v>14.47</v>
      </c>
      <c r="AB129" s="68">
        <v>5</v>
      </c>
      <c r="AC129" s="68">
        <v>6</v>
      </c>
      <c r="AD129" s="69">
        <v>351.90880193184699</v>
      </c>
      <c r="AE129" s="70">
        <v>14.47</v>
      </c>
      <c r="AF129" s="71">
        <v>6</v>
      </c>
      <c r="AG129" s="71">
        <v>7</v>
      </c>
      <c r="AH129" s="59"/>
      <c r="AI129" s="27"/>
      <c r="AJ129" s="28"/>
    </row>
    <row r="130" spans="1:36" s="17" customFormat="1">
      <c r="A130" s="96" t="s">
        <v>730</v>
      </c>
      <c r="B130" s="96" t="s">
        <v>731</v>
      </c>
      <c r="C130" s="97"/>
      <c r="D130" s="97"/>
      <c r="E130" s="97"/>
      <c r="F130" s="103"/>
      <c r="G130" s="97"/>
      <c r="H130" s="97"/>
      <c r="I130" s="97"/>
      <c r="J130" s="97"/>
      <c r="K130" s="98"/>
      <c r="L130" s="96" t="s">
        <v>1358</v>
      </c>
      <c r="M130" s="99">
        <v>0</v>
      </c>
      <c r="N130" s="99">
        <v>0</v>
      </c>
      <c r="O130" s="99">
        <v>4652794.2083333302</v>
      </c>
      <c r="P130" s="99">
        <v>4359807.7057291698</v>
      </c>
      <c r="Q130" s="100">
        <v>13</v>
      </c>
      <c r="R130" s="60"/>
      <c r="S130" s="61"/>
      <c r="T130" s="62"/>
      <c r="U130" s="62"/>
      <c r="V130" s="63"/>
      <c r="W130" s="64"/>
      <c r="X130" s="65"/>
      <c r="Y130" s="65"/>
      <c r="Z130" s="66">
        <v>147.52151886564499</v>
      </c>
      <c r="AA130" s="67">
        <v>10.09</v>
      </c>
      <c r="AB130" s="68">
        <v>5</v>
      </c>
      <c r="AC130" s="68">
        <v>5</v>
      </c>
      <c r="AD130" s="69">
        <v>225.58032060711</v>
      </c>
      <c r="AE130" s="70">
        <v>13.3</v>
      </c>
      <c r="AF130" s="71">
        <v>7</v>
      </c>
      <c r="AG130" s="71">
        <v>8</v>
      </c>
      <c r="AH130" s="59"/>
      <c r="AI130" s="27"/>
      <c r="AJ130" s="28"/>
    </row>
    <row r="131" spans="1:36" s="17" customFormat="1">
      <c r="A131" s="96" t="s">
        <v>732</v>
      </c>
      <c r="B131" s="104" t="s">
        <v>733</v>
      </c>
      <c r="C131" s="97"/>
      <c r="D131" s="97"/>
      <c r="E131" s="97"/>
      <c r="F131" s="97"/>
      <c r="G131" s="97"/>
      <c r="H131" s="97"/>
      <c r="I131" s="97"/>
      <c r="J131" s="97"/>
      <c r="K131" s="98"/>
      <c r="L131" s="96" t="s">
        <v>1359</v>
      </c>
      <c r="M131" s="99">
        <v>0</v>
      </c>
      <c r="N131" s="99">
        <v>0</v>
      </c>
      <c r="O131" s="99">
        <v>14002671.3854167</v>
      </c>
      <c r="P131" s="99">
        <v>13044570.1757813</v>
      </c>
      <c r="Q131" s="100">
        <v>13</v>
      </c>
      <c r="R131" s="60"/>
      <c r="S131" s="61"/>
      <c r="T131" s="62"/>
      <c r="U131" s="62"/>
      <c r="V131" s="63"/>
      <c r="W131" s="64"/>
      <c r="X131" s="65"/>
      <c r="Y131" s="65"/>
      <c r="Z131" s="66">
        <v>250.93369908637899</v>
      </c>
      <c r="AA131" s="67">
        <v>8.4</v>
      </c>
      <c r="AB131" s="68">
        <v>3</v>
      </c>
      <c r="AC131" s="68">
        <v>6</v>
      </c>
      <c r="AD131" s="69">
        <v>236.880714606563</v>
      </c>
      <c r="AE131" s="70">
        <v>8.4</v>
      </c>
      <c r="AF131" s="71">
        <v>3</v>
      </c>
      <c r="AG131" s="71">
        <v>7</v>
      </c>
      <c r="AH131" s="59"/>
      <c r="AI131" s="27"/>
      <c r="AJ131" s="28"/>
    </row>
    <row r="132" spans="1:36" s="17" customFormat="1">
      <c r="A132" s="96" t="s">
        <v>734</v>
      </c>
      <c r="B132" s="102" t="s">
        <v>735</v>
      </c>
      <c r="C132" s="97"/>
      <c r="D132" s="97"/>
      <c r="E132" s="97"/>
      <c r="F132" s="97"/>
      <c r="G132" s="97"/>
      <c r="H132" s="97"/>
      <c r="I132" s="97"/>
      <c r="J132" s="97"/>
      <c r="K132" s="97"/>
      <c r="L132" s="96" t="s">
        <v>1360</v>
      </c>
      <c r="M132" s="99">
        <v>1535973.421875</v>
      </c>
      <c r="N132" s="99">
        <v>0</v>
      </c>
      <c r="O132" s="99">
        <v>23399072.979166701</v>
      </c>
      <c r="P132" s="99">
        <v>19744737.463541701</v>
      </c>
      <c r="Q132" s="100">
        <v>13</v>
      </c>
      <c r="R132" s="60">
        <v>94.044161181480206</v>
      </c>
      <c r="S132" s="61">
        <v>12.21</v>
      </c>
      <c r="T132" s="62">
        <v>2</v>
      </c>
      <c r="U132" s="62">
        <v>2</v>
      </c>
      <c r="V132" s="63"/>
      <c r="W132" s="64"/>
      <c r="X132" s="65"/>
      <c r="Y132" s="65"/>
      <c r="Z132" s="66">
        <v>332.28972197134902</v>
      </c>
      <c r="AA132" s="67">
        <v>27.91</v>
      </c>
      <c r="AB132" s="68">
        <v>4</v>
      </c>
      <c r="AC132" s="68">
        <v>7</v>
      </c>
      <c r="AD132" s="69">
        <v>304.36289451229902</v>
      </c>
      <c r="AE132" s="70">
        <v>33.72</v>
      </c>
      <c r="AF132" s="71">
        <v>5</v>
      </c>
      <c r="AG132" s="71">
        <v>8</v>
      </c>
      <c r="AH132" s="59"/>
      <c r="AI132" s="27"/>
      <c r="AJ132" s="28"/>
    </row>
    <row r="133" spans="1:36" s="17" customFormat="1">
      <c r="A133" s="96" t="s">
        <v>50</v>
      </c>
      <c r="B133" s="96" t="s">
        <v>736</v>
      </c>
      <c r="C133" s="101"/>
      <c r="D133" s="103"/>
      <c r="E133" s="103"/>
      <c r="F133" s="97"/>
      <c r="G133" s="103"/>
      <c r="H133" s="103"/>
      <c r="I133" s="103"/>
      <c r="J133" s="103"/>
      <c r="K133" s="98"/>
      <c r="L133" s="96" t="s">
        <v>51</v>
      </c>
      <c r="M133" s="99">
        <v>0</v>
      </c>
      <c r="N133" s="99">
        <v>0</v>
      </c>
      <c r="O133" s="99">
        <v>12573124.9791667</v>
      </c>
      <c r="P133" s="99">
        <v>10366392.9088542</v>
      </c>
      <c r="Q133" s="100">
        <v>13</v>
      </c>
      <c r="R133" s="60"/>
      <c r="S133" s="61"/>
      <c r="T133" s="62"/>
      <c r="U133" s="62"/>
      <c r="V133" s="63"/>
      <c r="W133" s="64"/>
      <c r="X133" s="65"/>
      <c r="Y133" s="65"/>
      <c r="Z133" s="66">
        <v>297.82331180903202</v>
      </c>
      <c r="AA133" s="67">
        <v>26.62</v>
      </c>
      <c r="AB133" s="68">
        <v>5</v>
      </c>
      <c r="AC133" s="68">
        <v>6</v>
      </c>
      <c r="AD133" s="69">
        <v>317.80557744851501</v>
      </c>
      <c r="AE133" s="70">
        <v>21.94</v>
      </c>
      <c r="AF133" s="71">
        <v>5</v>
      </c>
      <c r="AG133" s="71">
        <v>7</v>
      </c>
      <c r="AH133" s="59"/>
      <c r="AI133" s="27"/>
      <c r="AJ133" s="28"/>
    </row>
    <row r="134" spans="1:36" s="17" customFormat="1">
      <c r="A134" s="96" t="s">
        <v>737</v>
      </c>
      <c r="B134" s="102" t="s">
        <v>738</v>
      </c>
      <c r="C134" s="97"/>
      <c r="D134" s="97"/>
      <c r="E134" s="97"/>
      <c r="F134" s="97"/>
      <c r="G134" s="97"/>
      <c r="H134" s="97"/>
      <c r="I134" s="97"/>
      <c r="J134" s="97"/>
      <c r="K134" s="97"/>
      <c r="L134" s="96" t="s">
        <v>1361</v>
      </c>
      <c r="M134" s="99">
        <v>0</v>
      </c>
      <c r="N134" s="99">
        <v>0</v>
      </c>
      <c r="O134" s="99">
        <v>11711388.3098958</v>
      </c>
      <c r="P134" s="99">
        <v>8751167.8854166698</v>
      </c>
      <c r="Q134" s="100">
        <v>13</v>
      </c>
      <c r="R134" s="60"/>
      <c r="S134" s="61"/>
      <c r="T134" s="62"/>
      <c r="U134" s="62"/>
      <c r="V134" s="63"/>
      <c r="W134" s="64"/>
      <c r="X134" s="65"/>
      <c r="Y134" s="65"/>
      <c r="Z134" s="66">
        <v>250.49457348302801</v>
      </c>
      <c r="AA134" s="67">
        <v>38.24</v>
      </c>
      <c r="AB134" s="68">
        <v>6</v>
      </c>
      <c r="AC134" s="68">
        <v>8</v>
      </c>
      <c r="AD134" s="69">
        <v>201.202887562303</v>
      </c>
      <c r="AE134" s="70">
        <v>29.41</v>
      </c>
      <c r="AF134" s="71">
        <v>5</v>
      </c>
      <c r="AG134" s="71">
        <v>5</v>
      </c>
      <c r="AH134" s="59"/>
      <c r="AI134" s="27"/>
      <c r="AJ134" s="28"/>
    </row>
    <row r="135" spans="1:36" s="17" customFormat="1">
      <c r="A135" s="96" t="s">
        <v>183</v>
      </c>
      <c r="B135" s="102" t="s">
        <v>739</v>
      </c>
      <c r="C135" s="101"/>
      <c r="D135" s="97"/>
      <c r="E135" s="97"/>
      <c r="F135" s="97"/>
      <c r="G135" s="97"/>
      <c r="H135" s="97"/>
      <c r="I135" s="97"/>
      <c r="J135" s="97"/>
      <c r="K135" s="97"/>
      <c r="L135" s="96" t="s">
        <v>184</v>
      </c>
      <c r="M135" s="99">
        <v>0</v>
      </c>
      <c r="N135" s="99">
        <v>0</v>
      </c>
      <c r="O135" s="99">
        <v>3082874.7005208302</v>
      </c>
      <c r="P135" s="99">
        <v>2213895.5045572901</v>
      </c>
      <c r="Q135" s="100">
        <v>13</v>
      </c>
      <c r="R135" s="60"/>
      <c r="S135" s="61"/>
      <c r="T135" s="62"/>
      <c r="U135" s="62"/>
      <c r="V135" s="63"/>
      <c r="W135" s="64"/>
      <c r="X135" s="65"/>
      <c r="Y135" s="65"/>
      <c r="Z135" s="66">
        <v>269.81073057732698</v>
      </c>
      <c r="AA135" s="67">
        <v>7.56</v>
      </c>
      <c r="AB135" s="68">
        <v>7</v>
      </c>
      <c r="AC135" s="68">
        <v>7</v>
      </c>
      <c r="AD135" s="69">
        <v>195.412900534882</v>
      </c>
      <c r="AE135" s="70">
        <v>6.47</v>
      </c>
      <c r="AF135" s="71">
        <v>6</v>
      </c>
      <c r="AG135" s="71">
        <v>6</v>
      </c>
      <c r="AH135" s="59"/>
      <c r="AI135" s="27"/>
      <c r="AJ135" s="28"/>
    </row>
    <row r="136" spans="1:36" s="17" customFormat="1">
      <c r="A136" s="96" t="s">
        <v>740</v>
      </c>
      <c r="B136" s="96" t="s">
        <v>741</v>
      </c>
      <c r="C136" s="97"/>
      <c r="D136" s="97"/>
      <c r="E136" s="97"/>
      <c r="F136" s="97"/>
      <c r="G136" s="97"/>
      <c r="H136" s="97"/>
      <c r="I136" s="103"/>
      <c r="J136" s="97"/>
      <c r="K136" s="98"/>
      <c r="L136" s="96" t="s">
        <v>1362</v>
      </c>
      <c r="M136" s="99">
        <v>0</v>
      </c>
      <c r="N136" s="99">
        <v>0</v>
      </c>
      <c r="O136" s="99">
        <v>8359184.65625</v>
      </c>
      <c r="P136" s="99">
        <v>5253984.0104166698</v>
      </c>
      <c r="Q136" s="100">
        <v>13</v>
      </c>
      <c r="R136" s="60"/>
      <c r="S136" s="61"/>
      <c r="T136" s="62"/>
      <c r="U136" s="62"/>
      <c r="V136" s="63"/>
      <c r="W136" s="64"/>
      <c r="X136" s="65"/>
      <c r="Y136" s="65"/>
      <c r="Z136" s="66">
        <v>228.941980030915</v>
      </c>
      <c r="AA136" s="67">
        <v>16.36</v>
      </c>
      <c r="AB136" s="68">
        <v>7</v>
      </c>
      <c r="AC136" s="68">
        <v>7</v>
      </c>
      <c r="AD136" s="69">
        <v>229.923586647706</v>
      </c>
      <c r="AE136" s="70">
        <v>11.57</v>
      </c>
      <c r="AF136" s="71">
        <v>5</v>
      </c>
      <c r="AG136" s="71">
        <v>6</v>
      </c>
      <c r="AH136" s="59"/>
      <c r="AI136" s="27"/>
      <c r="AJ136" s="28"/>
    </row>
    <row r="137" spans="1:36" s="17" customFormat="1">
      <c r="A137" s="96" t="s">
        <v>742</v>
      </c>
      <c r="B137" s="102" t="s">
        <v>743</v>
      </c>
      <c r="C137" s="97"/>
      <c r="D137" s="97"/>
      <c r="E137" s="97"/>
      <c r="F137" s="97"/>
      <c r="G137" s="97"/>
      <c r="H137" s="97"/>
      <c r="I137" s="97"/>
      <c r="J137" s="97"/>
      <c r="K137" s="97"/>
      <c r="L137" s="96" t="s">
        <v>1363</v>
      </c>
      <c r="M137" s="99">
        <v>0</v>
      </c>
      <c r="N137" s="99">
        <v>0</v>
      </c>
      <c r="O137" s="99">
        <v>7105581.7825520802</v>
      </c>
      <c r="P137" s="99">
        <v>3359999.9427083302</v>
      </c>
      <c r="Q137" s="100">
        <v>13</v>
      </c>
      <c r="R137" s="60"/>
      <c r="S137" s="61"/>
      <c r="T137" s="62"/>
      <c r="U137" s="62"/>
      <c r="V137" s="63"/>
      <c r="W137" s="64"/>
      <c r="X137" s="65"/>
      <c r="Y137" s="65"/>
      <c r="Z137" s="66">
        <v>295.33554953168999</v>
      </c>
      <c r="AA137" s="67">
        <v>8.18</v>
      </c>
      <c r="AB137" s="68">
        <v>7</v>
      </c>
      <c r="AC137" s="68">
        <v>7</v>
      </c>
      <c r="AD137" s="69">
        <v>372.2771293079</v>
      </c>
      <c r="AE137" s="70">
        <v>6.38</v>
      </c>
      <c r="AF137" s="71">
        <v>5</v>
      </c>
      <c r="AG137" s="71">
        <v>6</v>
      </c>
      <c r="AH137" s="59"/>
      <c r="AI137" s="27"/>
      <c r="AJ137" s="28"/>
    </row>
    <row r="138" spans="1:36" s="17" customFormat="1">
      <c r="A138" s="96" t="s">
        <v>106</v>
      </c>
      <c r="B138" s="96" t="s">
        <v>744</v>
      </c>
      <c r="C138" s="101"/>
      <c r="D138" s="103"/>
      <c r="E138" s="97"/>
      <c r="F138" s="97"/>
      <c r="G138" s="103"/>
      <c r="H138" s="97"/>
      <c r="I138" s="97"/>
      <c r="J138" s="103"/>
      <c r="K138" s="98"/>
      <c r="L138" s="96" t="s">
        <v>107</v>
      </c>
      <c r="M138" s="99">
        <v>0</v>
      </c>
      <c r="N138" s="99">
        <v>0</v>
      </c>
      <c r="O138" s="99">
        <v>9027255.6432291698</v>
      </c>
      <c r="P138" s="99">
        <v>9923568.0169270802</v>
      </c>
      <c r="Q138" s="100">
        <v>12</v>
      </c>
      <c r="R138" s="60"/>
      <c r="S138" s="61"/>
      <c r="T138" s="62"/>
      <c r="U138" s="62"/>
      <c r="V138" s="63"/>
      <c r="W138" s="64"/>
      <c r="X138" s="65"/>
      <c r="Y138" s="65"/>
      <c r="Z138" s="66">
        <v>362.55222085015703</v>
      </c>
      <c r="AA138" s="67">
        <v>43.3</v>
      </c>
      <c r="AB138" s="68">
        <v>7</v>
      </c>
      <c r="AC138" s="68">
        <v>7</v>
      </c>
      <c r="AD138" s="69">
        <v>251.125609304785</v>
      </c>
      <c r="AE138" s="70">
        <v>26.05</v>
      </c>
      <c r="AF138" s="71">
        <v>5</v>
      </c>
      <c r="AG138" s="71">
        <v>5</v>
      </c>
      <c r="AH138" s="59"/>
      <c r="AI138" s="27"/>
      <c r="AJ138" s="28"/>
    </row>
    <row r="139" spans="1:36" s="17" customFormat="1">
      <c r="A139" s="96" t="s">
        <v>745</v>
      </c>
      <c r="B139" s="96" t="s">
        <v>746</v>
      </c>
      <c r="C139" s="97"/>
      <c r="D139" s="97"/>
      <c r="E139" s="97"/>
      <c r="F139" s="103"/>
      <c r="G139" s="97"/>
      <c r="H139" s="97"/>
      <c r="I139" s="97"/>
      <c r="J139" s="97"/>
      <c r="K139" s="98"/>
      <c r="L139" s="96" t="s">
        <v>1364</v>
      </c>
      <c r="M139" s="99">
        <v>0</v>
      </c>
      <c r="N139" s="99">
        <v>0</v>
      </c>
      <c r="O139" s="99">
        <v>20502909.5625</v>
      </c>
      <c r="P139" s="99">
        <v>21269654.739583299</v>
      </c>
      <c r="Q139" s="100">
        <v>12</v>
      </c>
      <c r="R139" s="60"/>
      <c r="S139" s="61"/>
      <c r="T139" s="62"/>
      <c r="U139" s="62"/>
      <c r="V139" s="63"/>
      <c r="W139" s="64"/>
      <c r="X139" s="65"/>
      <c r="Y139" s="65"/>
      <c r="Z139" s="66">
        <v>203.34315099992801</v>
      </c>
      <c r="AA139" s="67">
        <v>7.17</v>
      </c>
      <c r="AB139" s="68">
        <v>5</v>
      </c>
      <c r="AC139" s="68">
        <v>6</v>
      </c>
      <c r="AD139" s="69">
        <v>223.574954150395</v>
      </c>
      <c r="AE139" s="70">
        <v>7</v>
      </c>
      <c r="AF139" s="71">
        <v>4</v>
      </c>
      <c r="AG139" s="71">
        <v>6</v>
      </c>
      <c r="AH139" s="59"/>
      <c r="AI139" s="27"/>
      <c r="AJ139" s="28"/>
    </row>
    <row r="140" spans="1:36" s="17" customFormat="1">
      <c r="A140" s="96" t="s">
        <v>747</v>
      </c>
      <c r="B140" s="104" t="s">
        <v>748</v>
      </c>
      <c r="C140" s="97"/>
      <c r="D140" s="97"/>
      <c r="E140" s="97"/>
      <c r="F140" s="97"/>
      <c r="G140" s="97"/>
      <c r="H140" s="97"/>
      <c r="I140" s="97"/>
      <c r="J140" s="97"/>
      <c r="K140" s="98"/>
      <c r="L140" s="96" t="s">
        <v>1365</v>
      </c>
      <c r="M140" s="99">
        <v>0</v>
      </c>
      <c r="N140" s="99">
        <v>0</v>
      </c>
      <c r="O140" s="99">
        <v>2826044.5989583302</v>
      </c>
      <c r="P140" s="99">
        <v>2868743.484375</v>
      </c>
      <c r="Q140" s="100">
        <v>12</v>
      </c>
      <c r="R140" s="60"/>
      <c r="S140" s="61"/>
      <c r="T140" s="62"/>
      <c r="U140" s="62"/>
      <c r="V140" s="63"/>
      <c r="W140" s="64"/>
      <c r="X140" s="65"/>
      <c r="Y140" s="65"/>
      <c r="Z140" s="66">
        <v>177.613825722971</v>
      </c>
      <c r="AA140" s="67">
        <v>7.52</v>
      </c>
      <c r="AB140" s="68">
        <v>5</v>
      </c>
      <c r="AC140" s="68">
        <v>5</v>
      </c>
      <c r="AD140" s="69">
        <v>231.70400193954899</v>
      </c>
      <c r="AE140" s="70">
        <v>10.68</v>
      </c>
      <c r="AF140" s="71">
        <v>7</v>
      </c>
      <c r="AG140" s="71">
        <v>7</v>
      </c>
      <c r="AH140" s="59"/>
      <c r="AI140" s="27"/>
      <c r="AJ140" s="28"/>
    </row>
    <row r="141" spans="1:36" s="17" customFormat="1">
      <c r="A141" s="96" t="s">
        <v>297</v>
      </c>
      <c r="B141" s="96" t="s">
        <v>749</v>
      </c>
      <c r="C141" s="101"/>
      <c r="D141" s="97"/>
      <c r="E141" s="97"/>
      <c r="F141" s="97"/>
      <c r="G141" s="97"/>
      <c r="H141" s="97"/>
      <c r="I141" s="103"/>
      <c r="J141" s="97"/>
      <c r="K141" s="97"/>
      <c r="L141" s="96" t="s">
        <v>298</v>
      </c>
      <c r="M141" s="99">
        <v>0</v>
      </c>
      <c r="N141" s="99">
        <v>0</v>
      </c>
      <c r="O141" s="99">
        <v>6857583.921875</v>
      </c>
      <c r="P141" s="99">
        <v>6950837.2604166698</v>
      </c>
      <c r="Q141" s="100">
        <v>12</v>
      </c>
      <c r="R141" s="60"/>
      <c r="S141" s="61"/>
      <c r="T141" s="62"/>
      <c r="U141" s="62"/>
      <c r="V141" s="63"/>
      <c r="W141" s="64"/>
      <c r="X141" s="65"/>
      <c r="Y141" s="65"/>
      <c r="Z141" s="66">
        <v>183.96196562115699</v>
      </c>
      <c r="AA141" s="67">
        <v>9.27</v>
      </c>
      <c r="AB141" s="68">
        <v>4</v>
      </c>
      <c r="AC141" s="68">
        <v>5</v>
      </c>
      <c r="AD141" s="69">
        <v>188.988219741395</v>
      </c>
      <c r="AE141" s="70">
        <v>9.61</v>
      </c>
      <c r="AF141" s="71">
        <v>5</v>
      </c>
      <c r="AG141" s="71">
        <v>7</v>
      </c>
      <c r="AH141" s="59"/>
      <c r="AI141" s="27"/>
      <c r="AJ141" s="28"/>
    </row>
    <row r="142" spans="1:36" s="17" customFormat="1">
      <c r="A142" s="96" t="s">
        <v>750</v>
      </c>
      <c r="B142" s="96" t="s">
        <v>751</v>
      </c>
      <c r="C142" s="97"/>
      <c r="D142" s="97"/>
      <c r="E142" s="97"/>
      <c r="F142" s="103"/>
      <c r="G142" s="97"/>
      <c r="H142" s="97"/>
      <c r="I142" s="97"/>
      <c r="J142" s="97"/>
      <c r="K142" s="97"/>
      <c r="L142" s="96" t="s">
        <v>1366</v>
      </c>
      <c r="M142" s="99">
        <v>0</v>
      </c>
      <c r="N142" s="99">
        <v>0</v>
      </c>
      <c r="O142" s="99">
        <v>7296101.4114583302</v>
      </c>
      <c r="P142" s="99">
        <v>6926871.25</v>
      </c>
      <c r="Q142" s="100">
        <v>12</v>
      </c>
      <c r="R142" s="60"/>
      <c r="S142" s="61"/>
      <c r="T142" s="62"/>
      <c r="U142" s="62"/>
      <c r="V142" s="63"/>
      <c r="W142" s="64"/>
      <c r="X142" s="65"/>
      <c r="Y142" s="65"/>
      <c r="Z142" s="66">
        <v>247.321006015612</v>
      </c>
      <c r="AA142" s="67">
        <v>9.32</v>
      </c>
      <c r="AB142" s="68">
        <v>6</v>
      </c>
      <c r="AC142" s="68">
        <v>6</v>
      </c>
      <c r="AD142" s="69">
        <v>230.51879582727901</v>
      </c>
      <c r="AE142" s="70">
        <v>9.2100000000000009</v>
      </c>
      <c r="AF142" s="71">
        <v>6</v>
      </c>
      <c r="AG142" s="71">
        <v>6</v>
      </c>
      <c r="AH142" s="59"/>
      <c r="AI142" s="27"/>
      <c r="AJ142" s="28"/>
    </row>
    <row r="143" spans="1:36" s="17" customFormat="1">
      <c r="A143" s="96" t="s">
        <v>752</v>
      </c>
      <c r="B143" s="96" t="s">
        <v>753</v>
      </c>
      <c r="C143" s="97"/>
      <c r="D143" s="97"/>
      <c r="E143" s="97"/>
      <c r="F143" s="103"/>
      <c r="G143" s="97"/>
      <c r="H143" s="97"/>
      <c r="I143" s="97"/>
      <c r="J143" s="97"/>
      <c r="K143" s="97"/>
      <c r="L143" s="96" t="s">
        <v>1367</v>
      </c>
      <c r="M143" s="99">
        <v>0</v>
      </c>
      <c r="N143" s="99">
        <v>0</v>
      </c>
      <c r="O143" s="99">
        <v>7685486.7591145802</v>
      </c>
      <c r="P143" s="99">
        <v>7016553.3541666698</v>
      </c>
      <c r="Q143" s="100">
        <v>12</v>
      </c>
      <c r="R143" s="60"/>
      <c r="S143" s="61"/>
      <c r="T143" s="62"/>
      <c r="U143" s="62"/>
      <c r="V143" s="63"/>
      <c r="W143" s="64"/>
      <c r="X143" s="65"/>
      <c r="Y143" s="65"/>
      <c r="Z143" s="66">
        <v>184.47677196344199</v>
      </c>
      <c r="AA143" s="67">
        <v>25.2</v>
      </c>
      <c r="AB143" s="68">
        <v>6</v>
      </c>
      <c r="AC143" s="68">
        <v>7</v>
      </c>
      <c r="AD143" s="69">
        <v>189.148408802555</v>
      </c>
      <c r="AE143" s="70">
        <v>17.48</v>
      </c>
      <c r="AF143" s="71">
        <v>4</v>
      </c>
      <c r="AG143" s="71">
        <v>5</v>
      </c>
      <c r="AH143" s="59"/>
      <c r="AI143" s="27"/>
      <c r="AJ143" s="28"/>
    </row>
    <row r="144" spans="1:36" s="17" customFormat="1">
      <c r="A144" s="96" t="s">
        <v>754</v>
      </c>
      <c r="B144" s="104" t="s">
        <v>755</v>
      </c>
      <c r="C144" s="97"/>
      <c r="D144" s="97"/>
      <c r="E144" s="97"/>
      <c r="F144" s="97"/>
      <c r="G144" s="97"/>
      <c r="H144" s="97"/>
      <c r="I144" s="97"/>
      <c r="J144" s="97"/>
      <c r="K144" s="98"/>
      <c r="L144" s="96" t="s">
        <v>1368</v>
      </c>
      <c r="M144" s="99">
        <v>0</v>
      </c>
      <c r="N144" s="99">
        <v>0</v>
      </c>
      <c r="O144" s="99">
        <v>7303645.75</v>
      </c>
      <c r="P144" s="99">
        <v>6149123.4817708302</v>
      </c>
      <c r="Q144" s="100">
        <v>12</v>
      </c>
      <c r="R144" s="60"/>
      <c r="S144" s="61"/>
      <c r="T144" s="62"/>
      <c r="U144" s="62"/>
      <c r="V144" s="63"/>
      <c r="W144" s="64"/>
      <c r="X144" s="65"/>
      <c r="Y144" s="65"/>
      <c r="Z144" s="66">
        <v>302.65499900345702</v>
      </c>
      <c r="AA144" s="67">
        <v>8.5</v>
      </c>
      <c r="AB144" s="68">
        <v>4</v>
      </c>
      <c r="AC144" s="68">
        <v>6</v>
      </c>
      <c r="AD144" s="69">
        <v>265.54924280938798</v>
      </c>
      <c r="AE144" s="70">
        <v>10.82</v>
      </c>
      <c r="AF144" s="71">
        <v>5</v>
      </c>
      <c r="AG144" s="71">
        <v>6</v>
      </c>
      <c r="AH144" s="59"/>
      <c r="AI144" s="27"/>
      <c r="AJ144" s="28"/>
    </row>
    <row r="145" spans="1:36" s="17" customFormat="1">
      <c r="A145" s="96" t="s">
        <v>756</v>
      </c>
      <c r="B145" s="102" t="s">
        <v>757</v>
      </c>
      <c r="C145" s="97"/>
      <c r="D145" s="97"/>
      <c r="E145" s="97"/>
      <c r="F145" s="97"/>
      <c r="G145" s="97"/>
      <c r="H145" s="97"/>
      <c r="I145" s="97"/>
      <c r="J145" s="97"/>
      <c r="K145" s="97"/>
      <c r="L145" s="96" t="s">
        <v>1369</v>
      </c>
      <c r="M145" s="99">
        <v>0</v>
      </c>
      <c r="N145" s="99">
        <v>0</v>
      </c>
      <c r="O145" s="99">
        <v>16571339.2708333</v>
      </c>
      <c r="P145" s="99">
        <v>13664969.727864601</v>
      </c>
      <c r="Q145" s="100">
        <v>12</v>
      </c>
      <c r="R145" s="60"/>
      <c r="S145" s="61"/>
      <c r="T145" s="62"/>
      <c r="U145" s="62"/>
      <c r="V145" s="63"/>
      <c r="W145" s="64"/>
      <c r="X145" s="65"/>
      <c r="Y145" s="65"/>
      <c r="Z145" s="66">
        <v>173.85230051612601</v>
      </c>
      <c r="AA145" s="67">
        <v>20.28</v>
      </c>
      <c r="AB145" s="68">
        <v>5</v>
      </c>
      <c r="AC145" s="68">
        <v>5</v>
      </c>
      <c r="AD145" s="69">
        <v>241.77836113089</v>
      </c>
      <c r="AE145" s="70">
        <v>29.49</v>
      </c>
      <c r="AF145" s="71">
        <v>6</v>
      </c>
      <c r="AG145" s="71">
        <v>7</v>
      </c>
      <c r="AH145" s="59"/>
      <c r="AI145" s="27"/>
      <c r="AJ145" s="28"/>
    </row>
    <row r="146" spans="1:36" s="17" customFormat="1">
      <c r="A146" s="96" t="s">
        <v>758</v>
      </c>
      <c r="B146" s="104" t="s">
        <v>759</v>
      </c>
      <c r="C146" s="97"/>
      <c r="D146" s="97"/>
      <c r="E146" s="97"/>
      <c r="F146" s="97"/>
      <c r="G146" s="97"/>
      <c r="H146" s="97"/>
      <c r="I146" s="97"/>
      <c r="J146" s="97"/>
      <c r="K146" s="98"/>
      <c r="L146" s="96" t="s">
        <v>1370</v>
      </c>
      <c r="M146" s="99">
        <v>0</v>
      </c>
      <c r="N146" s="99">
        <v>0</v>
      </c>
      <c r="O146" s="99">
        <v>7156181.1770833302</v>
      </c>
      <c r="P146" s="99">
        <v>5466480.3072916698</v>
      </c>
      <c r="Q146" s="100">
        <v>12</v>
      </c>
      <c r="R146" s="60"/>
      <c r="S146" s="61"/>
      <c r="T146" s="62"/>
      <c r="U146" s="62"/>
      <c r="V146" s="63"/>
      <c r="W146" s="64"/>
      <c r="X146" s="65"/>
      <c r="Y146" s="65"/>
      <c r="Z146" s="66">
        <v>295.42066042412301</v>
      </c>
      <c r="AA146" s="67">
        <v>9.44</v>
      </c>
      <c r="AB146" s="68">
        <v>6</v>
      </c>
      <c r="AC146" s="68">
        <v>6</v>
      </c>
      <c r="AD146" s="69">
        <v>313.81787874443597</v>
      </c>
      <c r="AE146" s="70">
        <v>7.9</v>
      </c>
      <c r="AF146" s="71">
        <v>5</v>
      </c>
      <c r="AG146" s="71">
        <v>6</v>
      </c>
      <c r="AH146" s="59"/>
      <c r="AI146" s="27"/>
      <c r="AJ146" s="28"/>
    </row>
    <row r="147" spans="1:36" s="17" customFormat="1">
      <c r="A147" s="96" t="s">
        <v>760</v>
      </c>
      <c r="B147" s="102" t="s">
        <v>761</v>
      </c>
      <c r="C147" s="97"/>
      <c r="D147" s="97"/>
      <c r="E147" s="97"/>
      <c r="F147" s="97"/>
      <c r="G147" s="97"/>
      <c r="H147" s="97"/>
      <c r="I147" s="97"/>
      <c r="J147" s="97"/>
      <c r="K147" s="97"/>
      <c r="L147" s="96" t="s">
        <v>1371</v>
      </c>
      <c r="M147" s="99">
        <v>0</v>
      </c>
      <c r="N147" s="99">
        <v>0</v>
      </c>
      <c r="O147" s="99">
        <v>5737768.5286458302</v>
      </c>
      <c r="P147" s="99">
        <v>3630657.4270833302</v>
      </c>
      <c r="Q147" s="100">
        <v>12</v>
      </c>
      <c r="R147" s="60"/>
      <c r="S147" s="61"/>
      <c r="T147" s="62"/>
      <c r="U147" s="62"/>
      <c r="V147" s="63"/>
      <c r="W147" s="64"/>
      <c r="X147" s="65"/>
      <c r="Y147" s="65"/>
      <c r="Z147" s="66">
        <v>190.43487739450299</v>
      </c>
      <c r="AA147" s="67">
        <v>5.35</v>
      </c>
      <c r="AB147" s="68">
        <v>3</v>
      </c>
      <c r="AC147" s="68">
        <v>5</v>
      </c>
      <c r="AD147" s="69">
        <v>201.42933748568601</v>
      </c>
      <c r="AE147" s="70">
        <v>9.2200000000000006</v>
      </c>
      <c r="AF147" s="71">
        <v>6</v>
      </c>
      <c r="AG147" s="71">
        <v>7</v>
      </c>
      <c r="AH147" s="59"/>
      <c r="AI147" s="27"/>
      <c r="AJ147" s="28"/>
    </row>
    <row r="148" spans="1:36" s="17" customFormat="1">
      <c r="A148" s="96" t="s">
        <v>134</v>
      </c>
      <c r="B148" s="96" t="s">
        <v>762</v>
      </c>
      <c r="C148" s="101"/>
      <c r="D148" s="97"/>
      <c r="E148" s="97"/>
      <c r="F148" s="97"/>
      <c r="G148" s="103"/>
      <c r="H148" s="97"/>
      <c r="I148" s="97"/>
      <c r="J148" s="97"/>
      <c r="K148" s="98"/>
      <c r="L148" s="96" t="s">
        <v>135</v>
      </c>
      <c r="M148" s="99">
        <v>0</v>
      </c>
      <c r="N148" s="99">
        <v>0</v>
      </c>
      <c r="O148" s="99">
        <v>5239319.1640625</v>
      </c>
      <c r="P148" s="99">
        <v>11394979.1015625</v>
      </c>
      <c r="Q148" s="100">
        <v>11</v>
      </c>
      <c r="R148" s="60"/>
      <c r="S148" s="61"/>
      <c r="T148" s="62"/>
      <c r="U148" s="62"/>
      <c r="V148" s="63"/>
      <c r="W148" s="64"/>
      <c r="X148" s="65"/>
      <c r="Y148" s="65"/>
      <c r="Z148" s="66">
        <v>314.66347150714103</v>
      </c>
      <c r="AA148" s="67">
        <v>7.89</v>
      </c>
      <c r="AB148" s="68">
        <v>2</v>
      </c>
      <c r="AC148" s="68">
        <v>6</v>
      </c>
      <c r="AD148" s="69">
        <v>196.93677789356499</v>
      </c>
      <c r="AE148" s="70">
        <v>12.37</v>
      </c>
      <c r="AF148" s="71">
        <v>3</v>
      </c>
      <c r="AG148" s="71">
        <v>5</v>
      </c>
      <c r="AH148" s="59"/>
      <c r="AI148" s="27"/>
      <c r="AJ148" s="28"/>
    </row>
    <row r="149" spans="1:36" s="17" customFormat="1">
      <c r="A149" s="96" t="s">
        <v>327</v>
      </c>
      <c r="B149" s="102" t="s">
        <v>763</v>
      </c>
      <c r="C149" s="101"/>
      <c r="D149" s="97"/>
      <c r="E149" s="97"/>
      <c r="F149" s="97"/>
      <c r="G149" s="97"/>
      <c r="H149" s="97"/>
      <c r="I149" s="97"/>
      <c r="J149" s="97"/>
      <c r="K149" s="97"/>
      <c r="L149" s="96" t="s">
        <v>329</v>
      </c>
      <c r="M149" s="99">
        <v>0</v>
      </c>
      <c r="N149" s="99">
        <v>0</v>
      </c>
      <c r="O149" s="99">
        <v>7433844.203125</v>
      </c>
      <c r="P149" s="99">
        <v>12626139.3854167</v>
      </c>
      <c r="Q149" s="100">
        <v>11</v>
      </c>
      <c r="R149" s="60"/>
      <c r="S149" s="61"/>
      <c r="T149" s="62"/>
      <c r="U149" s="62"/>
      <c r="V149" s="63"/>
      <c r="W149" s="64"/>
      <c r="X149" s="65"/>
      <c r="Y149" s="65"/>
      <c r="Z149" s="66">
        <v>257.99140638021299</v>
      </c>
      <c r="AA149" s="67">
        <v>13.9</v>
      </c>
      <c r="AB149" s="68">
        <v>3</v>
      </c>
      <c r="AC149" s="68">
        <v>7</v>
      </c>
      <c r="AD149" s="69">
        <v>152.53102680716501</v>
      </c>
      <c r="AE149" s="70">
        <v>13.9</v>
      </c>
      <c r="AF149" s="71">
        <v>3</v>
      </c>
      <c r="AG149" s="71">
        <v>4</v>
      </c>
      <c r="AH149" s="59"/>
      <c r="AI149" s="27"/>
      <c r="AJ149" s="28"/>
    </row>
    <row r="150" spans="1:36" s="17" customFormat="1">
      <c r="A150" s="96" t="s">
        <v>88</v>
      </c>
      <c r="B150" s="102" t="s">
        <v>764</v>
      </c>
      <c r="C150" s="101"/>
      <c r="D150" s="97"/>
      <c r="E150" s="97"/>
      <c r="F150" s="97"/>
      <c r="G150" s="97"/>
      <c r="H150" s="97"/>
      <c r="I150" s="97"/>
      <c r="J150" s="97"/>
      <c r="K150" s="97"/>
      <c r="L150" s="96" t="s">
        <v>89</v>
      </c>
      <c r="M150" s="99">
        <v>0</v>
      </c>
      <c r="N150" s="99">
        <v>0</v>
      </c>
      <c r="O150" s="99">
        <v>4373489.203125</v>
      </c>
      <c r="P150" s="99">
        <v>5470427.2473958302</v>
      </c>
      <c r="Q150" s="100">
        <v>11</v>
      </c>
      <c r="R150" s="60"/>
      <c r="S150" s="61"/>
      <c r="T150" s="62"/>
      <c r="U150" s="62"/>
      <c r="V150" s="63"/>
      <c r="W150" s="64"/>
      <c r="X150" s="65"/>
      <c r="Y150" s="65"/>
      <c r="Z150" s="66">
        <v>201.921246445393</v>
      </c>
      <c r="AA150" s="67">
        <v>11.32</v>
      </c>
      <c r="AB150" s="68">
        <v>4</v>
      </c>
      <c r="AC150" s="68">
        <v>5</v>
      </c>
      <c r="AD150" s="69">
        <v>216.04957306278999</v>
      </c>
      <c r="AE150" s="70">
        <v>14.1</v>
      </c>
      <c r="AF150" s="71">
        <v>5</v>
      </c>
      <c r="AG150" s="71">
        <v>6</v>
      </c>
      <c r="AH150" s="59"/>
      <c r="AI150" s="27"/>
      <c r="AJ150" s="28"/>
    </row>
    <row r="151" spans="1:36" s="17" customFormat="1">
      <c r="A151" s="96" t="s">
        <v>765</v>
      </c>
      <c r="B151" s="96" t="s">
        <v>766</v>
      </c>
      <c r="C151" s="97"/>
      <c r="D151" s="97"/>
      <c r="E151" s="103"/>
      <c r="F151" s="103"/>
      <c r="G151" s="97"/>
      <c r="H151" s="97"/>
      <c r="I151" s="97"/>
      <c r="J151" s="97"/>
      <c r="K151" s="97"/>
      <c r="L151" s="96" t="s">
        <v>1372</v>
      </c>
      <c r="M151" s="99">
        <v>709079.716796875</v>
      </c>
      <c r="N151" s="99">
        <v>0</v>
      </c>
      <c r="O151" s="99">
        <v>7932758.7877604198</v>
      </c>
      <c r="P151" s="99">
        <v>9408588.859375</v>
      </c>
      <c r="Q151" s="100">
        <v>11</v>
      </c>
      <c r="R151" s="60">
        <v>85.493856075763802</v>
      </c>
      <c r="S151" s="61">
        <v>8.7100000000000009</v>
      </c>
      <c r="T151" s="62">
        <v>2</v>
      </c>
      <c r="U151" s="62">
        <v>3</v>
      </c>
      <c r="V151" s="63"/>
      <c r="W151" s="64"/>
      <c r="X151" s="65"/>
      <c r="Y151" s="65"/>
      <c r="Z151" s="66">
        <v>206.49265173051</v>
      </c>
      <c r="AA151" s="67">
        <v>18.559999999999999</v>
      </c>
      <c r="AB151" s="68">
        <v>4</v>
      </c>
      <c r="AC151" s="68">
        <v>6</v>
      </c>
      <c r="AD151" s="69">
        <v>296.62192297917397</v>
      </c>
      <c r="AE151" s="70">
        <v>21.97</v>
      </c>
      <c r="AF151" s="71">
        <v>6</v>
      </c>
      <c r="AG151" s="71">
        <v>8</v>
      </c>
      <c r="AH151" s="59"/>
      <c r="AI151" s="27"/>
      <c r="AJ151" s="28"/>
    </row>
    <row r="152" spans="1:36" s="17" customFormat="1">
      <c r="A152" s="96" t="s">
        <v>767</v>
      </c>
      <c r="B152" s="96" t="s">
        <v>768</v>
      </c>
      <c r="C152" s="97"/>
      <c r="D152" s="97"/>
      <c r="E152" s="97"/>
      <c r="F152" s="97"/>
      <c r="G152" s="97"/>
      <c r="H152" s="103"/>
      <c r="I152" s="103"/>
      <c r="J152" s="97"/>
      <c r="K152" s="97"/>
      <c r="L152" s="96" t="s">
        <v>1373</v>
      </c>
      <c r="M152" s="99">
        <v>0</v>
      </c>
      <c r="N152" s="99">
        <v>0</v>
      </c>
      <c r="O152" s="99">
        <v>2135386.4895833302</v>
      </c>
      <c r="P152" s="99">
        <v>2273314.0677083302</v>
      </c>
      <c r="Q152" s="100">
        <v>11</v>
      </c>
      <c r="R152" s="60"/>
      <c r="S152" s="61"/>
      <c r="T152" s="62"/>
      <c r="U152" s="62"/>
      <c r="V152" s="63"/>
      <c r="W152" s="64"/>
      <c r="X152" s="65"/>
      <c r="Y152" s="65"/>
      <c r="Z152" s="66">
        <v>155.906694086633</v>
      </c>
      <c r="AA152" s="67">
        <v>4.3600000000000003</v>
      </c>
      <c r="AB152" s="68">
        <v>4</v>
      </c>
      <c r="AC152" s="68">
        <v>5</v>
      </c>
      <c r="AD152" s="69">
        <v>184.268339497006</v>
      </c>
      <c r="AE152" s="70">
        <v>5.48</v>
      </c>
      <c r="AF152" s="71">
        <v>5</v>
      </c>
      <c r="AG152" s="71">
        <v>6</v>
      </c>
      <c r="AH152" s="59"/>
      <c r="AI152" s="27"/>
      <c r="AJ152" s="28"/>
    </row>
    <row r="153" spans="1:36" s="17" customFormat="1">
      <c r="A153" s="96" t="s">
        <v>136</v>
      </c>
      <c r="B153" s="96" t="s">
        <v>769</v>
      </c>
      <c r="C153" s="101"/>
      <c r="D153" s="103"/>
      <c r="E153" s="103"/>
      <c r="F153" s="97"/>
      <c r="G153" s="103"/>
      <c r="H153" s="103"/>
      <c r="I153" s="103"/>
      <c r="J153" s="103"/>
      <c r="K153" s="98"/>
      <c r="L153" s="96" t="s">
        <v>137</v>
      </c>
      <c r="M153" s="99">
        <v>0</v>
      </c>
      <c r="N153" s="99">
        <v>0</v>
      </c>
      <c r="O153" s="99">
        <v>12995650.4322917</v>
      </c>
      <c r="P153" s="99">
        <v>13818624.265625</v>
      </c>
      <c r="Q153" s="100">
        <v>11</v>
      </c>
      <c r="R153" s="60"/>
      <c r="S153" s="61"/>
      <c r="T153" s="62"/>
      <c r="U153" s="62"/>
      <c r="V153" s="63"/>
      <c r="W153" s="64"/>
      <c r="X153" s="65"/>
      <c r="Y153" s="65"/>
      <c r="Z153" s="66">
        <v>337.02635499546301</v>
      </c>
      <c r="AA153" s="67">
        <v>32.479999999999997</v>
      </c>
      <c r="AB153" s="68">
        <v>7</v>
      </c>
      <c r="AC153" s="68">
        <v>7</v>
      </c>
      <c r="AD153" s="69">
        <v>157.39170118579301</v>
      </c>
      <c r="AE153" s="70">
        <v>14.96</v>
      </c>
      <c r="AF153" s="71">
        <v>3</v>
      </c>
      <c r="AG153" s="71">
        <v>4</v>
      </c>
      <c r="AH153" s="59"/>
      <c r="AI153" s="27"/>
      <c r="AJ153" s="28"/>
    </row>
    <row r="154" spans="1:36" s="17" customFormat="1">
      <c r="A154" s="96" t="s">
        <v>770</v>
      </c>
      <c r="B154" s="102" t="s">
        <v>771</v>
      </c>
      <c r="C154" s="97"/>
      <c r="D154" s="97"/>
      <c r="E154" s="97"/>
      <c r="F154" s="97"/>
      <c r="G154" s="97"/>
      <c r="H154" s="97"/>
      <c r="I154" s="97"/>
      <c r="J154" s="97"/>
      <c r="K154" s="97"/>
      <c r="L154" s="96" t="s">
        <v>1374</v>
      </c>
      <c r="M154" s="99">
        <v>0</v>
      </c>
      <c r="N154" s="99">
        <v>0</v>
      </c>
      <c r="O154" s="99">
        <v>4585326.1640625</v>
      </c>
      <c r="P154" s="99">
        <v>4699313.10546875</v>
      </c>
      <c r="Q154" s="100">
        <v>11</v>
      </c>
      <c r="R154" s="60"/>
      <c r="S154" s="61"/>
      <c r="T154" s="62"/>
      <c r="U154" s="62"/>
      <c r="V154" s="63"/>
      <c r="W154" s="64"/>
      <c r="X154" s="65"/>
      <c r="Y154" s="65"/>
      <c r="Z154" s="66">
        <v>240.535300547617</v>
      </c>
      <c r="AA154" s="67">
        <v>13.32</v>
      </c>
      <c r="AB154" s="68">
        <v>5</v>
      </c>
      <c r="AC154" s="68">
        <v>6</v>
      </c>
      <c r="AD154" s="69">
        <v>201.786405968324</v>
      </c>
      <c r="AE154" s="70">
        <v>10.039999999999999</v>
      </c>
      <c r="AF154" s="71">
        <v>4</v>
      </c>
      <c r="AG154" s="71">
        <v>5</v>
      </c>
      <c r="AH154" s="59"/>
      <c r="AI154" s="27"/>
      <c r="AJ154" s="28"/>
    </row>
    <row r="155" spans="1:36" s="17" customFormat="1">
      <c r="A155" s="96" t="s">
        <v>772</v>
      </c>
      <c r="B155" s="96" t="s">
        <v>773</v>
      </c>
      <c r="C155" s="97"/>
      <c r="D155" s="97"/>
      <c r="E155" s="97"/>
      <c r="F155" s="103"/>
      <c r="G155" s="97"/>
      <c r="H155" s="97"/>
      <c r="I155" s="97"/>
      <c r="J155" s="97"/>
      <c r="K155" s="98"/>
      <c r="L155" s="96" t="s">
        <v>1375</v>
      </c>
      <c r="M155" s="99">
        <v>0</v>
      </c>
      <c r="N155" s="99">
        <v>0</v>
      </c>
      <c r="O155" s="99">
        <v>6281108.0520833302</v>
      </c>
      <c r="P155" s="99">
        <v>6228829.3541666698</v>
      </c>
      <c r="Q155" s="100">
        <v>11</v>
      </c>
      <c r="R155" s="60"/>
      <c r="S155" s="61"/>
      <c r="T155" s="62"/>
      <c r="U155" s="62"/>
      <c r="V155" s="63"/>
      <c r="W155" s="64"/>
      <c r="X155" s="65"/>
      <c r="Y155" s="65"/>
      <c r="Z155" s="66">
        <v>214.70085882467899</v>
      </c>
      <c r="AA155" s="67">
        <v>8.4499999999999993</v>
      </c>
      <c r="AB155" s="68">
        <v>6</v>
      </c>
      <c r="AC155" s="68">
        <v>6</v>
      </c>
      <c r="AD155" s="69">
        <v>209.97892269272501</v>
      </c>
      <c r="AE155" s="70">
        <v>6.74</v>
      </c>
      <c r="AF155" s="71">
        <v>5</v>
      </c>
      <c r="AG155" s="71">
        <v>5</v>
      </c>
      <c r="AH155" s="59"/>
      <c r="AI155" s="27"/>
      <c r="AJ155" s="28"/>
    </row>
    <row r="156" spans="1:36" s="17" customFormat="1">
      <c r="A156" s="96" t="s">
        <v>388</v>
      </c>
      <c r="B156" s="104" t="s">
        <v>774</v>
      </c>
      <c r="C156" s="101"/>
      <c r="D156" s="97"/>
      <c r="E156" s="97"/>
      <c r="F156" s="97"/>
      <c r="G156" s="97"/>
      <c r="H156" s="97"/>
      <c r="I156" s="97"/>
      <c r="J156" s="97"/>
      <c r="K156" s="98"/>
      <c r="L156" s="96" t="s">
        <v>389</v>
      </c>
      <c r="M156" s="99">
        <v>0</v>
      </c>
      <c r="N156" s="99">
        <v>0</v>
      </c>
      <c r="O156" s="99">
        <v>5734878.5885416698</v>
      </c>
      <c r="P156" s="99">
        <v>5130237.3450520802</v>
      </c>
      <c r="Q156" s="100">
        <v>11</v>
      </c>
      <c r="R156" s="60"/>
      <c r="S156" s="61"/>
      <c r="T156" s="62"/>
      <c r="U156" s="62"/>
      <c r="V156" s="63"/>
      <c r="W156" s="64"/>
      <c r="X156" s="65"/>
      <c r="Y156" s="65"/>
      <c r="Z156" s="66">
        <v>111.74521074861801</v>
      </c>
      <c r="AA156" s="67">
        <v>16.670000000000002</v>
      </c>
      <c r="AB156" s="68">
        <v>4</v>
      </c>
      <c r="AC156" s="68">
        <v>4</v>
      </c>
      <c r="AD156" s="69">
        <v>214.29709139383499</v>
      </c>
      <c r="AE156" s="70">
        <v>20.09</v>
      </c>
      <c r="AF156" s="71">
        <v>4</v>
      </c>
      <c r="AG156" s="71">
        <v>7</v>
      </c>
      <c r="AH156" s="59"/>
      <c r="AI156" s="27"/>
      <c r="AJ156" s="28"/>
    </row>
    <row r="157" spans="1:36" s="17" customFormat="1">
      <c r="A157" s="96" t="s">
        <v>775</v>
      </c>
      <c r="B157" s="96" t="s">
        <v>776</v>
      </c>
      <c r="C157" s="97"/>
      <c r="D157" s="97"/>
      <c r="E157" s="97"/>
      <c r="F157" s="103"/>
      <c r="G157" s="97"/>
      <c r="H157" s="97"/>
      <c r="I157" s="97"/>
      <c r="J157" s="97"/>
      <c r="K157" s="97"/>
      <c r="L157" s="96" t="s">
        <v>1376</v>
      </c>
      <c r="M157" s="99">
        <v>0</v>
      </c>
      <c r="N157" s="99">
        <v>0</v>
      </c>
      <c r="O157" s="99">
        <v>5635983.7916666698</v>
      </c>
      <c r="P157" s="99">
        <v>4343919.5078125</v>
      </c>
      <c r="Q157" s="100">
        <v>11</v>
      </c>
      <c r="R157" s="60"/>
      <c r="S157" s="61"/>
      <c r="T157" s="62"/>
      <c r="U157" s="62"/>
      <c r="V157" s="63"/>
      <c r="W157" s="64"/>
      <c r="X157" s="65"/>
      <c r="Y157" s="65"/>
      <c r="Z157" s="66">
        <v>160.406441003862</v>
      </c>
      <c r="AA157" s="67">
        <v>5.63</v>
      </c>
      <c r="AB157" s="68">
        <v>5</v>
      </c>
      <c r="AC157" s="68">
        <v>5</v>
      </c>
      <c r="AD157" s="69">
        <v>199.919119464006</v>
      </c>
      <c r="AE157" s="70">
        <v>5.63</v>
      </c>
      <c r="AF157" s="71">
        <v>5</v>
      </c>
      <c r="AG157" s="71">
        <v>6</v>
      </c>
      <c r="AH157" s="59"/>
      <c r="AI157" s="27"/>
      <c r="AJ157" s="28"/>
    </row>
    <row r="158" spans="1:36" s="17" customFormat="1">
      <c r="A158" s="96" t="s">
        <v>70</v>
      </c>
      <c r="B158" s="102" t="s">
        <v>777</v>
      </c>
      <c r="C158" s="101"/>
      <c r="D158" s="97"/>
      <c r="E158" s="97"/>
      <c r="F158" s="97"/>
      <c r="G158" s="97"/>
      <c r="H158" s="97"/>
      <c r="I158" s="97"/>
      <c r="J158" s="97"/>
      <c r="K158" s="97"/>
      <c r="L158" s="96" t="s">
        <v>71</v>
      </c>
      <c r="M158" s="99">
        <v>0</v>
      </c>
      <c r="N158" s="99">
        <v>0</v>
      </c>
      <c r="O158" s="99">
        <v>5464559.359375</v>
      </c>
      <c r="P158" s="99">
        <v>4071387.5377604198</v>
      </c>
      <c r="Q158" s="100">
        <v>11</v>
      </c>
      <c r="R158" s="60"/>
      <c r="S158" s="61"/>
      <c r="T158" s="62"/>
      <c r="U158" s="62"/>
      <c r="V158" s="63"/>
      <c r="W158" s="64"/>
      <c r="X158" s="65"/>
      <c r="Y158" s="65"/>
      <c r="Z158" s="66">
        <v>225.51622118302799</v>
      </c>
      <c r="AA158" s="67">
        <v>7.06</v>
      </c>
      <c r="AB158" s="68">
        <v>5</v>
      </c>
      <c r="AC158" s="68">
        <v>6</v>
      </c>
      <c r="AD158" s="69">
        <v>193.860600581705</v>
      </c>
      <c r="AE158" s="70">
        <v>5.53</v>
      </c>
      <c r="AF158" s="71">
        <v>4</v>
      </c>
      <c r="AG158" s="71">
        <v>5</v>
      </c>
      <c r="AH158" s="59"/>
      <c r="AI158" s="27"/>
      <c r="AJ158" s="28"/>
    </row>
    <row r="159" spans="1:36" s="17" customFormat="1">
      <c r="A159" s="96" t="s">
        <v>265</v>
      </c>
      <c r="B159" s="96" t="s">
        <v>778</v>
      </c>
      <c r="C159" s="101"/>
      <c r="D159" s="97"/>
      <c r="E159" s="97"/>
      <c r="F159" s="97"/>
      <c r="G159" s="103"/>
      <c r="H159" s="97"/>
      <c r="I159" s="97"/>
      <c r="J159" s="97"/>
      <c r="K159" s="98"/>
      <c r="L159" s="96" t="s">
        <v>266</v>
      </c>
      <c r="M159" s="99">
        <v>0</v>
      </c>
      <c r="N159" s="99">
        <v>0</v>
      </c>
      <c r="O159" s="99">
        <v>16239055.140625</v>
      </c>
      <c r="P159" s="99">
        <v>11692575.5520833</v>
      </c>
      <c r="Q159" s="100">
        <v>11</v>
      </c>
      <c r="R159" s="60"/>
      <c r="S159" s="61"/>
      <c r="T159" s="62"/>
      <c r="U159" s="62"/>
      <c r="V159" s="63"/>
      <c r="W159" s="64"/>
      <c r="X159" s="65"/>
      <c r="Y159" s="65"/>
      <c r="Z159" s="66">
        <v>215.41757920412101</v>
      </c>
      <c r="AA159" s="67">
        <v>7.74</v>
      </c>
      <c r="AB159" s="68">
        <v>2</v>
      </c>
      <c r="AC159" s="68">
        <v>5</v>
      </c>
      <c r="AD159" s="69">
        <v>236.99717826815899</v>
      </c>
      <c r="AE159" s="70">
        <v>15.17</v>
      </c>
      <c r="AF159" s="71">
        <v>3</v>
      </c>
      <c r="AG159" s="71">
        <v>6</v>
      </c>
      <c r="AH159" s="59"/>
      <c r="AI159" s="27"/>
      <c r="AJ159" s="28"/>
    </row>
    <row r="160" spans="1:36" s="17" customFormat="1">
      <c r="A160" s="96" t="s">
        <v>779</v>
      </c>
      <c r="B160" s="102" t="s">
        <v>780</v>
      </c>
      <c r="C160" s="97"/>
      <c r="D160" s="97"/>
      <c r="E160" s="97"/>
      <c r="F160" s="97"/>
      <c r="G160" s="97"/>
      <c r="H160" s="97"/>
      <c r="I160" s="97"/>
      <c r="J160" s="97"/>
      <c r="K160" s="97"/>
      <c r="L160" s="96" t="s">
        <v>1377</v>
      </c>
      <c r="M160" s="99">
        <v>0</v>
      </c>
      <c r="N160" s="99">
        <v>0</v>
      </c>
      <c r="O160" s="99">
        <v>4353690.3463541698</v>
      </c>
      <c r="P160" s="99">
        <v>2602757.0677083302</v>
      </c>
      <c r="Q160" s="100">
        <v>11</v>
      </c>
      <c r="R160" s="60"/>
      <c r="S160" s="61"/>
      <c r="T160" s="62"/>
      <c r="U160" s="62"/>
      <c r="V160" s="63"/>
      <c r="W160" s="64"/>
      <c r="X160" s="65"/>
      <c r="Y160" s="65"/>
      <c r="Z160" s="66">
        <v>211.75329458729999</v>
      </c>
      <c r="AA160" s="67">
        <v>5.93</v>
      </c>
      <c r="AB160" s="68">
        <v>6</v>
      </c>
      <c r="AC160" s="68">
        <v>7</v>
      </c>
      <c r="AD160" s="69">
        <v>179.385230132522</v>
      </c>
      <c r="AE160" s="70">
        <v>4.01</v>
      </c>
      <c r="AF160" s="71">
        <v>4</v>
      </c>
      <c r="AG160" s="71">
        <v>4</v>
      </c>
      <c r="AH160" s="59"/>
      <c r="AI160" s="27"/>
      <c r="AJ160" s="28"/>
    </row>
    <row r="161" spans="1:36" s="17" customFormat="1">
      <c r="A161" s="96" t="s">
        <v>781</v>
      </c>
      <c r="B161" s="104" t="s">
        <v>782</v>
      </c>
      <c r="C161" s="97"/>
      <c r="D161" s="97"/>
      <c r="E161" s="97"/>
      <c r="F161" s="97"/>
      <c r="G161" s="97"/>
      <c r="H161" s="97"/>
      <c r="I161" s="97"/>
      <c r="J161" s="97"/>
      <c r="K161" s="98"/>
      <c r="L161" s="96" t="s">
        <v>1378</v>
      </c>
      <c r="M161" s="99">
        <v>0</v>
      </c>
      <c r="N161" s="99">
        <v>0</v>
      </c>
      <c r="O161" s="99">
        <v>3136235.3802083302</v>
      </c>
      <c r="P161" s="99">
        <v>1714412.6953125</v>
      </c>
      <c r="Q161" s="100">
        <v>11</v>
      </c>
      <c r="R161" s="60"/>
      <c r="S161" s="61"/>
      <c r="T161" s="62"/>
      <c r="U161" s="62"/>
      <c r="V161" s="63"/>
      <c r="W161" s="64"/>
      <c r="X161" s="65"/>
      <c r="Y161" s="65"/>
      <c r="Z161" s="66">
        <v>258.84373513110597</v>
      </c>
      <c r="AA161" s="67">
        <v>18.27</v>
      </c>
      <c r="AB161" s="68">
        <v>6</v>
      </c>
      <c r="AC161" s="68">
        <v>7</v>
      </c>
      <c r="AD161" s="69">
        <v>166.71182759176699</v>
      </c>
      <c r="AE161" s="70">
        <v>8.1199999999999992</v>
      </c>
      <c r="AF161" s="71">
        <v>3</v>
      </c>
      <c r="AG161" s="71">
        <v>4</v>
      </c>
      <c r="AH161" s="59"/>
      <c r="AI161" s="27"/>
      <c r="AJ161" s="28"/>
    </row>
    <row r="162" spans="1:36" s="17" customFormat="1">
      <c r="A162" s="96" t="s">
        <v>18</v>
      </c>
      <c r="B162" s="96" t="s">
        <v>783</v>
      </c>
      <c r="C162" s="101"/>
      <c r="D162" s="97"/>
      <c r="E162" s="97"/>
      <c r="F162" s="97"/>
      <c r="G162" s="103"/>
      <c r="H162" s="97"/>
      <c r="I162" s="97"/>
      <c r="J162" s="97"/>
      <c r="K162" s="98"/>
      <c r="L162" s="96" t="s">
        <v>19</v>
      </c>
      <c r="M162" s="99">
        <v>0</v>
      </c>
      <c r="N162" s="99">
        <v>0</v>
      </c>
      <c r="O162" s="99">
        <v>9059855.62109375</v>
      </c>
      <c r="P162" s="99">
        <v>4830602.75</v>
      </c>
      <c r="Q162" s="100">
        <v>11</v>
      </c>
      <c r="R162" s="60"/>
      <c r="S162" s="61"/>
      <c r="T162" s="62"/>
      <c r="U162" s="62"/>
      <c r="V162" s="63"/>
      <c r="W162" s="64"/>
      <c r="X162" s="65"/>
      <c r="Y162" s="65"/>
      <c r="Z162" s="66">
        <v>325.997807676484</v>
      </c>
      <c r="AA162" s="67">
        <v>17.88</v>
      </c>
      <c r="AB162" s="68">
        <v>4</v>
      </c>
      <c r="AC162" s="68">
        <v>8</v>
      </c>
      <c r="AD162" s="69">
        <v>125.291113585239</v>
      </c>
      <c r="AE162" s="70">
        <v>8.31</v>
      </c>
      <c r="AF162" s="71">
        <v>2</v>
      </c>
      <c r="AG162" s="71">
        <v>3</v>
      </c>
      <c r="AH162" s="59"/>
      <c r="AI162" s="27"/>
      <c r="AJ162" s="28"/>
    </row>
    <row r="163" spans="1:36" s="17" customFormat="1">
      <c r="A163" s="96" t="s">
        <v>784</v>
      </c>
      <c r="B163" s="96" t="s">
        <v>785</v>
      </c>
      <c r="C163" s="97"/>
      <c r="D163" s="97"/>
      <c r="E163" s="103"/>
      <c r="F163" s="103"/>
      <c r="G163" s="103"/>
      <c r="H163" s="97"/>
      <c r="I163" s="97"/>
      <c r="J163" s="97"/>
      <c r="K163" s="98"/>
      <c r="L163" s="96" t="s">
        <v>1379</v>
      </c>
      <c r="M163" s="99">
        <v>0</v>
      </c>
      <c r="N163" s="99">
        <v>0</v>
      </c>
      <c r="O163" s="99">
        <v>19901335.296875</v>
      </c>
      <c r="P163" s="99">
        <v>9743016.9583333302</v>
      </c>
      <c r="Q163" s="100">
        <v>11</v>
      </c>
      <c r="R163" s="60"/>
      <c r="S163" s="61"/>
      <c r="T163" s="62"/>
      <c r="U163" s="62"/>
      <c r="V163" s="63"/>
      <c r="W163" s="64"/>
      <c r="X163" s="65"/>
      <c r="Y163" s="65"/>
      <c r="Z163" s="66">
        <v>237.04077866201399</v>
      </c>
      <c r="AA163" s="67">
        <v>14.77</v>
      </c>
      <c r="AB163" s="68">
        <v>4</v>
      </c>
      <c r="AC163" s="68">
        <v>5</v>
      </c>
      <c r="AD163" s="69">
        <v>247.360094293071</v>
      </c>
      <c r="AE163" s="70">
        <v>10.74</v>
      </c>
      <c r="AF163" s="71">
        <v>3</v>
      </c>
      <c r="AG163" s="71">
        <v>6</v>
      </c>
      <c r="AH163" s="59"/>
      <c r="AI163" s="27"/>
      <c r="AJ163" s="28"/>
    </row>
    <row r="164" spans="1:36" s="17" customFormat="1">
      <c r="A164" s="96" t="s">
        <v>786</v>
      </c>
      <c r="B164" s="102" t="s">
        <v>787</v>
      </c>
      <c r="C164" s="97"/>
      <c r="D164" s="97"/>
      <c r="E164" s="97"/>
      <c r="F164" s="97"/>
      <c r="G164" s="97"/>
      <c r="H164" s="97"/>
      <c r="I164" s="97"/>
      <c r="J164" s="97"/>
      <c r="K164" s="97"/>
      <c r="L164" s="96" t="s">
        <v>1380</v>
      </c>
      <c r="M164" s="99">
        <v>0</v>
      </c>
      <c r="N164" s="99">
        <v>0</v>
      </c>
      <c r="O164" s="99">
        <v>8213814.2890625</v>
      </c>
      <c r="P164" s="99">
        <v>17182886.315104201</v>
      </c>
      <c r="Q164" s="100">
        <v>10</v>
      </c>
      <c r="R164" s="60"/>
      <c r="S164" s="61"/>
      <c r="T164" s="62"/>
      <c r="U164" s="62"/>
      <c r="V164" s="63"/>
      <c r="W164" s="64"/>
      <c r="X164" s="65"/>
      <c r="Y164" s="65"/>
      <c r="Z164" s="66">
        <v>288.09441413687301</v>
      </c>
      <c r="AA164" s="67">
        <v>28.44</v>
      </c>
      <c r="AB164" s="68">
        <v>4</v>
      </c>
      <c r="AC164" s="68">
        <v>5</v>
      </c>
      <c r="AD164" s="69">
        <v>274.57906459263302</v>
      </c>
      <c r="AE164" s="70">
        <v>28.44</v>
      </c>
      <c r="AF164" s="71">
        <v>4</v>
      </c>
      <c r="AG164" s="71">
        <v>5</v>
      </c>
      <c r="AH164" s="59"/>
      <c r="AI164" s="27"/>
      <c r="AJ164" s="28"/>
    </row>
    <row r="165" spans="1:36" s="17" customFormat="1">
      <c r="A165" s="96" t="s">
        <v>788</v>
      </c>
      <c r="B165" s="104" t="s">
        <v>789</v>
      </c>
      <c r="C165" s="97"/>
      <c r="D165" s="97"/>
      <c r="E165" s="97"/>
      <c r="F165" s="97"/>
      <c r="G165" s="97"/>
      <c r="H165" s="97"/>
      <c r="I165" s="97"/>
      <c r="J165" s="97"/>
      <c r="K165" s="98"/>
      <c r="L165" s="96" t="s">
        <v>1381</v>
      </c>
      <c r="M165" s="99">
        <v>0</v>
      </c>
      <c r="N165" s="99">
        <v>0</v>
      </c>
      <c r="O165" s="99">
        <v>2048592.1555989599</v>
      </c>
      <c r="P165" s="99">
        <v>3166759.3684895802</v>
      </c>
      <c r="Q165" s="100">
        <v>10</v>
      </c>
      <c r="R165" s="60"/>
      <c r="S165" s="61"/>
      <c r="T165" s="62"/>
      <c r="U165" s="62"/>
      <c r="V165" s="63"/>
      <c r="W165" s="64"/>
      <c r="X165" s="65"/>
      <c r="Y165" s="65"/>
      <c r="Z165" s="66">
        <v>211.73680992106</v>
      </c>
      <c r="AA165" s="67">
        <v>31.86</v>
      </c>
      <c r="AB165" s="68">
        <v>4</v>
      </c>
      <c r="AC165" s="68">
        <v>4</v>
      </c>
      <c r="AD165" s="69">
        <v>267.245425133943</v>
      </c>
      <c r="AE165" s="70">
        <v>54.42</v>
      </c>
      <c r="AF165" s="71">
        <v>6</v>
      </c>
      <c r="AG165" s="71">
        <v>6</v>
      </c>
      <c r="AH165" s="59"/>
      <c r="AI165" s="27"/>
      <c r="AJ165" s="28"/>
    </row>
    <row r="166" spans="1:36" s="17" customFormat="1">
      <c r="A166" s="96" t="s">
        <v>790</v>
      </c>
      <c r="B166" s="102" t="s">
        <v>791</v>
      </c>
      <c r="C166" s="97"/>
      <c r="D166" s="97"/>
      <c r="E166" s="97"/>
      <c r="F166" s="97"/>
      <c r="G166" s="97"/>
      <c r="H166" s="97"/>
      <c r="I166" s="97"/>
      <c r="J166" s="97"/>
      <c r="K166" s="97"/>
      <c r="L166" s="96" t="s">
        <v>1382</v>
      </c>
      <c r="M166" s="99">
        <v>0</v>
      </c>
      <c r="N166" s="99">
        <v>0</v>
      </c>
      <c r="O166" s="99">
        <v>48971874.455729201</v>
      </c>
      <c r="P166" s="99">
        <v>65861606.890625</v>
      </c>
      <c r="Q166" s="100">
        <v>10</v>
      </c>
      <c r="R166" s="60"/>
      <c r="S166" s="61"/>
      <c r="T166" s="62"/>
      <c r="U166" s="62"/>
      <c r="V166" s="63"/>
      <c r="W166" s="64"/>
      <c r="X166" s="65"/>
      <c r="Y166" s="65"/>
      <c r="Z166" s="66">
        <v>293.57545574832199</v>
      </c>
      <c r="AA166" s="67">
        <v>5.0999999999999996</v>
      </c>
      <c r="AB166" s="68">
        <v>3</v>
      </c>
      <c r="AC166" s="68">
        <v>6</v>
      </c>
      <c r="AD166" s="69">
        <v>261.86227436474599</v>
      </c>
      <c r="AE166" s="70">
        <v>3.68</v>
      </c>
      <c r="AF166" s="71">
        <v>2</v>
      </c>
      <c r="AG166" s="71">
        <v>4</v>
      </c>
      <c r="AH166" s="59"/>
      <c r="AI166" s="27"/>
      <c r="AJ166" s="28"/>
    </row>
    <row r="167" spans="1:36" s="17" customFormat="1">
      <c r="A167" s="96" t="s">
        <v>792</v>
      </c>
      <c r="B167" s="96" t="s">
        <v>793</v>
      </c>
      <c r="C167" s="97"/>
      <c r="D167" s="97"/>
      <c r="E167" s="103"/>
      <c r="F167" s="103"/>
      <c r="G167" s="97"/>
      <c r="H167" s="97"/>
      <c r="I167" s="97"/>
      <c r="J167" s="97"/>
      <c r="K167" s="98"/>
      <c r="L167" s="96" t="s">
        <v>1383</v>
      </c>
      <c r="M167" s="99">
        <v>0</v>
      </c>
      <c r="N167" s="99">
        <v>0</v>
      </c>
      <c r="O167" s="99">
        <v>3642463.8619791698</v>
      </c>
      <c r="P167" s="99">
        <v>4763498.0833333302</v>
      </c>
      <c r="Q167" s="100">
        <v>10</v>
      </c>
      <c r="R167" s="60"/>
      <c r="S167" s="61"/>
      <c r="T167" s="62"/>
      <c r="U167" s="62"/>
      <c r="V167" s="63"/>
      <c r="W167" s="64"/>
      <c r="X167" s="65"/>
      <c r="Y167" s="65"/>
      <c r="Z167" s="66">
        <v>258.75091656000097</v>
      </c>
      <c r="AA167" s="67">
        <v>14.61</v>
      </c>
      <c r="AB167" s="68">
        <v>4</v>
      </c>
      <c r="AC167" s="68">
        <v>5</v>
      </c>
      <c r="AD167" s="69">
        <v>270.328709053512</v>
      </c>
      <c r="AE167" s="70">
        <v>18.43</v>
      </c>
      <c r="AF167" s="71">
        <v>5</v>
      </c>
      <c r="AG167" s="71">
        <v>5</v>
      </c>
      <c r="AH167" s="59"/>
      <c r="AI167" s="27"/>
      <c r="AJ167" s="28"/>
    </row>
    <row r="168" spans="1:36" s="17" customFormat="1">
      <c r="A168" s="96" t="s">
        <v>794</v>
      </c>
      <c r="B168" s="96" t="s">
        <v>795</v>
      </c>
      <c r="C168" s="97"/>
      <c r="D168" s="97"/>
      <c r="E168" s="97"/>
      <c r="F168" s="103"/>
      <c r="G168" s="97"/>
      <c r="H168" s="97"/>
      <c r="I168" s="97"/>
      <c r="J168" s="97"/>
      <c r="K168" s="97"/>
      <c r="L168" s="96" t="s">
        <v>1384</v>
      </c>
      <c r="M168" s="99">
        <v>534447.1640625</v>
      </c>
      <c r="N168" s="99">
        <v>0</v>
      </c>
      <c r="O168" s="99">
        <v>5835487.2877604198</v>
      </c>
      <c r="P168" s="99">
        <v>6036535.296875</v>
      </c>
      <c r="Q168" s="100">
        <v>10</v>
      </c>
      <c r="R168" s="60">
        <v>85.913594704548601</v>
      </c>
      <c r="S168" s="61">
        <v>5.68</v>
      </c>
      <c r="T168" s="62">
        <v>2</v>
      </c>
      <c r="U168" s="62">
        <v>2</v>
      </c>
      <c r="V168" s="63"/>
      <c r="W168" s="64"/>
      <c r="X168" s="65"/>
      <c r="Y168" s="65"/>
      <c r="Z168" s="66">
        <v>313.894790709581</v>
      </c>
      <c r="AA168" s="67">
        <v>22.44</v>
      </c>
      <c r="AB168" s="68">
        <v>6</v>
      </c>
      <c r="AC168" s="68">
        <v>6</v>
      </c>
      <c r="AD168" s="69">
        <v>298.44770167451998</v>
      </c>
      <c r="AE168" s="70">
        <v>22.44</v>
      </c>
      <c r="AF168" s="71">
        <v>6</v>
      </c>
      <c r="AG168" s="71">
        <v>6</v>
      </c>
      <c r="AH168" s="59"/>
      <c r="AI168" s="27"/>
      <c r="AJ168" s="28"/>
    </row>
    <row r="169" spans="1:36" s="17" customFormat="1">
      <c r="A169" s="96" t="s">
        <v>239</v>
      </c>
      <c r="B169" s="96" t="s">
        <v>796</v>
      </c>
      <c r="C169" s="101"/>
      <c r="D169" s="103"/>
      <c r="E169" s="103"/>
      <c r="F169" s="97"/>
      <c r="G169" s="103"/>
      <c r="H169" s="103"/>
      <c r="I169" s="97"/>
      <c r="J169" s="103"/>
      <c r="K169" s="98"/>
      <c r="L169" s="96" t="s">
        <v>240</v>
      </c>
      <c r="M169" s="99">
        <v>0</v>
      </c>
      <c r="N169" s="99">
        <v>0</v>
      </c>
      <c r="O169" s="99">
        <v>9021470.1822916698</v>
      </c>
      <c r="P169" s="99">
        <v>7721690.2096354198</v>
      </c>
      <c r="Q169" s="100">
        <v>10</v>
      </c>
      <c r="R169" s="60"/>
      <c r="S169" s="61"/>
      <c r="T169" s="62"/>
      <c r="U169" s="62"/>
      <c r="V169" s="63"/>
      <c r="W169" s="64"/>
      <c r="X169" s="65"/>
      <c r="Y169" s="65"/>
      <c r="Z169" s="66">
        <v>275.796618741359</v>
      </c>
      <c r="AA169" s="67">
        <v>47.57</v>
      </c>
      <c r="AB169" s="68">
        <v>3</v>
      </c>
      <c r="AC169" s="68">
        <v>4</v>
      </c>
      <c r="AD169" s="69">
        <v>270.25624778462901</v>
      </c>
      <c r="AE169" s="70">
        <v>47.57</v>
      </c>
      <c r="AF169" s="71">
        <v>3</v>
      </c>
      <c r="AG169" s="71">
        <v>6</v>
      </c>
      <c r="AH169" s="59"/>
      <c r="AI169" s="27"/>
      <c r="AJ169" s="28"/>
    </row>
    <row r="170" spans="1:36" s="17" customFormat="1">
      <c r="A170" s="96" t="s">
        <v>797</v>
      </c>
      <c r="B170" s="102" t="s">
        <v>798</v>
      </c>
      <c r="C170" s="97"/>
      <c r="D170" s="97"/>
      <c r="E170" s="97"/>
      <c r="F170" s="97"/>
      <c r="G170" s="97"/>
      <c r="H170" s="97"/>
      <c r="I170" s="97"/>
      <c r="J170" s="97"/>
      <c r="K170" s="97"/>
      <c r="L170" s="96" t="s">
        <v>1385</v>
      </c>
      <c r="M170" s="99">
        <v>0</v>
      </c>
      <c r="N170" s="99">
        <v>0</v>
      </c>
      <c r="O170" s="99">
        <v>2617627.99609375</v>
      </c>
      <c r="P170" s="99">
        <v>2166278.0677083302</v>
      </c>
      <c r="Q170" s="100">
        <v>10</v>
      </c>
      <c r="R170" s="60"/>
      <c r="S170" s="61"/>
      <c r="T170" s="62"/>
      <c r="U170" s="62"/>
      <c r="V170" s="63"/>
      <c r="W170" s="64"/>
      <c r="X170" s="65"/>
      <c r="Y170" s="65"/>
      <c r="Z170" s="66">
        <v>202.796464313923</v>
      </c>
      <c r="AA170" s="67">
        <v>6.36</v>
      </c>
      <c r="AB170" s="68">
        <v>4</v>
      </c>
      <c r="AC170" s="68">
        <v>5</v>
      </c>
      <c r="AD170" s="69">
        <v>204.95967231667299</v>
      </c>
      <c r="AE170" s="70">
        <v>5.01</v>
      </c>
      <c r="AF170" s="71">
        <v>3</v>
      </c>
      <c r="AG170" s="71">
        <v>5</v>
      </c>
      <c r="AH170" s="59"/>
      <c r="AI170" s="27"/>
      <c r="AJ170" s="28"/>
    </row>
    <row r="171" spans="1:36" s="17" customFormat="1">
      <c r="A171" s="96" t="s">
        <v>799</v>
      </c>
      <c r="B171" s="102" t="s">
        <v>800</v>
      </c>
      <c r="C171" s="97"/>
      <c r="D171" s="97"/>
      <c r="E171" s="97"/>
      <c r="F171" s="97"/>
      <c r="G171" s="97"/>
      <c r="H171" s="97"/>
      <c r="I171" s="97"/>
      <c r="J171" s="97"/>
      <c r="K171" s="97"/>
      <c r="L171" s="96" t="s">
        <v>1386</v>
      </c>
      <c r="M171" s="99">
        <v>0</v>
      </c>
      <c r="N171" s="99">
        <v>0</v>
      </c>
      <c r="O171" s="99">
        <v>2788797.4479166698</v>
      </c>
      <c r="P171" s="99">
        <v>2011517.0234375</v>
      </c>
      <c r="Q171" s="100">
        <v>10</v>
      </c>
      <c r="R171" s="60"/>
      <c r="S171" s="61"/>
      <c r="T171" s="62"/>
      <c r="U171" s="62"/>
      <c r="V171" s="63"/>
      <c r="W171" s="64"/>
      <c r="X171" s="65"/>
      <c r="Y171" s="65"/>
      <c r="Z171" s="66">
        <v>213.946556042781</v>
      </c>
      <c r="AA171" s="67">
        <v>7.29</v>
      </c>
      <c r="AB171" s="68">
        <v>6</v>
      </c>
      <c r="AC171" s="68">
        <v>6</v>
      </c>
      <c r="AD171" s="69">
        <v>179.72572906894499</v>
      </c>
      <c r="AE171" s="70">
        <v>5.78</v>
      </c>
      <c r="AF171" s="71">
        <v>4</v>
      </c>
      <c r="AG171" s="71">
        <v>4</v>
      </c>
      <c r="AH171" s="59"/>
      <c r="AI171" s="27"/>
      <c r="AJ171" s="28"/>
    </row>
    <row r="172" spans="1:36" s="17" customFormat="1">
      <c r="A172" s="96" t="s">
        <v>801</v>
      </c>
      <c r="B172" s="102" t="s">
        <v>802</v>
      </c>
      <c r="C172" s="97"/>
      <c r="D172" s="97"/>
      <c r="E172" s="97"/>
      <c r="F172" s="97"/>
      <c r="G172" s="97"/>
      <c r="H172" s="97"/>
      <c r="I172" s="97"/>
      <c r="J172" s="97"/>
      <c r="K172" s="97"/>
      <c r="L172" s="96" t="s">
        <v>1387</v>
      </c>
      <c r="M172" s="99">
        <v>0</v>
      </c>
      <c r="N172" s="99">
        <v>0</v>
      </c>
      <c r="O172" s="99">
        <v>7934114.890625</v>
      </c>
      <c r="P172" s="99">
        <v>5219273.5533854198</v>
      </c>
      <c r="Q172" s="100">
        <v>10</v>
      </c>
      <c r="R172" s="60"/>
      <c r="S172" s="61"/>
      <c r="T172" s="62"/>
      <c r="U172" s="62"/>
      <c r="V172" s="63"/>
      <c r="W172" s="64"/>
      <c r="X172" s="65"/>
      <c r="Y172" s="65"/>
      <c r="Z172" s="66">
        <v>118.16967992010299</v>
      </c>
      <c r="AA172" s="67">
        <v>7.64</v>
      </c>
      <c r="AB172" s="68">
        <v>4</v>
      </c>
      <c r="AC172" s="68">
        <v>4</v>
      </c>
      <c r="AD172" s="69">
        <v>293.04556333718199</v>
      </c>
      <c r="AE172" s="70">
        <v>10.44</v>
      </c>
      <c r="AF172" s="71">
        <v>6</v>
      </c>
      <c r="AG172" s="71">
        <v>6</v>
      </c>
      <c r="AH172" s="59"/>
      <c r="AI172" s="27"/>
      <c r="AJ172" s="28"/>
    </row>
    <row r="173" spans="1:36" s="17" customFormat="1">
      <c r="A173" s="96" t="s">
        <v>803</v>
      </c>
      <c r="B173" s="102" t="s">
        <v>804</v>
      </c>
      <c r="C173" s="97"/>
      <c r="D173" s="97"/>
      <c r="E173" s="97"/>
      <c r="F173" s="97"/>
      <c r="G173" s="97"/>
      <c r="H173" s="97"/>
      <c r="I173" s="97"/>
      <c r="J173" s="97"/>
      <c r="K173" s="97"/>
      <c r="L173" s="96" t="s">
        <v>1388</v>
      </c>
      <c r="M173" s="99">
        <v>0</v>
      </c>
      <c r="N173" s="99">
        <v>0</v>
      </c>
      <c r="O173" s="99">
        <v>1685267.69791667</v>
      </c>
      <c r="P173" s="99">
        <v>1077440.71875</v>
      </c>
      <c r="Q173" s="100">
        <v>10</v>
      </c>
      <c r="R173" s="60"/>
      <c r="S173" s="61"/>
      <c r="T173" s="62"/>
      <c r="U173" s="62"/>
      <c r="V173" s="63"/>
      <c r="W173" s="64"/>
      <c r="X173" s="65"/>
      <c r="Y173" s="65"/>
      <c r="Z173" s="66">
        <v>160.02459965864099</v>
      </c>
      <c r="AA173" s="67">
        <v>5.99</v>
      </c>
      <c r="AB173" s="68">
        <v>4</v>
      </c>
      <c r="AC173" s="68">
        <v>4</v>
      </c>
      <c r="AD173" s="69">
        <v>217.04005966520501</v>
      </c>
      <c r="AE173" s="70">
        <v>5.75</v>
      </c>
      <c r="AF173" s="71">
        <v>6</v>
      </c>
      <c r="AG173" s="71">
        <v>6</v>
      </c>
      <c r="AH173" s="59"/>
      <c r="AI173" s="27"/>
      <c r="AJ173" s="28"/>
    </row>
    <row r="174" spans="1:36" s="17" customFormat="1">
      <c r="A174" s="96" t="s">
        <v>213</v>
      </c>
      <c r="B174" s="96" t="s">
        <v>805</v>
      </c>
      <c r="C174" s="101"/>
      <c r="D174" s="97"/>
      <c r="E174" s="97"/>
      <c r="F174" s="103"/>
      <c r="G174" s="97"/>
      <c r="H174" s="97"/>
      <c r="I174" s="97"/>
      <c r="J174" s="97"/>
      <c r="K174" s="98"/>
      <c r="L174" s="96" t="s">
        <v>214</v>
      </c>
      <c r="M174" s="99">
        <v>0</v>
      </c>
      <c r="N174" s="99">
        <v>0</v>
      </c>
      <c r="O174" s="99">
        <v>9115164.5729166698</v>
      </c>
      <c r="P174" s="99">
        <v>4161141.953125</v>
      </c>
      <c r="Q174" s="100">
        <v>10</v>
      </c>
      <c r="R174" s="60"/>
      <c r="S174" s="61"/>
      <c r="T174" s="62"/>
      <c r="U174" s="62"/>
      <c r="V174" s="63"/>
      <c r="W174" s="64"/>
      <c r="X174" s="65"/>
      <c r="Y174" s="65"/>
      <c r="Z174" s="66">
        <v>219.30729038602499</v>
      </c>
      <c r="AA174" s="67">
        <v>37.76</v>
      </c>
      <c r="AB174" s="68">
        <v>5</v>
      </c>
      <c r="AC174" s="68">
        <v>5</v>
      </c>
      <c r="AD174" s="69">
        <v>194.330600581705</v>
      </c>
      <c r="AE174" s="70">
        <v>23.65</v>
      </c>
      <c r="AF174" s="71">
        <v>3</v>
      </c>
      <c r="AG174" s="71">
        <v>5</v>
      </c>
      <c r="AH174" s="59"/>
      <c r="AI174" s="27"/>
      <c r="AJ174" s="28"/>
    </row>
    <row r="175" spans="1:36" s="17" customFormat="1">
      <c r="A175" s="96" t="s">
        <v>806</v>
      </c>
      <c r="B175" s="105" t="s">
        <v>807</v>
      </c>
      <c r="C175" s="97"/>
      <c r="D175" s="97"/>
      <c r="E175" s="97"/>
      <c r="F175" s="97"/>
      <c r="G175" s="97"/>
      <c r="H175" s="97"/>
      <c r="I175" s="97"/>
      <c r="J175" s="97"/>
      <c r="K175" s="97"/>
      <c r="L175" s="96" t="s">
        <v>1389</v>
      </c>
      <c r="M175" s="99">
        <v>0</v>
      </c>
      <c r="N175" s="99">
        <v>0</v>
      </c>
      <c r="O175" s="99">
        <v>7018671.9322916698</v>
      </c>
      <c r="P175" s="99">
        <v>2836791.296875</v>
      </c>
      <c r="Q175" s="100">
        <v>10</v>
      </c>
      <c r="R175" s="60"/>
      <c r="S175" s="61"/>
      <c r="T175" s="62"/>
      <c r="U175" s="62"/>
      <c r="V175" s="63"/>
      <c r="W175" s="64"/>
      <c r="X175" s="65"/>
      <c r="Y175" s="65"/>
      <c r="Z175" s="66">
        <v>262.09478143548898</v>
      </c>
      <c r="AA175" s="67">
        <v>20.78</v>
      </c>
      <c r="AB175" s="68">
        <v>5</v>
      </c>
      <c r="AC175" s="68">
        <v>6</v>
      </c>
      <c r="AD175" s="69">
        <v>134.73992906098599</v>
      </c>
      <c r="AE175" s="70">
        <v>7.48</v>
      </c>
      <c r="AF175" s="71">
        <v>2</v>
      </c>
      <c r="AG175" s="71">
        <v>4</v>
      </c>
      <c r="AH175" s="59"/>
      <c r="AI175" s="27"/>
      <c r="AJ175" s="28"/>
    </row>
    <row r="176" spans="1:36" s="17" customFormat="1">
      <c r="A176" s="96" t="s">
        <v>808</v>
      </c>
      <c r="B176" s="96" t="s">
        <v>809</v>
      </c>
      <c r="C176" s="97"/>
      <c r="D176" s="97"/>
      <c r="E176" s="103"/>
      <c r="F176" s="103"/>
      <c r="G176" s="97"/>
      <c r="H176" s="97"/>
      <c r="I176" s="103"/>
      <c r="J176" s="97"/>
      <c r="K176" s="97"/>
      <c r="L176" s="96" t="s">
        <v>1390</v>
      </c>
      <c r="M176" s="99">
        <v>0</v>
      </c>
      <c r="N176" s="99">
        <v>0</v>
      </c>
      <c r="O176" s="99">
        <v>2943994.3671875</v>
      </c>
      <c r="P176" s="99">
        <v>24123764.927083299</v>
      </c>
      <c r="Q176" s="100">
        <v>9</v>
      </c>
      <c r="R176" s="60"/>
      <c r="S176" s="61"/>
      <c r="T176" s="62"/>
      <c r="U176" s="62"/>
      <c r="V176" s="63"/>
      <c r="W176" s="64"/>
      <c r="X176" s="65"/>
      <c r="Y176" s="65"/>
      <c r="Z176" s="66">
        <v>153.34082347332799</v>
      </c>
      <c r="AA176" s="67">
        <v>10.130000000000001</v>
      </c>
      <c r="AB176" s="68">
        <v>3</v>
      </c>
      <c r="AC176" s="68">
        <v>3</v>
      </c>
      <c r="AD176" s="69">
        <v>214.76822618917899</v>
      </c>
      <c r="AE176" s="70">
        <v>18.350000000000001</v>
      </c>
      <c r="AF176" s="71">
        <v>6</v>
      </c>
      <c r="AG176" s="71">
        <v>6</v>
      </c>
      <c r="AH176" s="59"/>
      <c r="AI176" s="27"/>
      <c r="AJ176" s="28"/>
    </row>
    <row r="177" spans="1:36" s="17" customFormat="1">
      <c r="A177" s="96" t="s">
        <v>810</v>
      </c>
      <c r="B177" s="102" t="s">
        <v>811</v>
      </c>
      <c r="C177" s="97"/>
      <c r="D177" s="97"/>
      <c r="E177" s="97"/>
      <c r="F177" s="97"/>
      <c r="G177" s="97"/>
      <c r="H177" s="97"/>
      <c r="I177" s="97"/>
      <c r="J177" s="97"/>
      <c r="K177" s="97"/>
      <c r="L177" s="96" t="s">
        <v>1391</v>
      </c>
      <c r="M177" s="99">
        <v>0</v>
      </c>
      <c r="N177" s="99">
        <v>0</v>
      </c>
      <c r="O177" s="99">
        <v>2338938.8125</v>
      </c>
      <c r="P177" s="99">
        <v>6986334.9114583302</v>
      </c>
      <c r="Q177" s="100">
        <v>9</v>
      </c>
      <c r="R177" s="60"/>
      <c r="S177" s="61"/>
      <c r="T177" s="62"/>
      <c r="U177" s="62"/>
      <c r="V177" s="63"/>
      <c r="W177" s="64"/>
      <c r="X177" s="65"/>
      <c r="Y177" s="65"/>
      <c r="Z177" s="66">
        <v>109.19259510079</v>
      </c>
      <c r="AA177" s="67">
        <v>8.83</v>
      </c>
      <c r="AB177" s="68">
        <v>4</v>
      </c>
      <c r="AC177" s="68">
        <v>4</v>
      </c>
      <c r="AD177" s="69">
        <v>223.739406414586</v>
      </c>
      <c r="AE177" s="70">
        <v>11.04</v>
      </c>
      <c r="AF177" s="71">
        <v>5</v>
      </c>
      <c r="AG177" s="71">
        <v>5</v>
      </c>
      <c r="AH177" s="59"/>
      <c r="AI177" s="27"/>
      <c r="AJ177" s="28"/>
    </row>
    <row r="178" spans="1:36" s="17" customFormat="1">
      <c r="A178" s="96" t="s">
        <v>812</v>
      </c>
      <c r="B178" s="102" t="s">
        <v>813</v>
      </c>
      <c r="C178" s="97"/>
      <c r="D178" s="97"/>
      <c r="E178" s="97"/>
      <c r="F178" s="97"/>
      <c r="G178" s="97"/>
      <c r="H178" s="97"/>
      <c r="I178" s="97"/>
      <c r="J178" s="97"/>
      <c r="K178" s="97"/>
      <c r="L178" s="96" t="s">
        <v>1392</v>
      </c>
      <c r="M178" s="99">
        <v>0</v>
      </c>
      <c r="N178" s="99">
        <v>0</v>
      </c>
      <c r="O178" s="99">
        <v>4139674.6015625</v>
      </c>
      <c r="P178" s="99">
        <v>7620215.7994791698</v>
      </c>
      <c r="Q178" s="100">
        <v>9</v>
      </c>
      <c r="R178" s="60"/>
      <c r="S178" s="61"/>
      <c r="T178" s="62"/>
      <c r="U178" s="62"/>
      <c r="V178" s="63"/>
      <c r="W178" s="64"/>
      <c r="X178" s="65"/>
      <c r="Y178" s="65"/>
      <c r="Z178" s="66">
        <v>177.39501820263101</v>
      </c>
      <c r="AA178" s="67">
        <v>7.08</v>
      </c>
      <c r="AB178" s="68">
        <v>3</v>
      </c>
      <c r="AC178" s="68">
        <v>4</v>
      </c>
      <c r="AD178" s="69">
        <v>249.079349445368</v>
      </c>
      <c r="AE178" s="70">
        <v>12.89</v>
      </c>
      <c r="AF178" s="71">
        <v>5</v>
      </c>
      <c r="AG178" s="71">
        <v>5</v>
      </c>
      <c r="AH178" s="59"/>
      <c r="AI178" s="27"/>
      <c r="AJ178" s="28"/>
    </row>
    <row r="179" spans="1:36" s="17" customFormat="1">
      <c r="A179" s="96" t="s">
        <v>814</v>
      </c>
      <c r="B179" s="102" t="s">
        <v>815</v>
      </c>
      <c r="C179" s="97"/>
      <c r="D179" s="97"/>
      <c r="E179" s="97"/>
      <c r="F179" s="97"/>
      <c r="G179" s="97"/>
      <c r="H179" s="97"/>
      <c r="I179" s="97"/>
      <c r="J179" s="97"/>
      <c r="K179" s="97"/>
      <c r="L179" s="96" t="s">
        <v>1393</v>
      </c>
      <c r="M179" s="99">
        <v>0</v>
      </c>
      <c r="N179" s="99">
        <v>0</v>
      </c>
      <c r="O179" s="99">
        <v>1800384.078125</v>
      </c>
      <c r="P179" s="99">
        <v>3143985.2864583302</v>
      </c>
      <c r="Q179" s="100">
        <v>9</v>
      </c>
      <c r="R179" s="60"/>
      <c r="S179" s="61"/>
      <c r="T179" s="62"/>
      <c r="U179" s="62"/>
      <c r="V179" s="63"/>
      <c r="W179" s="64"/>
      <c r="X179" s="65"/>
      <c r="Y179" s="65"/>
      <c r="Z179" s="66">
        <v>121.99339942805101</v>
      </c>
      <c r="AA179" s="67">
        <v>1.9</v>
      </c>
      <c r="AB179" s="68">
        <v>3</v>
      </c>
      <c r="AC179" s="68">
        <v>3</v>
      </c>
      <c r="AD179" s="69">
        <v>303.63795026901698</v>
      </c>
      <c r="AE179" s="70">
        <v>3.35</v>
      </c>
      <c r="AF179" s="71">
        <v>5</v>
      </c>
      <c r="AG179" s="71">
        <v>6</v>
      </c>
      <c r="AH179" s="59"/>
      <c r="AI179" s="27"/>
      <c r="AJ179" s="28"/>
    </row>
    <row r="180" spans="1:36" s="17" customFormat="1">
      <c r="A180" s="96" t="s">
        <v>104</v>
      </c>
      <c r="B180" s="96" t="s">
        <v>816</v>
      </c>
      <c r="C180" s="101"/>
      <c r="D180" s="97"/>
      <c r="E180" s="97"/>
      <c r="F180" s="97"/>
      <c r="G180" s="97"/>
      <c r="H180" s="97"/>
      <c r="I180" s="103"/>
      <c r="J180" s="97"/>
      <c r="K180" s="97"/>
      <c r="L180" s="96" t="s">
        <v>105</v>
      </c>
      <c r="M180" s="99">
        <v>0</v>
      </c>
      <c r="N180" s="99">
        <v>0</v>
      </c>
      <c r="O180" s="99">
        <v>7089074.359375</v>
      </c>
      <c r="P180" s="99">
        <v>10970921.5833333</v>
      </c>
      <c r="Q180" s="100">
        <v>9</v>
      </c>
      <c r="R180" s="60"/>
      <c r="S180" s="61"/>
      <c r="T180" s="62"/>
      <c r="U180" s="62"/>
      <c r="V180" s="63"/>
      <c r="W180" s="64"/>
      <c r="X180" s="65"/>
      <c r="Y180" s="65"/>
      <c r="Z180" s="66">
        <v>130.63025221834101</v>
      </c>
      <c r="AA180" s="67">
        <v>5.51</v>
      </c>
      <c r="AB180" s="68">
        <v>3</v>
      </c>
      <c r="AC180" s="68">
        <v>3</v>
      </c>
      <c r="AD180" s="69">
        <v>221.304285455289</v>
      </c>
      <c r="AE180" s="70">
        <v>7.99</v>
      </c>
      <c r="AF180" s="71">
        <v>5</v>
      </c>
      <c r="AG180" s="71">
        <v>6</v>
      </c>
      <c r="AH180" s="59"/>
      <c r="AI180" s="27"/>
      <c r="AJ180" s="28"/>
    </row>
    <row r="181" spans="1:36" s="17" customFormat="1">
      <c r="A181" s="96" t="s">
        <v>817</v>
      </c>
      <c r="B181" s="102" t="s">
        <v>818</v>
      </c>
      <c r="C181" s="97"/>
      <c r="D181" s="97"/>
      <c r="E181" s="97"/>
      <c r="F181" s="97"/>
      <c r="G181" s="97"/>
      <c r="H181" s="97"/>
      <c r="I181" s="97"/>
      <c r="J181" s="97"/>
      <c r="K181" s="97"/>
      <c r="L181" s="96" t="s">
        <v>1394</v>
      </c>
      <c r="M181" s="99">
        <v>0</v>
      </c>
      <c r="N181" s="99">
        <v>0</v>
      </c>
      <c r="O181" s="99">
        <v>3013474.6484375</v>
      </c>
      <c r="P181" s="99">
        <v>4447618.3541666698</v>
      </c>
      <c r="Q181" s="100">
        <v>9</v>
      </c>
      <c r="R181" s="60"/>
      <c r="S181" s="61"/>
      <c r="T181" s="62"/>
      <c r="U181" s="62"/>
      <c r="V181" s="63"/>
      <c r="W181" s="64"/>
      <c r="X181" s="65"/>
      <c r="Y181" s="65"/>
      <c r="Z181" s="66">
        <v>142.84309162692401</v>
      </c>
      <c r="AA181" s="67">
        <v>6.86</v>
      </c>
      <c r="AB181" s="68">
        <v>3</v>
      </c>
      <c r="AC181" s="68">
        <v>3</v>
      </c>
      <c r="AD181" s="69">
        <v>216.584465536164</v>
      </c>
      <c r="AE181" s="70">
        <v>11.9</v>
      </c>
      <c r="AF181" s="71">
        <v>5</v>
      </c>
      <c r="AG181" s="71">
        <v>6</v>
      </c>
      <c r="AH181" s="59"/>
      <c r="AI181" s="27"/>
      <c r="AJ181" s="28"/>
    </row>
    <row r="182" spans="1:36" s="17" customFormat="1">
      <c r="A182" s="96" t="s">
        <v>819</v>
      </c>
      <c r="B182" s="96" t="s">
        <v>820</v>
      </c>
      <c r="C182" s="97"/>
      <c r="D182" s="97"/>
      <c r="E182" s="103"/>
      <c r="F182" s="103"/>
      <c r="G182" s="97"/>
      <c r="H182" s="97"/>
      <c r="I182" s="103"/>
      <c r="J182" s="97"/>
      <c r="K182" s="98"/>
      <c r="L182" s="96" t="s">
        <v>1395</v>
      </c>
      <c r="M182" s="99">
        <v>0</v>
      </c>
      <c r="N182" s="99">
        <v>0</v>
      </c>
      <c r="O182" s="99">
        <v>22296972.6171875</v>
      </c>
      <c r="P182" s="99">
        <v>29394947.9375</v>
      </c>
      <c r="Q182" s="100">
        <v>9</v>
      </c>
      <c r="R182" s="60"/>
      <c r="S182" s="61"/>
      <c r="T182" s="62"/>
      <c r="U182" s="62"/>
      <c r="V182" s="63"/>
      <c r="W182" s="64"/>
      <c r="X182" s="65"/>
      <c r="Y182" s="65"/>
      <c r="Z182" s="66">
        <v>165.99911502473799</v>
      </c>
      <c r="AA182" s="67">
        <v>37.86</v>
      </c>
      <c r="AB182" s="68">
        <v>4</v>
      </c>
      <c r="AC182" s="68">
        <v>4</v>
      </c>
      <c r="AD182" s="69">
        <v>260.16851746949101</v>
      </c>
      <c r="AE182" s="70">
        <v>47.86</v>
      </c>
      <c r="AF182" s="71">
        <v>5</v>
      </c>
      <c r="AG182" s="71">
        <v>5</v>
      </c>
      <c r="AH182" s="59"/>
      <c r="AI182" s="27"/>
      <c r="AJ182" s="28"/>
    </row>
    <row r="183" spans="1:36" s="17" customFormat="1">
      <c r="A183" s="96" t="s">
        <v>821</v>
      </c>
      <c r="B183" s="102" t="s">
        <v>822</v>
      </c>
      <c r="C183" s="97"/>
      <c r="D183" s="97"/>
      <c r="E183" s="97"/>
      <c r="F183" s="97"/>
      <c r="G183" s="97"/>
      <c r="H183" s="97"/>
      <c r="I183" s="97"/>
      <c r="J183" s="97"/>
      <c r="K183" s="97"/>
      <c r="L183" s="96" t="s">
        <v>1396</v>
      </c>
      <c r="M183" s="99">
        <v>0</v>
      </c>
      <c r="N183" s="99">
        <v>0</v>
      </c>
      <c r="O183" s="99">
        <v>5113651.6380208302</v>
      </c>
      <c r="P183" s="99">
        <v>6622609.9192708302</v>
      </c>
      <c r="Q183" s="100">
        <v>9</v>
      </c>
      <c r="R183" s="60"/>
      <c r="S183" s="61"/>
      <c r="T183" s="62"/>
      <c r="U183" s="62"/>
      <c r="V183" s="63"/>
      <c r="W183" s="64"/>
      <c r="X183" s="65"/>
      <c r="Y183" s="65"/>
      <c r="Z183" s="66">
        <v>205.914502245178</v>
      </c>
      <c r="AA183" s="67">
        <v>13.39</v>
      </c>
      <c r="AB183" s="68">
        <v>5</v>
      </c>
      <c r="AC183" s="68">
        <v>5</v>
      </c>
      <c r="AD183" s="69">
        <v>180.54556081824501</v>
      </c>
      <c r="AE183" s="70">
        <v>11.56</v>
      </c>
      <c r="AF183" s="71">
        <v>4</v>
      </c>
      <c r="AG183" s="71">
        <v>4</v>
      </c>
      <c r="AH183" s="59"/>
      <c r="AI183" s="27"/>
      <c r="AJ183" s="28"/>
    </row>
    <row r="184" spans="1:36" s="17" customFormat="1">
      <c r="A184" s="96" t="s">
        <v>823</v>
      </c>
      <c r="B184" s="96" t="s">
        <v>824</v>
      </c>
      <c r="C184" s="97"/>
      <c r="D184" s="97"/>
      <c r="E184" s="97"/>
      <c r="F184" s="97"/>
      <c r="G184" s="97"/>
      <c r="H184" s="97"/>
      <c r="I184" s="103"/>
      <c r="J184" s="97"/>
      <c r="K184" s="98"/>
      <c r="L184" s="96" t="s">
        <v>1397</v>
      </c>
      <c r="M184" s="99">
        <v>0</v>
      </c>
      <c r="N184" s="99">
        <v>0</v>
      </c>
      <c r="O184" s="99">
        <v>8566020.9375</v>
      </c>
      <c r="P184" s="99">
        <v>10442813.6041667</v>
      </c>
      <c r="Q184" s="100">
        <v>9</v>
      </c>
      <c r="R184" s="60"/>
      <c r="S184" s="61"/>
      <c r="T184" s="62"/>
      <c r="U184" s="62"/>
      <c r="V184" s="63"/>
      <c r="W184" s="64"/>
      <c r="X184" s="65"/>
      <c r="Y184" s="65"/>
      <c r="Z184" s="66">
        <v>215.00002206846301</v>
      </c>
      <c r="AA184" s="67">
        <v>6.12</v>
      </c>
      <c r="AB184" s="68">
        <v>2</v>
      </c>
      <c r="AC184" s="68">
        <v>6</v>
      </c>
      <c r="AD184" s="69">
        <v>214.65696695751899</v>
      </c>
      <c r="AE184" s="70">
        <v>12.24</v>
      </c>
      <c r="AF184" s="71">
        <v>3</v>
      </c>
      <c r="AG184" s="71">
        <v>3</v>
      </c>
      <c r="AH184" s="59"/>
      <c r="AI184" s="27"/>
      <c r="AJ184" s="28"/>
    </row>
    <row r="185" spans="1:36" s="17" customFormat="1">
      <c r="A185" s="96" t="s">
        <v>825</v>
      </c>
      <c r="B185" s="96" t="s">
        <v>826</v>
      </c>
      <c r="C185" s="97"/>
      <c r="D185" s="97"/>
      <c r="E185" s="97"/>
      <c r="F185" s="103"/>
      <c r="G185" s="97"/>
      <c r="H185" s="97"/>
      <c r="I185" s="97"/>
      <c r="J185" s="97"/>
      <c r="K185" s="98"/>
      <c r="L185" s="96" t="s">
        <v>1398</v>
      </c>
      <c r="M185" s="99">
        <v>0</v>
      </c>
      <c r="N185" s="99">
        <v>0</v>
      </c>
      <c r="O185" s="99">
        <v>3615319.1692708302</v>
      </c>
      <c r="P185" s="99">
        <v>4216125.4270833302</v>
      </c>
      <c r="Q185" s="100">
        <v>9</v>
      </c>
      <c r="R185" s="60"/>
      <c r="S185" s="61"/>
      <c r="T185" s="62"/>
      <c r="U185" s="62"/>
      <c r="V185" s="63"/>
      <c r="W185" s="64"/>
      <c r="X185" s="65"/>
      <c r="Y185" s="65"/>
      <c r="Z185" s="66">
        <v>63.771498887411902</v>
      </c>
      <c r="AA185" s="67">
        <v>7.5</v>
      </c>
      <c r="AB185" s="68">
        <v>3</v>
      </c>
      <c r="AC185" s="68">
        <v>3</v>
      </c>
      <c r="AD185" s="69">
        <v>164.935882642933</v>
      </c>
      <c r="AE185" s="70">
        <v>13.86</v>
      </c>
      <c r="AF185" s="71">
        <v>5</v>
      </c>
      <c r="AG185" s="71">
        <v>6</v>
      </c>
      <c r="AH185" s="59"/>
      <c r="AI185" s="27"/>
      <c r="AJ185" s="28"/>
    </row>
    <row r="186" spans="1:36" s="17" customFormat="1">
      <c r="A186" s="96" t="s">
        <v>827</v>
      </c>
      <c r="B186" s="96" t="s">
        <v>828</v>
      </c>
      <c r="C186" s="97"/>
      <c r="D186" s="97"/>
      <c r="E186" s="97"/>
      <c r="F186" s="103"/>
      <c r="G186" s="97"/>
      <c r="H186" s="97"/>
      <c r="I186" s="97"/>
      <c r="J186" s="97"/>
      <c r="K186" s="98"/>
      <c r="L186" s="96" t="s">
        <v>1399</v>
      </c>
      <c r="M186" s="99">
        <v>533063.046875</v>
      </c>
      <c r="N186" s="99">
        <v>0</v>
      </c>
      <c r="O186" s="99">
        <v>5049940.40625</v>
      </c>
      <c r="P186" s="99">
        <v>5857597.0572916698</v>
      </c>
      <c r="Q186" s="100">
        <v>9</v>
      </c>
      <c r="R186" s="60">
        <v>58.740555790602201</v>
      </c>
      <c r="S186" s="61">
        <v>11.31</v>
      </c>
      <c r="T186" s="62">
        <v>2</v>
      </c>
      <c r="U186" s="62">
        <v>2</v>
      </c>
      <c r="V186" s="63"/>
      <c r="W186" s="64"/>
      <c r="X186" s="65"/>
      <c r="Y186" s="65"/>
      <c r="Z186" s="66">
        <v>190.44339474910399</v>
      </c>
      <c r="AA186" s="67">
        <v>18.98</v>
      </c>
      <c r="AB186" s="68">
        <v>4</v>
      </c>
      <c r="AC186" s="68">
        <v>4</v>
      </c>
      <c r="AD186" s="69">
        <v>270.88694676095002</v>
      </c>
      <c r="AE186" s="70">
        <v>32.479999999999997</v>
      </c>
      <c r="AF186" s="71">
        <v>6</v>
      </c>
      <c r="AG186" s="71">
        <v>7</v>
      </c>
      <c r="AH186" s="59"/>
      <c r="AI186" s="27"/>
      <c r="AJ186" s="28"/>
    </row>
    <row r="187" spans="1:36" s="17" customFormat="1">
      <c r="A187" s="96" t="s">
        <v>435</v>
      </c>
      <c r="B187" s="96" t="s">
        <v>829</v>
      </c>
      <c r="C187" s="101"/>
      <c r="D187" s="103"/>
      <c r="E187" s="103"/>
      <c r="F187" s="97"/>
      <c r="G187" s="97"/>
      <c r="H187" s="103"/>
      <c r="I187" s="97"/>
      <c r="J187" s="103"/>
      <c r="K187" s="97"/>
      <c r="L187" s="96" t="s">
        <v>436</v>
      </c>
      <c r="M187" s="99">
        <v>0</v>
      </c>
      <c r="N187" s="99">
        <v>0</v>
      </c>
      <c r="O187" s="99">
        <v>10551768.1171875</v>
      </c>
      <c r="P187" s="99">
        <v>11796209.5078125</v>
      </c>
      <c r="Q187" s="100">
        <v>9</v>
      </c>
      <c r="R187" s="60"/>
      <c r="S187" s="61"/>
      <c r="T187" s="62"/>
      <c r="U187" s="62"/>
      <c r="V187" s="63"/>
      <c r="W187" s="64"/>
      <c r="X187" s="65"/>
      <c r="Y187" s="65"/>
      <c r="Z187" s="66">
        <v>238.32484405215101</v>
      </c>
      <c r="AA187" s="67">
        <v>20.27</v>
      </c>
      <c r="AB187" s="68">
        <v>4</v>
      </c>
      <c r="AC187" s="68">
        <v>5</v>
      </c>
      <c r="AD187" s="69">
        <v>200.39341997117899</v>
      </c>
      <c r="AE187" s="70">
        <v>14.78</v>
      </c>
      <c r="AF187" s="71">
        <v>3</v>
      </c>
      <c r="AG187" s="71">
        <v>4</v>
      </c>
      <c r="AH187" s="59"/>
      <c r="AI187" s="27"/>
      <c r="AJ187" s="28"/>
    </row>
    <row r="188" spans="1:36" s="17" customFormat="1">
      <c r="A188" s="96" t="s">
        <v>830</v>
      </c>
      <c r="B188" s="96" t="s">
        <v>831</v>
      </c>
      <c r="C188" s="97"/>
      <c r="D188" s="97"/>
      <c r="E188" s="97"/>
      <c r="F188" s="103"/>
      <c r="G188" s="97"/>
      <c r="H188" s="97"/>
      <c r="I188" s="97"/>
      <c r="J188" s="97"/>
      <c r="K188" s="97"/>
      <c r="L188" s="96" t="s">
        <v>1400</v>
      </c>
      <c r="M188" s="99">
        <v>0</v>
      </c>
      <c r="N188" s="99">
        <v>0</v>
      </c>
      <c r="O188" s="99">
        <v>11009692.1796875</v>
      </c>
      <c r="P188" s="99">
        <v>11974956.032552101</v>
      </c>
      <c r="Q188" s="100">
        <v>9</v>
      </c>
      <c r="R188" s="60"/>
      <c r="S188" s="61"/>
      <c r="T188" s="62"/>
      <c r="U188" s="62"/>
      <c r="V188" s="63"/>
      <c r="W188" s="64"/>
      <c r="X188" s="65"/>
      <c r="Y188" s="65"/>
      <c r="Z188" s="66">
        <v>243.81477741090299</v>
      </c>
      <c r="AA188" s="67">
        <v>45.45</v>
      </c>
      <c r="AB188" s="68">
        <v>5</v>
      </c>
      <c r="AC188" s="68">
        <v>5</v>
      </c>
      <c r="AD188" s="69">
        <v>205.793870950941</v>
      </c>
      <c r="AE188" s="70">
        <v>35.76</v>
      </c>
      <c r="AF188" s="71">
        <v>4</v>
      </c>
      <c r="AG188" s="71">
        <v>4</v>
      </c>
      <c r="AH188" s="59"/>
      <c r="AI188" s="27"/>
      <c r="AJ188" s="28"/>
    </row>
    <row r="189" spans="1:36" s="17" customFormat="1">
      <c r="A189" s="96" t="s">
        <v>832</v>
      </c>
      <c r="B189" s="104" t="s">
        <v>833</v>
      </c>
      <c r="C189" s="97"/>
      <c r="D189" s="97"/>
      <c r="E189" s="97"/>
      <c r="F189" s="97"/>
      <c r="G189" s="97"/>
      <c r="H189" s="97"/>
      <c r="I189" s="97"/>
      <c r="J189" s="97"/>
      <c r="K189" s="103"/>
      <c r="L189" s="96" t="s">
        <v>1401</v>
      </c>
      <c r="M189" s="99">
        <v>0</v>
      </c>
      <c r="N189" s="99">
        <v>0</v>
      </c>
      <c r="O189" s="99">
        <v>8307857.9270833302</v>
      </c>
      <c r="P189" s="99">
        <v>8596813.1197916698</v>
      </c>
      <c r="Q189" s="100">
        <v>9</v>
      </c>
      <c r="R189" s="60"/>
      <c r="S189" s="61"/>
      <c r="T189" s="62"/>
      <c r="U189" s="62"/>
      <c r="V189" s="63"/>
      <c r="W189" s="64"/>
      <c r="X189" s="65"/>
      <c r="Y189" s="65"/>
      <c r="Z189" s="66">
        <v>257.23293167653799</v>
      </c>
      <c r="AA189" s="67">
        <v>13.21</v>
      </c>
      <c r="AB189" s="68">
        <v>4</v>
      </c>
      <c r="AC189" s="68">
        <v>5</v>
      </c>
      <c r="AD189" s="69">
        <v>241.27663444132</v>
      </c>
      <c r="AE189" s="70">
        <v>10.93</v>
      </c>
      <c r="AF189" s="71">
        <v>3</v>
      </c>
      <c r="AG189" s="71">
        <v>4</v>
      </c>
      <c r="AH189" s="59"/>
      <c r="AI189" s="27"/>
      <c r="AJ189" s="28"/>
    </row>
    <row r="190" spans="1:36" s="17" customFormat="1">
      <c r="A190" s="96" t="s">
        <v>834</v>
      </c>
      <c r="B190" s="96" t="s">
        <v>835</v>
      </c>
      <c r="C190" s="97"/>
      <c r="D190" s="97"/>
      <c r="E190" s="103"/>
      <c r="F190" s="103"/>
      <c r="G190" s="97"/>
      <c r="H190" s="97"/>
      <c r="I190" s="97"/>
      <c r="J190" s="97"/>
      <c r="K190" s="97"/>
      <c r="L190" s="96" t="s">
        <v>1402</v>
      </c>
      <c r="M190" s="99">
        <v>0</v>
      </c>
      <c r="N190" s="99">
        <v>0</v>
      </c>
      <c r="O190" s="99">
        <v>4515567.2526041698</v>
      </c>
      <c r="P190" s="99">
        <v>4588573.3333333302</v>
      </c>
      <c r="Q190" s="100">
        <v>9</v>
      </c>
      <c r="R190" s="60"/>
      <c r="S190" s="61"/>
      <c r="T190" s="62"/>
      <c r="U190" s="62"/>
      <c r="V190" s="63"/>
      <c r="W190" s="64"/>
      <c r="X190" s="65"/>
      <c r="Y190" s="65"/>
      <c r="Z190" s="66">
        <v>142.79279991880199</v>
      </c>
      <c r="AA190" s="67">
        <v>11.15</v>
      </c>
      <c r="AB190" s="68">
        <v>4</v>
      </c>
      <c r="AC190" s="68">
        <v>4</v>
      </c>
      <c r="AD190" s="69">
        <v>206.973892157943</v>
      </c>
      <c r="AE190" s="70">
        <v>11.15</v>
      </c>
      <c r="AF190" s="71">
        <v>4</v>
      </c>
      <c r="AG190" s="71">
        <v>5</v>
      </c>
      <c r="AH190" s="59"/>
      <c r="AI190" s="27"/>
      <c r="AJ190" s="28"/>
    </row>
    <row r="191" spans="1:36" s="17" customFormat="1">
      <c r="A191" s="96" t="s">
        <v>836</v>
      </c>
      <c r="B191" s="96" t="s">
        <v>837</v>
      </c>
      <c r="C191" s="97"/>
      <c r="D191" s="97"/>
      <c r="E191" s="97"/>
      <c r="F191" s="103"/>
      <c r="G191" s="97"/>
      <c r="H191" s="97"/>
      <c r="I191" s="97"/>
      <c r="J191" s="97"/>
      <c r="K191" s="103"/>
      <c r="L191" s="96" t="s">
        <v>1403</v>
      </c>
      <c r="M191" s="99">
        <v>1318031.8046875</v>
      </c>
      <c r="N191" s="99">
        <v>912330.18229166698</v>
      </c>
      <c r="O191" s="99">
        <v>23203056.145833299</v>
      </c>
      <c r="P191" s="99">
        <v>22943870.830729201</v>
      </c>
      <c r="Q191" s="100">
        <v>9</v>
      </c>
      <c r="R191" s="60">
        <v>111.791436531606</v>
      </c>
      <c r="S191" s="61">
        <v>17.059999999999999</v>
      </c>
      <c r="T191" s="62">
        <v>4</v>
      </c>
      <c r="U191" s="62">
        <v>5</v>
      </c>
      <c r="V191" s="63">
        <v>66.298622343720496</v>
      </c>
      <c r="W191" s="64">
        <v>12.71</v>
      </c>
      <c r="X191" s="65">
        <v>3</v>
      </c>
      <c r="Y191" s="65">
        <v>3</v>
      </c>
      <c r="Z191" s="66">
        <v>423.23163308051198</v>
      </c>
      <c r="AA191" s="67">
        <v>39.799999999999997</v>
      </c>
      <c r="AB191" s="68">
        <v>8</v>
      </c>
      <c r="AC191" s="68">
        <v>10</v>
      </c>
      <c r="AD191" s="69">
        <v>313.76230925370299</v>
      </c>
      <c r="AE191" s="70">
        <v>35.119999999999997</v>
      </c>
      <c r="AF191" s="71">
        <v>7</v>
      </c>
      <c r="AG191" s="71">
        <v>7</v>
      </c>
      <c r="AH191" s="59"/>
      <c r="AI191" s="27"/>
      <c r="AJ191" s="28"/>
    </row>
    <row r="192" spans="1:36" s="17" customFormat="1">
      <c r="A192" s="96" t="s">
        <v>112</v>
      </c>
      <c r="B192" s="96" t="s">
        <v>838</v>
      </c>
      <c r="C192" s="101"/>
      <c r="D192" s="103"/>
      <c r="E192" s="97"/>
      <c r="F192" s="103"/>
      <c r="G192" s="103"/>
      <c r="H192" s="103"/>
      <c r="I192" s="103"/>
      <c r="J192" s="103"/>
      <c r="K192" s="103"/>
      <c r="L192" s="96" t="s">
        <v>113</v>
      </c>
      <c r="M192" s="99">
        <v>0</v>
      </c>
      <c r="N192" s="99">
        <v>0</v>
      </c>
      <c r="O192" s="99">
        <v>6613558.4635416698</v>
      </c>
      <c r="P192" s="99">
        <v>6324509.5729166698</v>
      </c>
      <c r="Q192" s="100">
        <v>9</v>
      </c>
      <c r="R192" s="60"/>
      <c r="S192" s="61"/>
      <c r="T192" s="62"/>
      <c r="U192" s="62"/>
      <c r="V192" s="63"/>
      <c r="W192" s="64"/>
      <c r="X192" s="65"/>
      <c r="Y192" s="65"/>
      <c r="Z192" s="66">
        <v>185.99477810339201</v>
      </c>
      <c r="AA192" s="67">
        <v>22.95</v>
      </c>
      <c r="AB192" s="68">
        <v>4</v>
      </c>
      <c r="AC192" s="68">
        <v>5</v>
      </c>
      <c r="AD192" s="69">
        <v>155.14683970444199</v>
      </c>
      <c r="AE192" s="70">
        <v>22.95</v>
      </c>
      <c r="AF192" s="71">
        <v>4</v>
      </c>
      <c r="AG192" s="71">
        <v>4</v>
      </c>
      <c r="AH192" s="59"/>
      <c r="AI192" s="27"/>
      <c r="AJ192" s="28"/>
    </row>
    <row r="193" spans="1:36" s="17" customFormat="1">
      <c r="A193" s="96" t="s">
        <v>199</v>
      </c>
      <c r="B193" s="96" t="s">
        <v>839</v>
      </c>
      <c r="C193" s="101"/>
      <c r="D193" s="97"/>
      <c r="E193" s="97"/>
      <c r="F193" s="97"/>
      <c r="G193" s="103"/>
      <c r="H193" s="97"/>
      <c r="I193" s="97"/>
      <c r="J193" s="97"/>
      <c r="K193" s="103"/>
      <c r="L193" s="96" t="s">
        <v>200</v>
      </c>
      <c r="M193" s="99">
        <v>0</v>
      </c>
      <c r="N193" s="99">
        <v>0</v>
      </c>
      <c r="O193" s="99">
        <v>7296680.4791666698</v>
      </c>
      <c r="P193" s="99">
        <v>6896417.6145833302</v>
      </c>
      <c r="Q193" s="100">
        <v>9</v>
      </c>
      <c r="R193" s="60"/>
      <c r="S193" s="61"/>
      <c r="T193" s="62"/>
      <c r="U193" s="62"/>
      <c r="V193" s="63"/>
      <c r="W193" s="64"/>
      <c r="X193" s="65"/>
      <c r="Y193" s="65"/>
      <c r="Z193" s="66">
        <v>247.15535809231599</v>
      </c>
      <c r="AA193" s="67">
        <v>7.49</v>
      </c>
      <c r="AB193" s="68">
        <v>4</v>
      </c>
      <c r="AC193" s="68">
        <v>5</v>
      </c>
      <c r="AD193" s="69">
        <v>157.699660854851</v>
      </c>
      <c r="AE193" s="70">
        <v>7.77</v>
      </c>
      <c r="AF193" s="71">
        <v>4</v>
      </c>
      <c r="AG193" s="71">
        <v>4</v>
      </c>
      <c r="AH193" s="59"/>
      <c r="AI193" s="27"/>
      <c r="AJ193" s="28"/>
    </row>
    <row r="194" spans="1:36" s="17" customFormat="1">
      <c r="A194" s="96" t="s">
        <v>195</v>
      </c>
      <c r="B194" s="96" t="s">
        <v>840</v>
      </c>
      <c r="C194" s="101"/>
      <c r="D194" s="103"/>
      <c r="E194" s="97"/>
      <c r="F194" s="97"/>
      <c r="G194" s="103"/>
      <c r="H194" s="103"/>
      <c r="I194" s="103"/>
      <c r="J194" s="103"/>
      <c r="K194" s="103"/>
      <c r="L194" s="96" t="s">
        <v>196</v>
      </c>
      <c r="M194" s="99">
        <v>0</v>
      </c>
      <c r="N194" s="99">
        <v>0</v>
      </c>
      <c r="O194" s="99">
        <v>12577299.703125</v>
      </c>
      <c r="P194" s="99">
        <v>11878137.34375</v>
      </c>
      <c r="Q194" s="100">
        <v>9</v>
      </c>
      <c r="R194" s="60"/>
      <c r="S194" s="61"/>
      <c r="T194" s="62"/>
      <c r="U194" s="62"/>
      <c r="V194" s="63"/>
      <c r="W194" s="64"/>
      <c r="X194" s="65"/>
      <c r="Y194" s="65"/>
      <c r="Z194" s="66">
        <v>252.334445158037</v>
      </c>
      <c r="AA194" s="67">
        <v>9.73</v>
      </c>
      <c r="AB194" s="68">
        <v>2</v>
      </c>
      <c r="AC194" s="68">
        <v>5</v>
      </c>
      <c r="AD194" s="69">
        <v>207.69815371862799</v>
      </c>
      <c r="AE194" s="70">
        <v>9.73</v>
      </c>
      <c r="AF194" s="71">
        <v>2</v>
      </c>
      <c r="AG194" s="71">
        <v>4</v>
      </c>
      <c r="AH194" s="59"/>
      <c r="AI194" s="27"/>
      <c r="AJ194" s="28"/>
    </row>
    <row r="195" spans="1:36" s="17" customFormat="1">
      <c r="A195" s="96" t="s">
        <v>841</v>
      </c>
      <c r="B195" s="96" t="s">
        <v>842</v>
      </c>
      <c r="C195" s="97"/>
      <c r="D195" s="97"/>
      <c r="E195" s="103"/>
      <c r="F195" s="103"/>
      <c r="G195" s="97"/>
      <c r="H195" s="97"/>
      <c r="I195" s="97"/>
      <c r="J195" s="97"/>
      <c r="K195" s="97"/>
      <c r="L195" s="96" t="s">
        <v>1404</v>
      </c>
      <c r="M195" s="99">
        <v>0</v>
      </c>
      <c r="N195" s="99">
        <v>0</v>
      </c>
      <c r="O195" s="99">
        <v>17159157.067708299</v>
      </c>
      <c r="P195" s="99">
        <v>14715032.9583333</v>
      </c>
      <c r="Q195" s="100">
        <v>9</v>
      </c>
      <c r="R195" s="60"/>
      <c r="S195" s="61"/>
      <c r="T195" s="62"/>
      <c r="U195" s="62"/>
      <c r="V195" s="63"/>
      <c r="W195" s="64"/>
      <c r="X195" s="65"/>
      <c r="Y195" s="65"/>
      <c r="Z195" s="66">
        <v>223.45424016272801</v>
      </c>
      <c r="AA195" s="67">
        <v>10.6</v>
      </c>
      <c r="AB195" s="68">
        <v>3</v>
      </c>
      <c r="AC195" s="68">
        <v>4</v>
      </c>
      <c r="AD195" s="69">
        <v>261.21463878754901</v>
      </c>
      <c r="AE195" s="70">
        <v>13.73</v>
      </c>
      <c r="AF195" s="71">
        <v>4</v>
      </c>
      <c r="AG195" s="71">
        <v>5</v>
      </c>
      <c r="AH195" s="59"/>
      <c r="AI195" s="27"/>
      <c r="AJ195" s="28"/>
    </row>
    <row r="196" spans="1:36" s="17" customFormat="1">
      <c r="A196" s="96" t="s">
        <v>843</v>
      </c>
      <c r="B196" s="104" t="s">
        <v>844</v>
      </c>
      <c r="C196" s="97"/>
      <c r="D196" s="97"/>
      <c r="E196" s="97"/>
      <c r="F196" s="97"/>
      <c r="G196" s="97"/>
      <c r="H196" s="97"/>
      <c r="I196" s="97"/>
      <c r="J196" s="97"/>
      <c r="K196" s="103"/>
      <c r="L196" s="96" t="s">
        <v>1405</v>
      </c>
      <c r="M196" s="99">
        <v>0</v>
      </c>
      <c r="N196" s="99">
        <v>0</v>
      </c>
      <c r="O196" s="99">
        <v>1175291.5400390599</v>
      </c>
      <c r="P196" s="99">
        <v>988996.36328125</v>
      </c>
      <c r="Q196" s="100">
        <v>9</v>
      </c>
      <c r="R196" s="60"/>
      <c r="S196" s="61"/>
      <c r="T196" s="62"/>
      <c r="U196" s="62"/>
      <c r="V196" s="63"/>
      <c r="W196" s="64"/>
      <c r="X196" s="65"/>
      <c r="Y196" s="65"/>
      <c r="Z196" s="66">
        <v>293.566059043883</v>
      </c>
      <c r="AA196" s="67">
        <v>7.81</v>
      </c>
      <c r="AB196" s="68">
        <v>2</v>
      </c>
      <c r="AC196" s="68">
        <v>6</v>
      </c>
      <c r="AD196" s="69">
        <v>107.25909601679101</v>
      </c>
      <c r="AE196" s="70">
        <v>7.81</v>
      </c>
      <c r="AF196" s="71">
        <v>2</v>
      </c>
      <c r="AG196" s="71">
        <v>3</v>
      </c>
      <c r="AH196" s="59"/>
      <c r="AI196" s="27"/>
      <c r="AJ196" s="28"/>
    </row>
    <row r="197" spans="1:36" s="17" customFormat="1">
      <c r="A197" s="96" t="s">
        <v>845</v>
      </c>
      <c r="B197" s="104" t="s">
        <v>846</v>
      </c>
      <c r="C197" s="97"/>
      <c r="D197" s="97"/>
      <c r="E197" s="97"/>
      <c r="F197" s="97"/>
      <c r="G197" s="97"/>
      <c r="H197" s="97"/>
      <c r="I197" s="97"/>
      <c r="J197" s="97"/>
      <c r="K197" s="103"/>
      <c r="L197" s="96" t="s">
        <v>1406</v>
      </c>
      <c r="M197" s="99">
        <v>0</v>
      </c>
      <c r="N197" s="99">
        <v>0</v>
      </c>
      <c r="O197" s="99">
        <v>5145560.3489583302</v>
      </c>
      <c r="P197" s="99">
        <v>4302920.1953125</v>
      </c>
      <c r="Q197" s="100">
        <v>9</v>
      </c>
      <c r="R197" s="60"/>
      <c r="S197" s="61"/>
      <c r="T197" s="62"/>
      <c r="U197" s="62"/>
      <c r="V197" s="63"/>
      <c r="W197" s="64"/>
      <c r="X197" s="65"/>
      <c r="Y197" s="65"/>
      <c r="Z197" s="66">
        <v>219.80766609773499</v>
      </c>
      <c r="AA197" s="67">
        <v>8.92</v>
      </c>
      <c r="AB197" s="68">
        <v>5</v>
      </c>
      <c r="AC197" s="68">
        <v>6</v>
      </c>
      <c r="AD197" s="69">
        <v>116.044712279226</v>
      </c>
      <c r="AE197" s="70">
        <v>3.57</v>
      </c>
      <c r="AF197" s="71">
        <v>2</v>
      </c>
      <c r="AG197" s="71">
        <v>3</v>
      </c>
      <c r="AH197" s="59"/>
      <c r="AI197" s="27"/>
      <c r="AJ197" s="28"/>
    </row>
    <row r="198" spans="1:36" s="17" customFormat="1">
      <c r="A198" s="96" t="s">
        <v>150</v>
      </c>
      <c r="B198" s="96" t="s">
        <v>847</v>
      </c>
      <c r="C198" s="101"/>
      <c r="D198" s="103"/>
      <c r="E198" s="103"/>
      <c r="F198" s="97"/>
      <c r="G198" s="97"/>
      <c r="H198" s="103"/>
      <c r="I198" s="97"/>
      <c r="J198" s="103"/>
      <c r="K198" s="97"/>
      <c r="L198" s="96" t="s">
        <v>151</v>
      </c>
      <c r="M198" s="99">
        <v>0</v>
      </c>
      <c r="N198" s="99">
        <v>0</v>
      </c>
      <c r="O198" s="99">
        <v>13972411.2135417</v>
      </c>
      <c r="P198" s="99">
        <v>9781260.8763020802</v>
      </c>
      <c r="Q198" s="100">
        <v>9</v>
      </c>
      <c r="R198" s="60"/>
      <c r="S198" s="61"/>
      <c r="T198" s="62"/>
      <c r="U198" s="62"/>
      <c r="V198" s="63"/>
      <c r="W198" s="64"/>
      <c r="X198" s="65"/>
      <c r="Y198" s="65"/>
      <c r="Z198" s="66">
        <v>172.54478714929101</v>
      </c>
      <c r="AA198" s="67">
        <v>12.95</v>
      </c>
      <c r="AB198" s="68">
        <v>4</v>
      </c>
      <c r="AC198" s="68">
        <v>5</v>
      </c>
      <c r="AD198" s="69">
        <v>167.241187651855</v>
      </c>
      <c r="AE198" s="70">
        <v>12.95</v>
      </c>
      <c r="AF198" s="71">
        <v>4</v>
      </c>
      <c r="AG198" s="71">
        <v>4</v>
      </c>
      <c r="AH198" s="59"/>
      <c r="AI198" s="27"/>
      <c r="AJ198" s="28"/>
    </row>
    <row r="199" spans="1:36" s="17" customFormat="1">
      <c r="A199" s="96" t="s">
        <v>848</v>
      </c>
      <c r="B199" s="102" t="s">
        <v>849</v>
      </c>
      <c r="C199" s="97"/>
      <c r="D199" s="97"/>
      <c r="E199" s="97"/>
      <c r="F199" s="97"/>
      <c r="G199" s="97"/>
      <c r="H199" s="97"/>
      <c r="I199" s="97"/>
      <c r="J199" s="97"/>
      <c r="K199" s="97"/>
      <c r="L199" s="96" t="s">
        <v>1407</v>
      </c>
      <c r="M199" s="99">
        <v>0</v>
      </c>
      <c r="N199" s="99">
        <v>0</v>
      </c>
      <c r="O199" s="99">
        <v>1609283.69010417</v>
      </c>
      <c r="P199" s="99">
        <v>1031262</v>
      </c>
      <c r="Q199" s="100">
        <v>9</v>
      </c>
      <c r="R199" s="60"/>
      <c r="S199" s="61"/>
      <c r="T199" s="62"/>
      <c r="U199" s="62"/>
      <c r="V199" s="63"/>
      <c r="W199" s="64"/>
      <c r="X199" s="65"/>
      <c r="Y199" s="65"/>
      <c r="Z199" s="66">
        <v>121.719040658982</v>
      </c>
      <c r="AA199" s="67">
        <v>3.36</v>
      </c>
      <c r="AB199" s="68">
        <v>3</v>
      </c>
      <c r="AC199" s="68">
        <v>4</v>
      </c>
      <c r="AD199" s="69">
        <v>143.49377484490699</v>
      </c>
      <c r="AE199" s="70">
        <v>2.99</v>
      </c>
      <c r="AF199" s="71">
        <v>4</v>
      </c>
      <c r="AG199" s="71">
        <v>5</v>
      </c>
      <c r="AH199" s="59"/>
      <c r="AI199" s="27"/>
      <c r="AJ199" s="28"/>
    </row>
    <row r="200" spans="1:36" s="17" customFormat="1">
      <c r="A200" s="96" t="s">
        <v>850</v>
      </c>
      <c r="B200" s="96" t="s">
        <v>851</v>
      </c>
      <c r="C200" s="97"/>
      <c r="D200" s="97"/>
      <c r="E200" s="103"/>
      <c r="F200" s="103"/>
      <c r="G200" s="97"/>
      <c r="H200" s="97"/>
      <c r="I200" s="97"/>
      <c r="J200" s="97"/>
      <c r="K200" s="97"/>
      <c r="L200" s="96" t="s">
        <v>1408</v>
      </c>
      <c r="M200" s="99">
        <v>0</v>
      </c>
      <c r="N200" s="99">
        <v>0</v>
      </c>
      <c r="O200" s="99">
        <v>7373901.6393229198</v>
      </c>
      <c r="P200" s="99">
        <v>4468459.3072916698</v>
      </c>
      <c r="Q200" s="100">
        <v>9</v>
      </c>
      <c r="R200" s="60"/>
      <c r="S200" s="61"/>
      <c r="T200" s="62"/>
      <c r="U200" s="62"/>
      <c r="V200" s="63"/>
      <c r="W200" s="64"/>
      <c r="X200" s="65"/>
      <c r="Y200" s="65"/>
      <c r="Z200" s="66">
        <v>160.252636137889</v>
      </c>
      <c r="AA200" s="67">
        <v>17.87</v>
      </c>
      <c r="AB200" s="68">
        <v>5</v>
      </c>
      <c r="AC200" s="68">
        <v>5</v>
      </c>
      <c r="AD200" s="69">
        <v>109.060281028584</v>
      </c>
      <c r="AE200" s="70">
        <v>12.93</v>
      </c>
      <c r="AF200" s="71">
        <v>3</v>
      </c>
      <c r="AG200" s="71">
        <v>4</v>
      </c>
      <c r="AH200" s="59"/>
      <c r="AI200" s="27"/>
      <c r="AJ200" s="28"/>
    </row>
    <row r="201" spans="1:36" s="17" customFormat="1">
      <c r="A201" s="96" t="s">
        <v>74</v>
      </c>
      <c r="B201" s="96" t="s">
        <v>852</v>
      </c>
      <c r="C201" s="101"/>
      <c r="D201" s="103"/>
      <c r="E201" s="97"/>
      <c r="F201" s="97"/>
      <c r="G201" s="97"/>
      <c r="H201" s="97"/>
      <c r="I201" s="97"/>
      <c r="J201" s="97"/>
      <c r="K201" s="97"/>
      <c r="L201" s="96" t="s">
        <v>75</v>
      </c>
      <c r="M201" s="99">
        <v>0</v>
      </c>
      <c r="N201" s="99">
        <v>0</v>
      </c>
      <c r="O201" s="99">
        <v>4361829.0729166698</v>
      </c>
      <c r="P201" s="99">
        <v>1857696.42447917</v>
      </c>
      <c r="Q201" s="100">
        <v>9</v>
      </c>
      <c r="R201" s="60"/>
      <c r="S201" s="61"/>
      <c r="T201" s="62"/>
      <c r="U201" s="62"/>
      <c r="V201" s="63"/>
      <c r="W201" s="64"/>
      <c r="X201" s="65"/>
      <c r="Y201" s="65"/>
      <c r="Z201" s="66">
        <v>99.387100186978302</v>
      </c>
      <c r="AA201" s="67">
        <v>5.93</v>
      </c>
      <c r="AB201" s="68">
        <v>4</v>
      </c>
      <c r="AC201" s="68">
        <v>5</v>
      </c>
      <c r="AD201" s="69">
        <v>84.187525626223902</v>
      </c>
      <c r="AE201" s="70">
        <v>4.3499999999999996</v>
      </c>
      <c r="AF201" s="71">
        <v>3</v>
      </c>
      <c r="AG201" s="71">
        <v>4</v>
      </c>
      <c r="AH201" s="59"/>
      <c r="AI201" s="27"/>
      <c r="AJ201" s="28"/>
    </row>
    <row r="202" spans="1:36" s="17" customFormat="1">
      <c r="A202" s="96" t="s">
        <v>853</v>
      </c>
      <c r="B202" s="102" t="s">
        <v>854</v>
      </c>
      <c r="C202" s="97"/>
      <c r="D202" s="97"/>
      <c r="E202" s="97"/>
      <c r="F202" s="97"/>
      <c r="G202" s="97"/>
      <c r="H202" s="97"/>
      <c r="I202" s="97"/>
      <c r="J202" s="97"/>
      <c r="K202" s="97"/>
      <c r="L202" s="96" t="s">
        <v>1409</v>
      </c>
      <c r="M202" s="99">
        <v>0</v>
      </c>
      <c r="N202" s="99">
        <v>0</v>
      </c>
      <c r="O202" s="99">
        <v>10502840.6679688</v>
      </c>
      <c r="P202" s="99">
        <v>2662425.24609375</v>
      </c>
      <c r="Q202" s="100">
        <v>9</v>
      </c>
      <c r="R202" s="60"/>
      <c r="S202" s="61"/>
      <c r="T202" s="62"/>
      <c r="U202" s="62"/>
      <c r="V202" s="63"/>
      <c r="W202" s="64"/>
      <c r="X202" s="65"/>
      <c r="Y202" s="65"/>
      <c r="Z202" s="66">
        <v>178.24605855964001</v>
      </c>
      <c r="AA202" s="67">
        <v>9.2100000000000009</v>
      </c>
      <c r="AB202" s="68">
        <v>5</v>
      </c>
      <c r="AC202" s="68">
        <v>7</v>
      </c>
      <c r="AD202" s="69">
        <v>63.475150145426298</v>
      </c>
      <c r="AE202" s="70">
        <v>4.5599999999999996</v>
      </c>
      <c r="AF202" s="71">
        <v>2</v>
      </c>
      <c r="AG202" s="71">
        <v>2</v>
      </c>
      <c r="AH202" s="59"/>
      <c r="AI202" s="27"/>
      <c r="AJ202" s="28"/>
    </row>
    <row r="203" spans="1:36" s="17" customFormat="1">
      <c r="A203" s="96" t="s">
        <v>165</v>
      </c>
      <c r="B203" s="96" t="s">
        <v>855</v>
      </c>
      <c r="C203" s="101"/>
      <c r="D203" s="97"/>
      <c r="E203" s="103"/>
      <c r="F203" s="97"/>
      <c r="G203" s="103"/>
      <c r="H203" s="97"/>
      <c r="I203" s="97"/>
      <c r="J203" s="103"/>
      <c r="K203" s="97"/>
      <c r="L203" s="96" t="s">
        <v>166</v>
      </c>
      <c r="M203" s="99">
        <v>0</v>
      </c>
      <c r="N203" s="99">
        <v>0</v>
      </c>
      <c r="O203" s="99">
        <v>0</v>
      </c>
      <c r="P203" s="99">
        <v>4460663.7506510401</v>
      </c>
      <c r="Q203" s="100">
        <v>8</v>
      </c>
      <c r="R203" s="60"/>
      <c r="S203" s="61"/>
      <c r="T203" s="62"/>
      <c r="U203" s="62"/>
      <c r="V203" s="63"/>
      <c r="W203" s="64"/>
      <c r="X203" s="65"/>
      <c r="Y203" s="65"/>
      <c r="Z203" s="66"/>
      <c r="AA203" s="67"/>
      <c r="AB203" s="68"/>
      <c r="AC203" s="68"/>
      <c r="AD203" s="69">
        <v>239.052764647343</v>
      </c>
      <c r="AE203" s="70">
        <v>17.440000000000001</v>
      </c>
      <c r="AF203" s="71">
        <v>4</v>
      </c>
      <c r="AG203" s="71">
        <v>8</v>
      </c>
      <c r="AH203" s="59"/>
      <c r="AI203" s="27"/>
      <c r="AJ203" s="28"/>
    </row>
    <row r="204" spans="1:36" s="17" customFormat="1">
      <c r="A204" s="96" t="s">
        <v>856</v>
      </c>
      <c r="B204" s="96" t="s">
        <v>857</v>
      </c>
      <c r="C204" s="97"/>
      <c r="D204" s="97"/>
      <c r="E204" s="97"/>
      <c r="F204" s="103"/>
      <c r="G204" s="97"/>
      <c r="H204" s="97"/>
      <c r="I204" s="97"/>
      <c r="J204" s="97"/>
      <c r="K204" s="97"/>
      <c r="L204" s="96" t="s">
        <v>1410</v>
      </c>
      <c r="M204" s="99">
        <v>0</v>
      </c>
      <c r="N204" s="99">
        <v>0</v>
      </c>
      <c r="O204" s="99">
        <v>1873807.734375</v>
      </c>
      <c r="P204" s="99">
        <v>6056911.4635416698</v>
      </c>
      <c r="Q204" s="100">
        <v>8</v>
      </c>
      <c r="R204" s="60"/>
      <c r="S204" s="61"/>
      <c r="T204" s="62"/>
      <c r="U204" s="62"/>
      <c r="V204" s="63"/>
      <c r="W204" s="64"/>
      <c r="X204" s="65"/>
      <c r="Y204" s="65"/>
      <c r="Z204" s="66">
        <v>141.622572656871</v>
      </c>
      <c r="AA204" s="67">
        <v>12.24</v>
      </c>
      <c r="AB204" s="68">
        <v>4</v>
      </c>
      <c r="AC204" s="68">
        <v>4</v>
      </c>
      <c r="AD204" s="69">
        <v>200.835722437936</v>
      </c>
      <c r="AE204" s="70">
        <v>11.53</v>
      </c>
      <c r="AF204" s="71">
        <v>4</v>
      </c>
      <c r="AG204" s="71">
        <v>4</v>
      </c>
      <c r="AH204" s="59"/>
      <c r="AI204" s="27"/>
      <c r="AJ204" s="28"/>
    </row>
    <row r="205" spans="1:36" s="17" customFormat="1">
      <c r="A205" s="96" t="s">
        <v>128</v>
      </c>
      <c r="B205" s="96" t="s">
        <v>858</v>
      </c>
      <c r="C205" s="101"/>
      <c r="D205" s="97"/>
      <c r="E205" s="97"/>
      <c r="F205" s="97"/>
      <c r="G205" s="103"/>
      <c r="H205" s="97"/>
      <c r="I205" s="97"/>
      <c r="J205" s="97"/>
      <c r="K205" s="103"/>
      <c r="L205" s="96" t="s">
        <v>129</v>
      </c>
      <c r="M205" s="99">
        <v>0</v>
      </c>
      <c r="N205" s="99">
        <v>0</v>
      </c>
      <c r="O205" s="99">
        <v>3299124.9127604198</v>
      </c>
      <c r="P205" s="99">
        <v>8128244.7760416698</v>
      </c>
      <c r="Q205" s="100">
        <v>8</v>
      </c>
      <c r="R205" s="60"/>
      <c r="S205" s="61"/>
      <c r="T205" s="62"/>
      <c r="U205" s="62"/>
      <c r="V205" s="63"/>
      <c r="W205" s="64"/>
      <c r="X205" s="65"/>
      <c r="Y205" s="65"/>
      <c r="Z205" s="66">
        <v>119.426725840891</v>
      </c>
      <c r="AA205" s="67">
        <v>10.49</v>
      </c>
      <c r="AB205" s="68">
        <v>3</v>
      </c>
      <c r="AC205" s="68">
        <v>3</v>
      </c>
      <c r="AD205" s="69">
        <v>207.66419075207699</v>
      </c>
      <c r="AE205" s="70">
        <v>12.48</v>
      </c>
      <c r="AF205" s="71">
        <v>4</v>
      </c>
      <c r="AG205" s="71">
        <v>5</v>
      </c>
      <c r="AH205" s="59"/>
      <c r="AI205" s="27"/>
      <c r="AJ205" s="28"/>
    </row>
    <row r="206" spans="1:36" s="17" customFormat="1">
      <c r="A206" s="96" t="s">
        <v>859</v>
      </c>
      <c r="B206" s="105" t="s">
        <v>860</v>
      </c>
      <c r="C206" s="97"/>
      <c r="D206" s="97"/>
      <c r="E206" s="97"/>
      <c r="F206" s="97"/>
      <c r="G206" s="97"/>
      <c r="H206" s="97"/>
      <c r="I206" s="97"/>
      <c r="J206" s="97"/>
      <c r="K206" s="97"/>
      <c r="L206" s="96" t="s">
        <v>1411</v>
      </c>
      <c r="M206" s="99">
        <v>0</v>
      </c>
      <c r="N206" s="99">
        <v>0</v>
      </c>
      <c r="O206" s="99">
        <v>2713942.9296875</v>
      </c>
      <c r="P206" s="99">
        <v>4793150.7864583302</v>
      </c>
      <c r="Q206" s="100">
        <v>8</v>
      </c>
      <c r="R206" s="60"/>
      <c r="S206" s="61"/>
      <c r="T206" s="62"/>
      <c r="U206" s="62"/>
      <c r="V206" s="63"/>
      <c r="W206" s="64"/>
      <c r="X206" s="65"/>
      <c r="Y206" s="65"/>
      <c r="Z206" s="66">
        <v>108.894956631444</v>
      </c>
      <c r="AA206" s="67">
        <v>7.57</v>
      </c>
      <c r="AB206" s="68">
        <v>3</v>
      </c>
      <c r="AC206" s="68">
        <v>3</v>
      </c>
      <c r="AD206" s="69">
        <v>152.23780897026299</v>
      </c>
      <c r="AE206" s="70">
        <v>12.16</v>
      </c>
      <c r="AF206" s="71">
        <v>5</v>
      </c>
      <c r="AG206" s="71">
        <v>5</v>
      </c>
      <c r="AH206" s="59"/>
      <c r="AI206" s="27"/>
      <c r="AJ206" s="28"/>
    </row>
    <row r="207" spans="1:36" s="17" customFormat="1">
      <c r="A207" s="96" t="s">
        <v>861</v>
      </c>
      <c r="B207" s="102" t="s">
        <v>862</v>
      </c>
      <c r="C207" s="97"/>
      <c r="D207" s="97"/>
      <c r="E207" s="97"/>
      <c r="F207" s="97"/>
      <c r="G207" s="97"/>
      <c r="H207" s="97"/>
      <c r="I207" s="97"/>
      <c r="J207" s="97"/>
      <c r="K207" s="97"/>
      <c r="L207" s="96" t="s">
        <v>1412</v>
      </c>
      <c r="M207" s="99">
        <v>0</v>
      </c>
      <c r="N207" s="99">
        <v>0</v>
      </c>
      <c r="O207" s="99">
        <v>4991589.25390625</v>
      </c>
      <c r="P207" s="99">
        <v>8137291.21484375</v>
      </c>
      <c r="Q207" s="100">
        <v>8</v>
      </c>
      <c r="R207" s="60"/>
      <c r="S207" s="61"/>
      <c r="T207" s="62"/>
      <c r="U207" s="62"/>
      <c r="V207" s="63"/>
      <c r="W207" s="64"/>
      <c r="X207" s="65"/>
      <c r="Y207" s="65"/>
      <c r="Z207" s="66">
        <v>141.42705231447999</v>
      </c>
      <c r="AA207" s="67">
        <v>2.84</v>
      </c>
      <c r="AB207" s="68">
        <v>2</v>
      </c>
      <c r="AC207" s="68">
        <v>4</v>
      </c>
      <c r="AD207" s="69">
        <v>128.15921377465699</v>
      </c>
      <c r="AE207" s="70">
        <v>2.84</v>
      </c>
      <c r="AF207" s="71">
        <v>2</v>
      </c>
      <c r="AG207" s="71">
        <v>4</v>
      </c>
      <c r="AH207" s="59"/>
      <c r="AI207" s="27"/>
      <c r="AJ207" s="28"/>
    </row>
    <row r="208" spans="1:36" s="17" customFormat="1">
      <c r="A208" s="96" t="s">
        <v>863</v>
      </c>
      <c r="B208" s="102" t="s">
        <v>864</v>
      </c>
      <c r="C208" s="97"/>
      <c r="D208" s="97"/>
      <c r="E208" s="97"/>
      <c r="F208" s="97"/>
      <c r="G208" s="97"/>
      <c r="H208" s="97"/>
      <c r="I208" s="97"/>
      <c r="J208" s="97"/>
      <c r="K208" s="97"/>
      <c r="L208" s="96" t="s">
        <v>1413</v>
      </c>
      <c r="M208" s="99">
        <v>0</v>
      </c>
      <c r="N208" s="99">
        <v>0</v>
      </c>
      <c r="O208" s="99">
        <v>6828006.02734375</v>
      </c>
      <c r="P208" s="99">
        <v>9398677.2421875</v>
      </c>
      <c r="Q208" s="100">
        <v>8</v>
      </c>
      <c r="R208" s="60"/>
      <c r="S208" s="61"/>
      <c r="T208" s="62"/>
      <c r="U208" s="62"/>
      <c r="V208" s="63"/>
      <c r="W208" s="64"/>
      <c r="X208" s="65"/>
      <c r="Y208" s="65"/>
      <c r="Z208" s="66">
        <v>123.498202898287</v>
      </c>
      <c r="AA208" s="67">
        <v>11.11</v>
      </c>
      <c r="AB208" s="68">
        <v>2</v>
      </c>
      <c r="AC208" s="68">
        <v>2</v>
      </c>
      <c r="AD208" s="69">
        <v>170.35600765499899</v>
      </c>
      <c r="AE208" s="70">
        <v>34.72</v>
      </c>
      <c r="AF208" s="71">
        <v>5</v>
      </c>
      <c r="AG208" s="71">
        <v>6</v>
      </c>
      <c r="AH208" s="59"/>
      <c r="AI208" s="27"/>
      <c r="AJ208" s="28"/>
    </row>
    <row r="209" spans="1:36" s="17" customFormat="1">
      <c r="A209" s="96" t="s">
        <v>865</v>
      </c>
      <c r="B209" s="96" t="s">
        <v>866</v>
      </c>
      <c r="C209" s="97"/>
      <c r="D209" s="97"/>
      <c r="E209" s="103"/>
      <c r="F209" s="97"/>
      <c r="G209" s="97"/>
      <c r="H209" s="97"/>
      <c r="I209" s="97"/>
      <c r="J209" s="97"/>
      <c r="K209" s="97"/>
      <c r="L209" s="96" t="s">
        <v>1414</v>
      </c>
      <c r="M209" s="99">
        <v>0</v>
      </c>
      <c r="N209" s="99">
        <v>0</v>
      </c>
      <c r="O209" s="99">
        <v>2877638.1848958302</v>
      </c>
      <c r="P209" s="99">
        <v>3697808.5677083302</v>
      </c>
      <c r="Q209" s="100">
        <v>8</v>
      </c>
      <c r="R209" s="60"/>
      <c r="S209" s="61"/>
      <c r="T209" s="62"/>
      <c r="U209" s="62"/>
      <c r="V209" s="63"/>
      <c r="W209" s="64"/>
      <c r="X209" s="65"/>
      <c r="Y209" s="65"/>
      <c r="Z209" s="66">
        <v>132.11238468796</v>
      </c>
      <c r="AA209" s="67">
        <v>17.350000000000001</v>
      </c>
      <c r="AB209" s="68">
        <v>3</v>
      </c>
      <c r="AC209" s="68">
        <v>3</v>
      </c>
      <c r="AD209" s="69">
        <v>182.63046700219999</v>
      </c>
      <c r="AE209" s="70">
        <v>17.86</v>
      </c>
      <c r="AF209" s="71">
        <v>4</v>
      </c>
      <c r="AG209" s="71">
        <v>5</v>
      </c>
      <c r="AH209" s="59"/>
      <c r="AI209" s="27"/>
      <c r="AJ209" s="28"/>
    </row>
    <row r="210" spans="1:36" s="17" customFormat="1">
      <c r="A210" s="96" t="s">
        <v>867</v>
      </c>
      <c r="B210" s="102" t="s">
        <v>868</v>
      </c>
      <c r="C210" s="97"/>
      <c r="D210" s="97"/>
      <c r="E210" s="97"/>
      <c r="F210" s="97"/>
      <c r="G210" s="97"/>
      <c r="H210" s="97"/>
      <c r="I210" s="97"/>
      <c r="J210" s="97"/>
      <c r="K210" s="97"/>
      <c r="L210" s="96" t="s">
        <v>1415</v>
      </c>
      <c r="M210" s="99">
        <v>0</v>
      </c>
      <c r="N210" s="99">
        <v>803938.1171875</v>
      </c>
      <c r="O210" s="99">
        <v>11796747.28125</v>
      </c>
      <c r="P210" s="99">
        <v>14502128.53125</v>
      </c>
      <c r="Q210" s="100">
        <v>8</v>
      </c>
      <c r="R210" s="60"/>
      <c r="S210" s="61"/>
      <c r="T210" s="62"/>
      <c r="U210" s="62"/>
      <c r="V210" s="63">
        <v>56.865743332104302</v>
      </c>
      <c r="W210" s="64">
        <v>7.93</v>
      </c>
      <c r="X210" s="65">
        <v>2</v>
      </c>
      <c r="Y210" s="65">
        <v>2</v>
      </c>
      <c r="Z210" s="66">
        <v>208.97677462409499</v>
      </c>
      <c r="AA210" s="67">
        <v>18.13</v>
      </c>
      <c r="AB210" s="68">
        <v>5</v>
      </c>
      <c r="AC210" s="68">
        <v>5</v>
      </c>
      <c r="AD210" s="69">
        <v>167.584833433309</v>
      </c>
      <c r="AE210" s="70">
        <v>18.13</v>
      </c>
      <c r="AF210" s="71">
        <v>5</v>
      </c>
      <c r="AG210" s="71">
        <v>5</v>
      </c>
      <c r="AH210" s="59"/>
      <c r="AI210" s="27"/>
      <c r="AJ210" s="28"/>
    </row>
    <row r="211" spans="1:36" s="17" customFormat="1">
      <c r="A211" s="96" t="s">
        <v>869</v>
      </c>
      <c r="B211" s="96" t="s">
        <v>870</v>
      </c>
      <c r="C211" s="97"/>
      <c r="D211" s="97"/>
      <c r="E211" s="97"/>
      <c r="F211" s="103"/>
      <c r="G211" s="97"/>
      <c r="H211" s="97"/>
      <c r="I211" s="97"/>
      <c r="J211" s="97"/>
      <c r="K211" s="103"/>
      <c r="L211" s="96" t="s">
        <v>1416</v>
      </c>
      <c r="M211" s="99">
        <v>0</v>
      </c>
      <c r="N211" s="99">
        <v>0</v>
      </c>
      <c r="O211" s="99">
        <v>7056640.3489583302</v>
      </c>
      <c r="P211" s="99">
        <v>7889789.1927083302</v>
      </c>
      <c r="Q211" s="100">
        <v>8</v>
      </c>
      <c r="R211" s="60"/>
      <c r="S211" s="61"/>
      <c r="T211" s="62"/>
      <c r="U211" s="62"/>
      <c r="V211" s="63"/>
      <c r="W211" s="64"/>
      <c r="X211" s="65"/>
      <c r="Y211" s="65"/>
      <c r="Z211" s="66">
        <v>168.85713889498899</v>
      </c>
      <c r="AA211" s="67">
        <v>20.5</v>
      </c>
      <c r="AB211" s="68">
        <v>4</v>
      </c>
      <c r="AC211" s="68">
        <v>4</v>
      </c>
      <c r="AD211" s="69">
        <v>159.16284566704999</v>
      </c>
      <c r="AE211" s="70">
        <v>10.09</v>
      </c>
      <c r="AF211" s="71">
        <v>4</v>
      </c>
      <c r="AG211" s="71">
        <v>4</v>
      </c>
      <c r="AH211" s="59"/>
      <c r="AI211" s="27"/>
      <c r="AJ211" s="28"/>
    </row>
    <row r="212" spans="1:36" s="17" customFormat="1">
      <c r="A212" s="96" t="s">
        <v>871</v>
      </c>
      <c r="B212" s="96" t="s">
        <v>872</v>
      </c>
      <c r="C212" s="97"/>
      <c r="D212" s="97"/>
      <c r="E212" s="97"/>
      <c r="F212" s="103"/>
      <c r="G212" s="97"/>
      <c r="H212" s="97"/>
      <c r="I212" s="97"/>
      <c r="J212" s="97"/>
      <c r="K212" s="97"/>
      <c r="L212" s="96" t="s">
        <v>1417</v>
      </c>
      <c r="M212" s="99">
        <v>0</v>
      </c>
      <c r="N212" s="99">
        <v>0</v>
      </c>
      <c r="O212" s="99">
        <v>21417922.1484375</v>
      </c>
      <c r="P212" s="99">
        <v>23771302.84375</v>
      </c>
      <c r="Q212" s="100">
        <v>8</v>
      </c>
      <c r="R212" s="60"/>
      <c r="S212" s="61"/>
      <c r="T212" s="62"/>
      <c r="U212" s="62"/>
      <c r="V212" s="63"/>
      <c r="W212" s="64"/>
      <c r="X212" s="65"/>
      <c r="Y212" s="65"/>
      <c r="Z212" s="66">
        <v>166.304599658641</v>
      </c>
      <c r="AA212" s="67">
        <v>7.06</v>
      </c>
      <c r="AB212" s="68">
        <v>2</v>
      </c>
      <c r="AC212" s="68">
        <v>4</v>
      </c>
      <c r="AD212" s="69">
        <v>181.25536639115799</v>
      </c>
      <c r="AE212" s="70">
        <v>7.06</v>
      </c>
      <c r="AF212" s="71">
        <v>2</v>
      </c>
      <c r="AG212" s="71">
        <v>4</v>
      </c>
      <c r="AH212" s="59"/>
      <c r="AI212" s="27"/>
      <c r="AJ212" s="28"/>
    </row>
    <row r="213" spans="1:36" s="17" customFormat="1">
      <c r="A213" s="96" t="s">
        <v>873</v>
      </c>
      <c r="B213" s="96" t="s">
        <v>874</v>
      </c>
      <c r="C213" s="97"/>
      <c r="D213" s="97"/>
      <c r="E213" s="97"/>
      <c r="F213" s="103"/>
      <c r="G213" s="97"/>
      <c r="H213" s="97"/>
      <c r="I213" s="97"/>
      <c r="J213" s="97"/>
      <c r="K213" s="103"/>
      <c r="L213" s="96" t="s">
        <v>1418</v>
      </c>
      <c r="M213" s="99">
        <v>0</v>
      </c>
      <c r="N213" s="99">
        <v>0</v>
      </c>
      <c r="O213" s="99">
        <v>11401799.4192708</v>
      </c>
      <c r="P213" s="99">
        <v>12506132.6328125</v>
      </c>
      <c r="Q213" s="100">
        <v>8</v>
      </c>
      <c r="R213" s="60"/>
      <c r="S213" s="61"/>
      <c r="T213" s="62"/>
      <c r="U213" s="62"/>
      <c r="V213" s="63"/>
      <c r="W213" s="64"/>
      <c r="X213" s="65"/>
      <c r="Y213" s="65"/>
      <c r="Z213" s="66">
        <v>170.143399428051</v>
      </c>
      <c r="AA213" s="67">
        <v>6.4</v>
      </c>
      <c r="AB213" s="68">
        <v>3</v>
      </c>
      <c r="AC213" s="68">
        <v>3</v>
      </c>
      <c r="AD213" s="69">
        <v>249.95492165569499</v>
      </c>
      <c r="AE213" s="70">
        <v>13.05</v>
      </c>
      <c r="AF213" s="71">
        <v>5</v>
      </c>
      <c r="AG213" s="71">
        <v>5</v>
      </c>
      <c r="AH213" s="59"/>
      <c r="AI213" s="27"/>
      <c r="AJ213" s="28"/>
    </row>
    <row r="214" spans="1:36" s="17" customFormat="1">
      <c r="A214" s="96" t="s">
        <v>875</v>
      </c>
      <c r="B214" s="96" t="s">
        <v>876</v>
      </c>
      <c r="C214" s="97"/>
      <c r="D214" s="97"/>
      <c r="E214" s="103"/>
      <c r="F214" s="103"/>
      <c r="G214" s="97"/>
      <c r="H214" s="97"/>
      <c r="I214" s="97"/>
      <c r="J214" s="97"/>
      <c r="K214" s="103"/>
      <c r="L214" s="96" t="s">
        <v>1419</v>
      </c>
      <c r="M214" s="99">
        <v>0</v>
      </c>
      <c r="N214" s="99">
        <v>0</v>
      </c>
      <c r="O214" s="99">
        <v>12656099.0598958</v>
      </c>
      <c r="P214" s="99">
        <v>13185686.6536458</v>
      </c>
      <c r="Q214" s="100">
        <v>8</v>
      </c>
      <c r="R214" s="60"/>
      <c r="S214" s="61"/>
      <c r="T214" s="62"/>
      <c r="U214" s="62"/>
      <c r="V214" s="63"/>
      <c r="W214" s="64"/>
      <c r="X214" s="65"/>
      <c r="Y214" s="65"/>
      <c r="Z214" s="66">
        <v>233.032034855029</v>
      </c>
      <c r="AA214" s="67">
        <v>11.93</v>
      </c>
      <c r="AB214" s="68">
        <v>5</v>
      </c>
      <c r="AC214" s="68">
        <v>5</v>
      </c>
      <c r="AD214" s="69">
        <v>140.728490728754</v>
      </c>
      <c r="AE214" s="70">
        <v>7.41</v>
      </c>
      <c r="AF214" s="71">
        <v>3</v>
      </c>
      <c r="AG214" s="71">
        <v>3</v>
      </c>
      <c r="AH214" s="59"/>
      <c r="AI214" s="27"/>
      <c r="AJ214" s="28"/>
    </row>
    <row r="215" spans="1:36" s="17" customFormat="1">
      <c r="A215" s="96" t="s">
        <v>447</v>
      </c>
      <c r="B215" s="96" t="s">
        <v>877</v>
      </c>
      <c r="C215" s="101"/>
      <c r="D215" s="97"/>
      <c r="E215" s="103"/>
      <c r="F215" s="103"/>
      <c r="G215" s="97"/>
      <c r="H215" s="97"/>
      <c r="I215" s="97"/>
      <c r="J215" s="97"/>
      <c r="K215" s="97"/>
      <c r="L215" s="96" t="s">
        <v>448</v>
      </c>
      <c r="M215" s="99">
        <v>0</v>
      </c>
      <c r="N215" s="99">
        <v>0</v>
      </c>
      <c r="O215" s="99">
        <v>9896084.5286458302</v>
      </c>
      <c r="P215" s="99">
        <v>9980848.2005208302</v>
      </c>
      <c r="Q215" s="100">
        <v>8</v>
      </c>
      <c r="R215" s="60"/>
      <c r="S215" s="61"/>
      <c r="T215" s="62"/>
      <c r="U215" s="62"/>
      <c r="V215" s="63"/>
      <c r="W215" s="64"/>
      <c r="X215" s="65"/>
      <c r="Y215" s="65"/>
      <c r="Z215" s="66">
        <v>211.352742226007</v>
      </c>
      <c r="AA215" s="67">
        <v>24.44</v>
      </c>
      <c r="AB215" s="68">
        <v>3</v>
      </c>
      <c r="AC215" s="68">
        <v>4</v>
      </c>
      <c r="AD215" s="69">
        <v>207.72895935125001</v>
      </c>
      <c r="AE215" s="70">
        <v>40</v>
      </c>
      <c r="AF215" s="71">
        <v>3</v>
      </c>
      <c r="AG215" s="71">
        <v>4</v>
      </c>
      <c r="AH215" s="59"/>
      <c r="AI215" s="27"/>
      <c r="AJ215" s="28"/>
    </row>
    <row r="216" spans="1:36" s="17" customFormat="1">
      <c r="A216" s="96" t="s">
        <v>878</v>
      </c>
      <c r="B216" s="96" t="s">
        <v>879</v>
      </c>
      <c r="C216" s="97"/>
      <c r="D216" s="97"/>
      <c r="E216" s="97"/>
      <c r="F216" s="103"/>
      <c r="G216" s="97"/>
      <c r="H216" s="97"/>
      <c r="I216" s="97"/>
      <c r="J216" s="97"/>
      <c r="K216" s="97"/>
      <c r="L216" s="96" t="s">
        <v>1420</v>
      </c>
      <c r="M216" s="99">
        <v>0</v>
      </c>
      <c r="N216" s="99">
        <v>0</v>
      </c>
      <c r="O216" s="99">
        <v>8403008.0703125</v>
      </c>
      <c r="P216" s="99">
        <v>8266350.40625</v>
      </c>
      <c r="Q216" s="100">
        <v>8</v>
      </c>
      <c r="R216" s="60"/>
      <c r="S216" s="61"/>
      <c r="T216" s="62"/>
      <c r="U216" s="62"/>
      <c r="V216" s="63"/>
      <c r="W216" s="64"/>
      <c r="X216" s="65"/>
      <c r="Y216" s="65"/>
      <c r="Z216" s="66">
        <v>144.746197397137</v>
      </c>
      <c r="AA216" s="67">
        <v>3.82</v>
      </c>
      <c r="AB216" s="68">
        <v>3</v>
      </c>
      <c r="AC216" s="68">
        <v>4</v>
      </c>
      <c r="AD216" s="69">
        <v>149.80694499001001</v>
      </c>
      <c r="AE216" s="70">
        <v>3.9</v>
      </c>
      <c r="AF216" s="71">
        <v>4</v>
      </c>
      <c r="AG216" s="71">
        <v>4</v>
      </c>
      <c r="AH216" s="59"/>
      <c r="AI216" s="27"/>
      <c r="AJ216" s="28"/>
    </row>
    <row r="217" spans="1:36" s="17" customFormat="1">
      <c r="A217" s="96" t="s">
        <v>880</v>
      </c>
      <c r="B217" s="102" t="s">
        <v>881</v>
      </c>
      <c r="C217" s="97"/>
      <c r="D217" s="97"/>
      <c r="E217" s="97"/>
      <c r="F217" s="97"/>
      <c r="G217" s="97"/>
      <c r="H217" s="97"/>
      <c r="I217" s="97"/>
      <c r="J217" s="97"/>
      <c r="K217" s="97"/>
      <c r="L217" s="96" t="s">
        <v>1421</v>
      </c>
      <c r="M217" s="99">
        <v>0</v>
      </c>
      <c r="N217" s="99">
        <v>0</v>
      </c>
      <c r="O217" s="99">
        <v>3584671.1432291698</v>
      </c>
      <c r="P217" s="99">
        <v>3455347.5911458302</v>
      </c>
      <c r="Q217" s="100">
        <v>8</v>
      </c>
      <c r="R217" s="60"/>
      <c r="S217" s="61"/>
      <c r="T217" s="62"/>
      <c r="U217" s="62"/>
      <c r="V217" s="63"/>
      <c r="W217" s="64"/>
      <c r="X217" s="65"/>
      <c r="Y217" s="65"/>
      <c r="Z217" s="66">
        <v>159.609742164246</v>
      </c>
      <c r="AA217" s="67">
        <v>5.75</v>
      </c>
      <c r="AB217" s="68">
        <v>4</v>
      </c>
      <c r="AC217" s="68">
        <v>4</v>
      </c>
      <c r="AD217" s="69">
        <v>125.90263999387101</v>
      </c>
      <c r="AE217" s="70">
        <v>5.98</v>
      </c>
      <c r="AF217" s="71">
        <v>4</v>
      </c>
      <c r="AG217" s="71">
        <v>4</v>
      </c>
      <c r="AH217" s="59"/>
      <c r="AI217" s="27"/>
      <c r="AJ217" s="28"/>
    </row>
    <row r="218" spans="1:36" s="17" customFormat="1">
      <c r="A218" s="96" t="s">
        <v>882</v>
      </c>
      <c r="B218" s="104" t="s">
        <v>883</v>
      </c>
      <c r="C218" s="97"/>
      <c r="D218" s="97"/>
      <c r="E218" s="97"/>
      <c r="F218" s="97"/>
      <c r="G218" s="97"/>
      <c r="H218" s="97"/>
      <c r="I218" s="97"/>
      <c r="J218" s="97"/>
      <c r="K218" s="103"/>
      <c r="L218" s="96" t="s">
        <v>1422</v>
      </c>
      <c r="M218" s="99">
        <v>0</v>
      </c>
      <c r="N218" s="99">
        <v>0</v>
      </c>
      <c r="O218" s="99">
        <v>8106208.6354166698</v>
      </c>
      <c r="P218" s="99">
        <v>7717816.1953125</v>
      </c>
      <c r="Q218" s="100">
        <v>8</v>
      </c>
      <c r="R218" s="60"/>
      <c r="S218" s="61"/>
      <c r="T218" s="62"/>
      <c r="U218" s="62"/>
      <c r="V218" s="63"/>
      <c r="W218" s="64"/>
      <c r="X218" s="65"/>
      <c r="Y218" s="65"/>
      <c r="Z218" s="66">
        <v>156.07515622366401</v>
      </c>
      <c r="AA218" s="67">
        <v>8.59</v>
      </c>
      <c r="AB218" s="68">
        <v>4</v>
      </c>
      <c r="AC218" s="68">
        <v>4</v>
      </c>
      <c r="AD218" s="69">
        <v>183.086380460193</v>
      </c>
      <c r="AE218" s="70">
        <v>8.75</v>
      </c>
      <c r="AF218" s="71">
        <v>4</v>
      </c>
      <c r="AG218" s="71">
        <v>4</v>
      </c>
      <c r="AH218" s="59"/>
      <c r="AI218" s="27"/>
      <c r="AJ218" s="28"/>
    </row>
    <row r="219" spans="1:36" s="17" customFormat="1">
      <c r="A219" s="96" t="s">
        <v>884</v>
      </c>
      <c r="B219" s="96" t="s">
        <v>885</v>
      </c>
      <c r="C219" s="97"/>
      <c r="D219" s="97"/>
      <c r="E219" s="97"/>
      <c r="F219" s="103"/>
      <c r="G219" s="97"/>
      <c r="H219" s="97"/>
      <c r="I219" s="97"/>
      <c r="J219" s="97"/>
      <c r="K219" s="97"/>
      <c r="L219" s="96" t="s">
        <v>1423</v>
      </c>
      <c r="M219" s="99">
        <v>0</v>
      </c>
      <c r="N219" s="99">
        <v>0</v>
      </c>
      <c r="O219" s="99">
        <v>8408989.40234375</v>
      </c>
      <c r="P219" s="99">
        <v>7798488.3411458302</v>
      </c>
      <c r="Q219" s="100">
        <v>8</v>
      </c>
      <c r="R219" s="60"/>
      <c r="S219" s="61"/>
      <c r="T219" s="62"/>
      <c r="U219" s="62"/>
      <c r="V219" s="63"/>
      <c r="W219" s="64"/>
      <c r="X219" s="65"/>
      <c r="Y219" s="65"/>
      <c r="Z219" s="66">
        <v>204.46848048765901</v>
      </c>
      <c r="AA219" s="67">
        <v>20.56</v>
      </c>
      <c r="AB219" s="68">
        <v>4</v>
      </c>
      <c r="AC219" s="68">
        <v>4</v>
      </c>
      <c r="AD219" s="69">
        <v>201.15644520891999</v>
      </c>
      <c r="AE219" s="70">
        <v>20.56</v>
      </c>
      <c r="AF219" s="71">
        <v>4</v>
      </c>
      <c r="AG219" s="71">
        <v>4</v>
      </c>
      <c r="AH219" s="59"/>
      <c r="AI219" s="27"/>
      <c r="AJ219" s="28"/>
    </row>
    <row r="220" spans="1:36" s="17" customFormat="1">
      <c r="A220" s="96" t="s">
        <v>886</v>
      </c>
      <c r="B220" s="102" t="s">
        <v>887</v>
      </c>
      <c r="C220" s="97"/>
      <c r="D220" s="97"/>
      <c r="E220" s="97"/>
      <c r="F220" s="97"/>
      <c r="G220" s="97"/>
      <c r="H220" s="97"/>
      <c r="I220" s="97"/>
      <c r="J220" s="97"/>
      <c r="K220" s="97"/>
      <c r="L220" s="96" t="s">
        <v>1424</v>
      </c>
      <c r="M220" s="99">
        <v>0</v>
      </c>
      <c r="N220" s="99">
        <v>0</v>
      </c>
      <c r="O220" s="99">
        <v>4970461.55078125</v>
      </c>
      <c r="P220" s="99">
        <v>4557479.40625</v>
      </c>
      <c r="Q220" s="100">
        <v>8</v>
      </c>
      <c r="R220" s="60"/>
      <c r="S220" s="61"/>
      <c r="T220" s="62"/>
      <c r="U220" s="62"/>
      <c r="V220" s="63"/>
      <c r="W220" s="64"/>
      <c r="X220" s="65"/>
      <c r="Y220" s="65"/>
      <c r="Z220" s="66">
        <v>185.474160518556</v>
      </c>
      <c r="AA220" s="67">
        <v>8.77</v>
      </c>
      <c r="AB220" s="68">
        <v>4</v>
      </c>
      <c r="AC220" s="68">
        <v>4</v>
      </c>
      <c r="AD220" s="69">
        <v>181.10286116052799</v>
      </c>
      <c r="AE220" s="70">
        <v>8.77</v>
      </c>
      <c r="AF220" s="71">
        <v>4</v>
      </c>
      <c r="AG220" s="71">
        <v>4</v>
      </c>
      <c r="AH220" s="59"/>
      <c r="AI220" s="27"/>
      <c r="AJ220" s="28"/>
    </row>
    <row r="221" spans="1:36" s="17" customFormat="1">
      <c r="A221" s="96" t="s">
        <v>342</v>
      </c>
      <c r="B221" s="104" t="s">
        <v>888</v>
      </c>
      <c r="C221" s="101"/>
      <c r="D221" s="97"/>
      <c r="E221" s="97"/>
      <c r="F221" s="97"/>
      <c r="G221" s="97"/>
      <c r="H221" s="97"/>
      <c r="I221" s="97"/>
      <c r="J221" s="97"/>
      <c r="K221" s="103"/>
      <c r="L221" s="96" t="s">
        <v>343</v>
      </c>
      <c r="M221" s="99">
        <v>0</v>
      </c>
      <c r="N221" s="99">
        <v>0</v>
      </c>
      <c r="O221" s="99">
        <v>5528153.9114583302</v>
      </c>
      <c r="P221" s="99">
        <v>5012532.7421875</v>
      </c>
      <c r="Q221" s="100">
        <v>8</v>
      </c>
      <c r="R221" s="60"/>
      <c r="S221" s="61"/>
      <c r="T221" s="62"/>
      <c r="U221" s="62"/>
      <c r="V221" s="63"/>
      <c r="W221" s="64"/>
      <c r="X221" s="65"/>
      <c r="Y221" s="65"/>
      <c r="Z221" s="66">
        <v>126.598264741715</v>
      </c>
      <c r="AA221" s="67">
        <v>16.739999999999998</v>
      </c>
      <c r="AB221" s="68">
        <v>3</v>
      </c>
      <c r="AC221" s="68">
        <v>4</v>
      </c>
      <c r="AD221" s="69">
        <v>105.896612611157</v>
      </c>
      <c r="AE221" s="70">
        <v>10.57</v>
      </c>
      <c r="AF221" s="71">
        <v>2</v>
      </c>
      <c r="AG221" s="71">
        <v>4</v>
      </c>
      <c r="AH221" s="59"/>
      <c r="AI221" s="27"/>
      <c r="AJ221" s="28"/>
    </row>
    <row r="222" spans="1:36" s="17" customFormat="1">
      <c r="A222" s="96" t="s">
        <v>889</v>
      </c>
      <c r="B222" s="96" t="s">
        <v>890</v>
      </c>
      <c r="C222" s="97"/>
      <c r="D222" s="97"/>
      <c r="E222" s="97"/>
      <c r="F222" s="97"/>
      <c r="G222" s="97"/>
      <c r="H222" s="103"/>
      <c r="I222" s="97"/>
      <c r="J222" s="97"/>
      <c r="K222" s="103"/>
      <c r="L222" s="96" t="s">
        <v>1425</v>
      </c>
      <c r="M222" s="99">
        <v>0</v>
      </c>
      <c r="N222" s="99">
        <v>0</v>
      </c>
      <c r="O222" s="99">
        <v>7920313.0989583302</v>
      </c>
      <c r="P222" s="99">
        <v>7137054.1145833302</v>
      </c>
      <c r="Q222" s="100">
        <v>8</v>
      </c>
      <c r="R222" s="60"/>
      <c r="S222" s="61"/>
      <c r="T222" s="62"/>
      <c r="U222" s="62"/>
      <c r="V222" s="63"/>
      <c r="W222" s="64"/>
      <c r="X222" s="65"/>
      <c r="Y222" s="65"/>
      <c r="Z222" s="66">
        <v>220.924480883347</v>
      </c>
      <c r="AA222" s="67">
        <v>46.75</v>
      </c>
      <c r="AB222" s="68">
        <v>4</v>
      </c>
      <c r="AC222" s="68">
        <v>4</v>
      </c>
      <c r="AD222" s="69">
        <v>180.72742902109499</v>
      </c>
      <c r="AE222" s="70">
        <v>46.75</v>
      </c>
      <c r="AF222" s="71">
        <v>4</v>
      </c>
      <c r="AG222" s="71">
        <v>4</v>
      </c>
      <c r="AH222" s="59"/>
      <c r="AI222" s="27"/>
      <c r="AJ222" s="28"/>
    </row>
    <row r="223" spans="1:36" s="17" customFormat="1">
      <c r="A223" s="96" t="s">
        <v>169</v>
      </c>
      <c r="B223" s="96" t="s">
        <v>891</v>
      </c>
      <c r="C223" s="101"/>
      <c r="D223" s="103"/>
      <c r="E223" s="97"/>
      <c r="F223" s="97"/>
      <c r="G223" s="103"/>
      <c r="H223" s="97"/>
      <c r="I223" s="103"/>
      <c r="J223" s="103"/>
      <c r="K223" s="103"/>
      <c r="L223" s="96" t="s">
        <v>170</v>
      </c>
      <c r="M223" s="99">
        <v>0</v>
      </c>
      <c r="N223" s="99">
        <v>0</v>
      </c>
      <c r="O223" s="99">
        <v>6805584.953125</v>
      </c>
      <c r="P223" s="99">
        <v>6130515.2395833302</v>
      </c>
      <c r="Q223" s="100">
        <v>8</v>
      </c>
      <c r="R223" s="60"/>
      <c r="S223" s="61"/>
      <c r="T223" s="62"/>
      <c r="U223" s="62"/>
      <c r="V223" s="63"/>
      <c r="W223" s="64"/>
      <c r="X223" s="65"/>
      <c r="Y223" s="65"/>
      <c r="Z223" s="66">
        <v>148.919733105761</v>
      </c>
      <c r="AA223" s="67">
        <v>7.53</v>
      </c>
      <c r="AB223" s="68">
        <v>2</v>
      </c>
      <c r="AC223" s="68">
        <v>3</v>
      </c>
      <c r="AD223" s="69">
        <v>239.75507284341401</v>
      </c>
      <c r="AE223" s="70">
        <v>12.34</v>
      </c>
      <c r="AF223" s="71">
        <v>4</v>
      </c>
      <c r="AG223" s="71">
        <v>5</v>
      </c>
      <c r="AH223" s="59"/>
      <c r="AI223" s="27"/>
      <c r="AJ223" s="28"/>
    </row>
    <row r="224" spans="1:36" s="17" customFormat="1">
      <c r="A224" s="96" t="s">
        <v>892</v>
      </c>
      <c r="B224" s="96" t="s">
        <v>893</v>
      </c>
      <c r="C224" s="97"/>
      <c r="D224" s="97"/>
      <c r="E224" s="97"/>
      <c r="F224" s="103"/>
      <c r="G224" s="97"/>
      <c r="H224" s="97"/>
      <c r="I224" s="97"/>
      <c r="J224" s="97"/>
      <c r="K224" s="103"/>
      <c r="L224" s="96" t="s">
        <v>1426</v>
      </c>
      <c r="M224" s="99">
        <v>0</v>
      </c>
      <c r="N224" s="99">
        <v>0</v>
      </c>
      <c r="O224" s="99">
        <v>4573613.0416666698</v>
      </c>
      <c r="P224" s="99">
        <v>3983399.4270833302</v>
      </c>
      <c r="Q224" s="100">
        <v>8</v>
      </c>
      <c r="R224" s="60"/>
      <c r="S224" s="61"/>
      <c r="T224" s="62"/>
      <c r="U224" s="62"/>
      <c r="V224" s="63"/>
      <c r="W224" s="64"/>
      <c r="X224" s="65"/>
      <c r="Y224" s="65"/>
      <c r="Z224" s="66">
        <v>141.08989375831999</v>
      </c>
      <c r="AA224" s="67">
        <v>4.67</v>
      </c>
      <c r="AB224" s="68">
        <v>4</v>
      </c>
      <c r="AC224" s="68">
        <v>4</v>
      </c>
      <c r="AD224" s="69">
        <v>163.91028162915401</v>
      </c>
      <c r="AE224" s="70">
        <v>4.67</v>
      </c>
      <c r="AF224" s="71">
        <v>4</v>
      </c>
      <c r="AG224" s="71">
        <v>4</v>
      </c>
      <c r="AH224" s="59"/>
      <c r="AI224" s="27"/>
      <c r="AJ224" s="28"/>
    </row>
    <row r="225" spans="1:36" s="17" customFormat="1">
      <c r="A225" s="96" t="s">
        <v>894</v>
      </c>
      <c r="B225" s="102" t="s">
        <v>895</v>
      </c>
      <c r="C225" s="97"/>
      <c r="D225" s="97"/>
      <c r="E225" s="97"/>
      <c r="F225" s="97"/>
      <c r="G225" s="97"/>
      <c r="H225" s="97"/>
      <c r="I225" s="97"/>
      <c r="J225" s="97"/>
      <c r="K225" s="97"/>
      <c r="L225" s="96" t="s">
        <v>1427</v>
      </c>
      <c r="M225" s="99">
        <v>0</v>
      </c>
      <c r="N225" s="99">
        <v>0</v>
      </c>
      <c r="O225" s="99">
        <v>4297339.875</v>
      </c>
      <c r="P225" s="99">
        <v>3649618.75</v>
      </c>
      <c r="Q225" s="100">
        <v>8</v>
      </c>
      <c r="R225" s="60"/>
      <c r="S225" s="61"/>
      <c r="T225" s="62"/>
      <c r="U225" s="62"/>
      <c r="V225" s="63"/>
      <c r="W225" s="64"/>
      <c r="X225" s="65"/>
      <c r="Y225" s="65"/>
      <c r="Z225" s="66">
        <v>104.822740029767</v>
      </c>
      <c r="AA225" s="67">
        <v>3.52</v>
      </c>
      <c r="AB225" s="68">
        <v>2</v>
      </c>
      <c r="AC225" s="68">
        <v>4</v>
      </c>
      <c r="AD225" s="69">
        <v>84.599344225901405</v>
      </c>
      <c r="AE225" s="70">
        <v>3.52</v>
      </c>
      <c r="AF225" s="71">
        <v>2</v>
      </c>
      <c r="AG225" s="71">
        <v>4</v>
      </c>
      <c r="AH225" s="59"/>
      <c r="AI225" s="27"/>
      <c r="AJ225" s="28"/>
    </row>
    <row r="226" spans="1:36" s="17" customFormat="1">
      <c r="A226" s="96" t="s">
        <v>410</v>
      </c>
      <c r="B226" s="102" t="s">
        <v>896</v>
      </c>
      <c r="C226" s="101"/>
      <c r="D226" s="97"/>
      <c r="E226" s="97"/>
      <c r="F226" s="97"/>
      <c r="G226" s="97"/>
      <c r="H226" s="97"/>
      <c r="I226" s="97"/>
      <c r="J226" s="97"/>
      <c r="K226" s="97"/>
      <c r="L226" s="96" t="s">
        <v>411</v>
      </c>
      <c r="M226" s="99">
        <v>0</v>
      </c>
      <c r="N226" s="99">
        <v>0</v>
      </c>
      <c r="O226" s="99">
        <v>3805985.6614583302</v>
      </c>
      <c r="P226" s="99">
        <v>3202282.3932291698</v>
      </c>
      <c r="Q226" s="100">
        <v>8</v>
      </c>
      <c r="R226" s="60"/>
      <c r="S226" s="61"/>
      <c r="T226" s="62"/>
      <c r="U226" s="62"/>
      <c r="V226" s="63"/>
      <c r="W226" s="64"/>
      <c r="X226" s="65"/>
      <c r="Y226" s="65"/>
      <c r="Z226" s="66">
        <v>197.88459965864101</v>
      </c>
      <c r="AA226" s="67">
        <v>8.4600000000000009</v>
      </c>
      <c r="AB226" s="68">
        <v>3</v>
      </c>
      <c r="AC226" s="68">
        <v>4</v>
      </c>
      <c r="AD226" s="69">
        <v>186.42497200387601</v>
      </c>
      <c r="AE226" s="70">
        <v>10.64</v>
      </c>
      <c r="AF226" s="71">
        <v>4</v>
      </c>
      <c r="AG226" s="71">
        <v>4</v>
      </c>
      <c r="AH226" s="59"/>
      <c r="AI226" s="27"/>
      <c r="AJ226" s="28"/>
    </row>
    <row r="227" spans="1:36" s="17" customFormat="1">
      <c r="A227" s="96" t="s">
        <v>897</v>
      </c>
      <c r="B227" s="102" t="s">
        <v>898</v>
      </c>
      <c r="C227" s="97"/>
      <c r="D227" s="97"/>
      <c r="E227" s="97"/>
      <c r="F227" s="97"/>
      <c r="G227" s="97"/>
      <c r="H227" s="97"/>
      <c r="I227" s="97"/>
      <c r="J227" s="97"/>
      <c r="K227" s="97"/>
      <c r="L227" s="96" t="s">
        <v>1428</v>
      </c>
      <c r="M227" s="99">
        <v>0</v>
      </c>
      <c r="N227" s="99">
        <v>0</v>
      </c>
      <c r="O227" s="99">
        <v>5259816.8372395802</v>
      </c>
      <c r="P227" s="99">
        <v>4306946.26171875</v>
      </c>
      <c r="Q227" s="100">
        <v>8</v>
      </c>
      <c r="R227" s="60"/>
      <c r="S227" s="61"/>
      <c r="T227" s="62"/>
      <c r="U227" s="62"/>
      <c r="V227" s="63"/>
      <c r="W227" s="64"/>
      <c r="X227" s="65"/>
      <c r="Y227" s="65"/>
      <c r="Z227" s="66">
        <v>279.47961651483598</v>
      </c>
      <c r="AA227" s="67">
        <v>7.37</v>
      </c>
      <c r="AB227" s="68">
        <v>4</v>
      </c>
      <c r="AC227" s="68">
        <v>5</v>
      </c>
      <c r="AD227" s="69">
        <v>148.92848428604501</v>
      </c>
      <c r="AE227" s="70">
        <v>6.09</v>
      </c>
      <c r="AF227" s="71">
        <v>3</v>
      </c>
      <c r="AG227" s="71">
        <v>3</v>
      </c>
      <c r="AH227" s="59"/>
      <c r="AI227" s="27"/>
      <c r="AJ227" s="28"/>
    </row>
    <row r="228" spans="1:36" s="17" customFormat="1">
      <c r="A228" s="96" t="s">
        <v>492</v>
      </c>
      <c r="B228" s="102" t="s">
        <v>899</v>
      </c>
      <c r="C228" s="101"/>
      <c r="D228" s="97"/>
      <c r="E228" s="97"/>
      <c r="F228" s="97"/>
      <c r="G228" s="97"/>
      <c r="H228" s="97"/>
      <c r="I228" s="97"/>
      <c r="J228" s="97"/>
      <c r="K228" s="97"/>
      <c r="L228" s="96" t="s">
        <v>493</v>
      </c>
      <c r="M228" s="99">
        <v>0</v>
      </c>
      <c r="N228" s="99">
        <v>0</v>
      </c>
      <c r="O228" s="99">
        <v>2410119.4479166698</v>
      </c>
      <c r="P228" s="99">
        <v>1828402.875</v>
      </c>
      <c r="Q228" s="100">
        <v>8</v>
      </c>
      <c r="R228" s="60"/>
      <c r="S228" s="61"/>
      <c r="T228" s="62"/>
      <c r="U228" s="62"/>
      <c r="V228" s="63"/>
      <c r="W228" s="64"/>
      <c r="X228" s="65"/>
      <c r="Y228" s="65"/>
      <c r="Z228" s="66">
        <v>155.45288535336601</v>
      </c>
      <c r="AA228" s="67">
        <v>17.41</v>
      </c>
      <c r="AB228" s="68">
        <v>4</v>
      </c>
      <c r="AC228" s="68">
        <v>5</v>
      </c>
      <c r="AD228" s="69">
        <v>106.53232302541799</v>
      </c>
      <c r="AE228" s="70">
        <v>7.69</v>
      </c>
      <c r="AF228" s="71">
        <v>2</v>
      </c>
      <c r="AG228" s="71">
        <v>3</v>
      </c>
      <c r="AH228" s="59"/>
      <c r="AI228" s="27"/>
      <c r="AJ228" s="28"/>
    </row>
    <row r="229" spans="1:36" s="17" customFormat="1">
      <c r="A229" s="96" t="s">
        <v>146</v>
      </c>
      <c r="B229" s="96" t="s">
        <v>900</v>
      </c>
      <c r="C229" s="101"/>
      <c r="D229" s="97"/>
      <c r="E229" s="97"/>
      <c r="F229" s="97"/>
      <c r="G229" s="103"/>
      <c r="H229" s="103"/>
      <c r="I229" s="103"/>
      <c r="J229" s="97"/>
      <c r="K229" s="103"/>
      <c r="L229" s="96" t="s">
        <v>147</v>
      </c>
      <c r="M229" s="99">
        <v>0</v>
      </c>
      <c r="N229" s="99">
        <v>0</v>
      </c>
      <c r="O229" s="99">
        <v>8851067.1927083302</v>
      </c>
      <c r="P229" s="99">
        <v>6706932.8385416698</v>
      </c>
      <c r="Q229" s="100">
        <v>8</v>
      </c>
      <c r="R229" s="60"/>
      <c r="S229" s="61"/>
      <c r="T229" s="62"/>
      <c r="U229" s="62"/>
      <c r="V229" s="63"/>
      <c r="W229" s="64"/>
      <c r="X229" s="65"/>
      <c r="Y229" s="65"/>
      <c r="Z229" s="66">
        <v>212.74117603846199</v>
      </c>
      <c r="AA229" s="67">
        <v>24.59</v>
      </c>
      <c r="AB229" s="68">
        <v>4</v>
      </c>
      <c r="AC229" s="68">
        <v>4</v>
      </c>
      <c r="AD229" s="69">
        <v>186.05147169685401</v>
      </c>
      <c r="AE229" s="70">
        <v>24.59</v>
      </c>
      <c r="AF229" s="71">
        <v>4</v>
      </c>
      <c r="AG229" s="71">
        <v>4</v>
      </c>
      <c r="AH229" s="59"/>
      <c r="AI229" s="27"/>
      <c r="AJ229" s="28"/>
    </row>
    <row r="230" spans="1:36" s="17" customFormat="1">
      <c r="A230" s="96" t="s">
        <v>251</v>
      </c>
      <c r="B230" s="96" t="s">
        <v>901</v>
      </c>
      <c r="C230" s="101"/>
      <c r="D230" s="97"/>
      <c r="E230" s="97"/>
      <c r="F230" s="97"/>
      <c r="G230" s="97"/>
      <c r="H230" s="97"/>
      <c r="I230" s="103"/>
      <c r="J230" s="97"/>
      <c r="K230" s="103"/>
      <c r="L230" s="96" t="s">
        <v>252</v>
      </c>
      <c r="M230" s="99">
        <v>0</v>
      </c>
      <c r="N230" s="99">
        <v>0</v>
      </c>
      <c r="O230" s="99">
        <v>15689196.1302083</v>
      </c>
      <c r="P230" s="99">
        <v>11836002.7239583</v>
      </c>
      <c r="Q230" s="100">
        <v>8</v>
      </c>
      <c r="R230" s="60"/>
      <c r="S230" s="61"/>
      <c r="T230" s="62"/>
      <c r="U230" s="62"/>
      <c r="V230" s="63"/>
      <c r="W230" s="64"/>
      <c r="X230" s="65"/>
      <c r="Y230" s="65"/>
      <c r="Z230" s="66">
        <v>197.12082152588101</v>
      </c>
      <c r="AA230" s="67">
        <v>26.02</v>
      </c>
      <c r="AB230" s="68">
        <v>4</v>
      </c>
      <c r="AC230" s="68">
        <v>4</v>
      </c>
      <c r="AD230" s="69">
        <v>186.40183581397301</v>
      </c>
      <c r="AE230" s="70">
        <v>26.02</v>
      </c>
      <c r="AF230" s="71">
        <v>4</v>
      </c>
      <c r="AG230" s="71">
        <v>4</v>
      </c>
      <c r="AH230" s="59"/>
      <c r="AI230" s="27"/>
      <c r="AJ230" s="28"/>
    </row>
    <row r="231" spans="1:36" s="17" customFormat="1">
      <c r="A231" s="96" t="s">
        <v>902</v>
      </c>
      <c r="B231" s="96" t="s">
        <v>903</v>
      </c>
      <c r="C231" s="97"/>
      <c r="D231" s="97"/>
      <c r="E231" s="97"/>
      <c r="F231" s="97"/>
      <c r="G231" s="97"/>
      <c r="H231" s="97"/>
      <c r="I231" s="97"/>
      <c r="J231" s="97"/>
      <c r="K231" s="97"/>
      <c r="L231" s="96" t="s">
        <v>1429</v>
      </c>
      <c r="M231" s="99">
        <v>0</v>
      </c>
      <c r="N231" s="99">
        <v>0</v>
      </c>
      <c r="O231" s="99">
        <v>3797498.7447916698</v>
      </c>
      <c r="P231" s="99">
        <v>2614161.8125</v>
      </c>
      <c r="Q231" s="100">
        <v>8</v>
      </c>
      <c r="R231" s="60"/>
      <c r="S231" s="61"/>
      <c r="T231" s="62"/>
      <c r="U231" s="62"/>
      <c r="V231" s="63"/>
      <c r="W231" s="64"/>
      <c r="X231" s="65"/>
      <c r="Y231" s="65"/>
      <c r="Z231" s="66">
        <v>259.22667192554701</v>
      </c>
      <c r="AA231" s="67">
        <v>11.59</v>
      </c>
      <c r="AB231" s="68">
        <v>5</v>
      </c>
      <c r="AC231" s="68">
        <v>5</v>
      </c>
      <c r="AD231" s="69">
        <v>162.079001794503</v>
      </c>
      <c r="AE231" s="70">
        <v>6.43</v>
      </c>
      <c r="AF231" s="71">
        <v>3</v>
      </c>
      <c r="AG231" s="71">
        <v>3</v>
      </c>
      <c r="AH231" s="59"/>
      <c r="AI231" s="27"/>
      <c r="AJ231" s="28"/>
    </row>
    <row r="232" spans="1:36" s="17" customFormat="1">
      <c r="A232" s="96" t="s">
        <v>459</v>
      </c>
      <c r="B232" s="96" t="s">
        <v>904</v>
      </c>
      <c r="C232" s="101"/>
      <c r="D232" s="103"/>
      <c r="E232" s="97"/>
      <c r="F232" s="97"/>
      <c r="G232" s="103"/>
      <c r="H232" s="97"/>
      <c r="I232" s="97"/>
      <c r="J232" s="97"/>
      <c r="K232" s="103"/>
      <c r="L232" s="96" t="s">
        <v>460</v>
      </c>
      <c r="M232" s="99">
        <v>0</v>
      </c>
      <c r="N232" s="99">
        <v>0</v>
      </c>
      <c r="O232" s="99">
        <v>2089161.4375</v>
      </c>
      <c r="P232" s="99">
        <v>1378863.6796875</v>
      </c>
      <c r="Q232" s="100">
        <v>8</v>
      </c>
      <c r="R232" s="60"/>
      <c r="S232" s="61"/>
      <c r="T232" s="62"/>
      <c r="U232" s="62"/>
      <c r="V232" s="63"/>
      <c r="W232" s="64"/>
      <c r="X232" s="65"/>
      <c r="Y232" s="65"/>
      <c r="Z232" s="66">
        <v>205.015117303945</v>
      </c>
      <c r="AA232" s="67">
        <v>9.01</v>
      </c>
      <c r="AB232" s="68">
        <v>4</v>
      </c>
      <c r="AC232" s="68">
        <v>4</v>
      </c>
      <c r="AD232" s="69">
        <v>117.583476640923</v>
      </c>
      <c r="AE232" s="70">
        <v>6.56</v>
      </c>
      <c r="AF232" s="71">
        <v>3</v>
      </c>
      <c r="AG232" s="71">
        <v>4</v>
      </c>
      <c r="AH232" s="59"/>
      <c r="AI232" s="27"/>
      <c r="AJ232" s="28"/>
    </row>
    <row r="233" spans="1:36" s="17" customFormat="1">
      <c r="A233" s="96" t="s">
        <v>905</v>
      </c>
      <c r="B233" s="96" t="s">
        <v>906</v>
      </c>
      <c r="C233" s="97"/>
      <c r="D233" s="97"/>
      <c r="E233" s="97"/>
      <c r="F233" s="97"/>
      <c r="G233" s="97"/>
      <c r="H233" s="97"/>
      <c r="I233" s="97"/>
      <c r="J233" s="97"/>
      <c r="K233" s="103"/>
      <c r="L233" s="96" t="s">
        <v>1430</v>
      </c>
      <c r="M233" s="99">
        <v>0</v>
      </c>
      <c r="N233" s="99">
        <v>0</v>
      </c>
      <c r="O233" s="99">
        <v>36826177.557291701</v>
      </c>
      <c r="P233" s="99">
        <v>23978867.730468798</v>
      </c>
      <c r="Q233" s="100">
        <v>8</v>
      </c>
      <c r="R233" s="60"/>
      <c r="S233" s="61"/>
      <c r="T233" s="62"/>
      <c r="U233" s="62"/>
      <c r="V233" s="63"/>
      <c r="W233" s="64"/>
      <c r="X233" s="65"/>
      <c r="Y233" s="65"/>
      <c r="Z233" s="66">
        <v>138.185916012072</v>
      </c>
      <c r="AA233" s="67">
        <v>29.78</v>
      </c>
      <c r="AB233" s="68">
        <v>4</v>
      </c>
      <c r="AC233" s="68">
        <v>4</v>
      </c>
      <c r="AD233" s="69">
        <v>165.91494638041701</v>
      </c>
      <c r="AE233" s="70">
        <v>24.16</v>
      </c>
      <c r="AF233" s="71">
        <v>3</v>
      </c>
      <c r="AG233" s="71">
        <v>4</v>
      </c>
      <c r="AH233" s="59"/>
      <c r="AI233" s="27"/>
      <c r="AJ233" s="28"/>
    </row>
    <row r="234" spans="1:36" s="17" customFormat="1">
      <c r="A234" s="96" t="s">
        <v>907</v>
      </c>
      <c r="B234" s="96" t="s">
        <v>908</v>
      </c>
      <c r="C234" s="97"/>
      <c r="D234" s="97"/>
      <c r="E234" s="97"/>
      <c r="F234" s="103"/>
      <c r="G234" s="97"/>
      <c r="H234" s="97"/>
      <c r="I234" s="97"/>
      <c r="J234" s="97"/>
      <c r="K234" s="97"/>
      <c r="L234" s="96" t="s">
        <v>1431</v>
      </c>
      <c r="M234" s="99">
        <v>0</v>
      </c>
      <c r="N234" s="99">
        <v>0</v>
      </c>
      <c r="O234" s="99">
        <v>4690722.8854166698</v>
      </c>
      <c r="P234" s="99">
        <v>2898684.75</v>
      </c>
      <c r="Q234" s="100">
        <v>8</v>
      </c>
      <c r="R234" s="60"/>
      <c r="S234" s="61"/>
      <c r="T234" s="62"/>
      <c r="U234" s="62"/>
      <c r="V234" s="63"/>
      <c r="W234" s="64"/>
      <c r="X234" s="65"/>
      <c r="Y234" s="65"/>
      <c r="Z234" s="66">
        <v>281.17117282361897</v>
      </c>
      <c r="AA234" s="67">
        <v>17.850000000000001</v>
      </c>
      <c r="AB234" s="68">
        <v>4</v>
      </c>
      <c r="AC234" s="68">
        <v>5</v>
      </c>
      <c r="AD234" s="69">
        <v>190.02020019390201</v>
      </c>
      <c r="AE234" s="70">
        <v>14.16</v>
      </c>
      <c r="AF234" s="71">
        <v>3</v>
      </c>
      <c r="AG234" s="71">
        <v>3</v>
      </c>
      <c r="AH234" s="59"/>
      <c r="AI234" s="27"/>
      <c r="AJ234" s="28"/>
    </row>
    <row r="235" spans="1:36" s="17" customFormat="1">
      <c r="A235" s="96" t="s">
        <v>909</v>
      </c>
      <c r="B235" s="96" t="s">
        <v>910</v>
      </c>
      <c r="C235" s="97"/>
      <c r="D235" s="97"/>
      <c r="E235" s="97"/>
      <c r="F235" s="103"/>
      <c r="G235" s="97"/>
      <c r="H235" s="103"/>
      <c r="I235" s="97"/>
      <c r="J235" s="97"/>
      <c r="K235" s="97"/>
      <c r="L235" s="96" t="s">
        <v>1432</v>
      </c>
      <c r="M235" s="99">
        <v>0</v>
      </c>
      <c r="N235" s="99">
        <v>0</v>
      </c>
      <c r="O235" s="99">
        <v>25502625.572916701</v>
      </c>
      <c r="P235" s="99">
        <v>14452649.8710938</v>
      </c>
      <c r="Q235" s="100">
        <v>8</v>
      </c>
      <c r="R235" s="60"/>
      <c r="S235" s="61"/>
      <c r="T235" s="62"/>
      <c r="U235" s="62"/>
      <c r="V235" s="63"/>
      <c r="W235" s="64"/>
      <c r="X235" s="65"/>
      <c r="Y235" s="65"/>
      <c r="Z235" s="66">
        <v>307.50258675584303</v>
      </c>
      <c r="AA235" s="67">
        <v>20.5</v>
      </c>
      <c r="AB235" s="68">
        <v>4</v>
      </c>
      <c r="AC235" s="68">
        <v>5</v>
      </c>
      <c r="AD235" s="69">
        <v>270.90168248301001</v>
      </c>
      <c r="AE235" s="70">
        <v>15.83</v>
      </c>
      <c r="AF235" s="71">
        <v>2</v>
      </c>
      <c r="AG235" s="71">
        <v>3</v>
      </c>
      <c r="AH235" s="59"/>
      <c r="AI235" s="27"/>
      <c r="AJ235" s="28"/>
    </row>
    <row r="236" spans="1:36" s="17" customFormat="1">
      <c r="A236" s="96" t="s">
        <v>911</v>
      </c>
      <c r="B236" s="102" t="s">
        <v>912</v>
      </c>
      <c r="C236" s="97"/>
      <c r="D236" s="97"/>
      <c r="E236" s="97"/>
      <c r="F236" s="97"/>
      <c r="G236" s="97"/>
      <c r="H236" s="97"/>
      <c r="I236" s="97"/>
      <c r="J236" s="97"/>
      <c r="K236" s="97"/>
      <c r="L236" s="96" t="s">
        <v>1433</v>
      </c>
      <c r="M236" s="99">
        <v>0</v>
      </c>
      <c r="N236" s="99">
        <v>0</v>
      </c>
      <c r="O236" s="99">
        <v>3466979.7916666698</v>
      </c>
      <c r="P236" s="99">
        <v>1582459.7265625</v>
      </c>
      <c r="Q236" s="100">
        <v>8</v>
      </c>
      <c r="R236" s="60"/>
      <c r="S236" s="61"/>
      <c r="T236" s="62"/>
      <c r="U236" s="62"/>
      <c r="V236" s="63"/>
      <c r="W236" s="64"/>
      <c r="X236" s="65"/>
      <c r="Y236" s="65"/>
      <c r="Z236" s="66">
        <v>144.09471210828801</v>
      </c>
      <c r="AA236" s="67">
        <v>7.07</v>
      </c>
      <c r="AB236" s="68">
        <v>4</v>
      </c>
      <c r="AC236" s="68">
        <v>4</v>
      </c>
      <c r="AD236" s="69">
        <v>151.488718194076</v>
      </c>
      <c r="AE236" s="70">
        <v>5.53</v>
      </c>
      <c r="AF236" s="71">
        <v>4</v>
      </c>
      <c r="AG236" s="71">
        <v>4</v>
      </c>
      <c r="AH236" s="59"/>
      <c r="AI236" s="27"/>
      <c r="AJ236" s="28"/>
    </row>
    <row r="237" spans="1:36" s="17" customFormat="1">
      <c r="A237" s="96" t="s">
        <v>433</v>
      </c>
      <c r="B237" s="96" t="s">
        <v>913</v>
      </c>
      <c r="C237" s="101"/>
      <c r="D237" s="97"/>
      <c r="E237" s="97"/>
      <c r="F237" s="103"/>
      <c r="G237" s="97"/>
      <c r="H237" s="97"/>
      <c r="I237" s="97"/>
      <c r="J237" s="97"/>
      <c r="K237" s="103"/>
      <c r="L237" s="96" t="s">
        <v>434</v>
      </c>
      <c r="M237" s="99">
        <v>0</v>
      </c>
      <c r="N237" s="99">
        <v>0</v>
      </c>
      <c r="O237" s="99">
        <v>10539527.140625</v>
      </c>
      <c r="P237" s="99">
        <v>3007976.0052083302</v>
      </c>
      <c r="Q237" s="100">
        <v>8</v>
      </c>
      <c r="R237" s="60"/>
      <c r="S237" s="61"/>
      <c r="T237" s="62"/>
      <c r="U237" s="62"/>
      <c r="V237" s="63"/>
      <c r="W237" s="64"/>
      <c r="X237" s="65"/>
      <c r="Y237" s="65"/>
      <c r="Z237" s="66">
        <v>164.242586307301</v>
      </c>
      <c r="AA237" s="67">
        <v>7.91</v>
      </c>
      <c r="AB237" s="68">
        <v>4</v>
      </c>
      <c r="AC237" s="68">
        <v>4</v>
      </c>
      <c r="AD237" s="69">
        <v>134.428135341765</v>
      </c>
      <c r="AE237" s="70">
        <v>5.9</v>
      </c>
      <c r="AF237" s="71">
        <v>4</v>
      </c>
      <c r="AG237" s="71">
        <v>4</v>
      </c>
      <c r="AH237" s="59"/>
      <c r="AI237" s="27"/>
      <c r="AJ237" s="28"/>
    </row>
    <row r="238" spans="1:36" s="17" customFormat="1">
      <c r="A238" s="96" t="s">
        <v>247</v>
      </c>
      <c r="B238" s="96" t="s">
        <v>914</v>
      </c>
      <c r="C238" s="101"/>
      <c r="D238" s="97"/>
      <c r="E238" s="97"/>
      <c r="F238" s="97"/>
      <c r="G238" s="103"/>
      <c r="H238" s="97"/>
      <c r="I238" s="103"/>
      <c r="J238" s="103"/>
      <c r="K238" s="103"/>
      <c r="L238" s="96" t="s">
        <v>248</v>
      </c>
      <c r="M238" s="99">
        <v>0</v>
      </c>
      <c r="N238" s="99">
        <v>0</v>
      </c>
      <c r="O238" s="99">
        <v>22613289.296875</v>
      </c>
      <c r="P238" s="99">
        <v>3338445.2005208302</v>
      </c>
      <c r="Q238" s="100">
        <v>8</v>
      </c>
      <c r="R238" s="60"/>
      <c r="S238" s="61"/>
      <c r="T238" s="62"/>
      <c r="U238" s="62"/>
      <c r="V238" s="63"/>
      <c r="W238" s="64"/>
      <c r="X238" s="65"/>
      <c r="Y238" s="65"/>
      <c r="Z238" s="66">
        <v>203.543592665083</v>
      </c>
      <c r="AA238" s="67">
        <v>15.53</v>
      </c>
      <c r="AB238" s="68">
        <v>4</v>
      </c>
      <c r="AC238" s="68">
        <v>4</v>
      </c>
      <c r="AD238" s="69">
        <v>233.37912936957599</v>
      </c>
      <c r="AE238" s="70">
        <v>15.53</v>
      </c>
      <c r="AF238" s="71">
        <v>3</v>
      </c>
      <c r="AG238" s="71">
        <v>4</v>
      </c>
      <c r="AH238" s="59"/>
      <c r="AI238" s="27"/>
      <c r="AJ238" s="28"/>
    </row>
    <row r="239" spans="1:36" s="17" customFormat="1">
      <c r="A239" s="96" t="s">
        <v>915</v>
      </c>
      <c r="B239" s="104" t="s">
        <v>916</v>
      </c>
      <c r="C239" s="97"/>
      <c r="D239" s="97"/>
      <c r="E239" s="97"/>
      <c r="F239" s="97"/>
      <c r="G239" s="97"/>
      <c r="H239" s="97"/>
      <c r="I239" s="97"/>
      <c r="J239" s="97"/>
      <c r="K239" s="103"/>
      <c r="L239" s="96" t="s">
        <v>1434</v>
      </c>
      <c r="M239" s="99">
        <v>0</v>
      </c>
      <c r="N239" s="99">
        <v>0</v>
      </c>
      <c r="O239" s="99">
        <v>5291723.0598958302</v>
      </c>
      <c r="P239" s="99">
        <v>0</v>
      </c>
      <c r="Q239" s="100">
        <v>8</v>
      </c>
      <c r="R239" s="60"/>
      <c r="S239" s="61"/>
      <c r="T239" s="62"/>
      <c r="U239" s="62"/>
      <c r="V239" s="63"/>
      <c r="W239" s="64"/>
      <c r="X239" s="65"/>
      <c r="Y239" s="65"/>
      <c r="Z239" s="66">
        <v>259.47692319047098</v>
      </c>
      <c r="AA239" s="67">
        <v>24.68</v>
      </c>
      <c r="AB239" s="68">
        <v>8</v>
      </c>
      <c r="AC239" s="68">
        <v>8</v>
      </c>
      <c r="AD239" s="69"/>
      <c r="AE239" s="70"/>
      <c r="AF239" s="71"/>
      <c r="AG239" s="71"/>
      <c r="AH239" s="59"/>
      <c r="AI239" s="27"/>
      <c r="AJ239" s="28"/>
    </row>
    <row r="240" spans="1:36" s="17" customFormat="1">
      <c r="A240" s="96" t="s">
        <v>485</v>
      </c>
      <c r="B240" s="96" t="s">
        <v>917</v>
      </c>
      <c r="C240" s="101"/>
      <c r="D240" s="97"/>
      <c r="E240" s="97"/>
      <c r="F240" s="103"/>
      <c r="G240" s="97"/>
      <c r="H240" s="97"/>
      <c r="I240" s="97"/>
      <c r="J240" s="97"/>
      <c r="K240" s="103"/>
      <c r="L240" s="96" t="s">
        <v>486</v>
      </c>
      <c r="M240" s="99">
        <v>0</v>
      </c>
      <c r="N240" s="99">
        <v>0</v>
      </c>
      <c r="O240" s="99">
        <v>729173.23567708302</v>
      </c>
      <c r="P240" s="99">
        <v>2896233.16015625</v>
      </c>
      <c r="Q240" s="100">
        <v>7</v>
      </c>
      <c r="R240" s="60"/>
      <c r="S240" s="61"/>
      <c r="T240" s="62"/>
      <c r="U240" s="62"/>
      <c r="V240" s="63"/>
      <c r="W240" s="64"/>
      <c r="X240" s="65"/>
      <c r="Y240" s="65"/>
      <c r="Z240" s="66">
        <v>80.999733105760797</v>
      </c>
      <c r="AA240" s="67">
        <v>4.2</v>
      </c>
      <c r="AB240" s="68">
        <v>3</v>
      </c>
      <c r="AC240" s="68">
        <v>3</v>
      </c>
      <c r="AD240" s="69">
        <v>163.87162657702399</v>
      </c>
      <c r="AE240" s="70">
        <v>8.52</v>
      </c>
      <c r="AF240" s="71">
        <v>4</v>
      </c>
      <c r="AG240" s="71">
        <v>4</v>
      </c>
      <c r="AH240" s="59"/>
      <c r="AI240" s="27"/>
      <c r="AJ240" s="28"/>
    </row>
    <row r="241" spans="1:36" s="17" customFormat="1">
      <c r="A241" s="96" t="s">
        <v>918</v>
      </c>
      <c r="B241" s="102" t="s">
        <v>919</v>
      </c>
      <c r="C241" s="97"/>
      <c r="D241" s="97"/>
      <c r="E241" s="97"/>
      <c r="F241" s="97"/>
      <c r="G241" s="97"/>
      <c r="H241" s="97"/>
      <c r="I241" s="103"/>
      <c r="J241" s="97"/>
      <c r="K241" s="97"/>
      <c r="L241" s="96" t="s">
        <v>1435</v>
      </c>
      <c r="M241" s="99">
        <v>0</v>
      </c>
      <c r="N241" s="99">
        <v>0</v>
      </c>
      <c r="O241" s="99">
        <v>930211.05078125</v>
      </c>
      <c r="P241" s="99">
        <v>2052664.0234375</v>
      </c>
      <c r="Q241" s="100">
        <v>7</v>
      </c>
      <c r="R241" s="60"/>
      <c r="S241" s="61"/>
      <c r="T241" s="62"/>
      <c r="U241" s="62"/>
      <c r="V241" s="63"/>
      <c r="W241" s="64"/>
      <c r="X241" s="65"/>
      <c r="Y241" s="65"/>
      <c r="Z241" s="66">
        <v>115.42185464667899</v>
      </c>
      <c r="AA241" s="67">
        <v>2.82</v>
      </c>
      <c r="AB241" s="68">
        <v>2</v>
      </c>
      <c r="AC241" s="68">
        <v>3</v>
      </c>
      <c r="AD241" s="69">
        <v>198.59971220559899</v>
      </c>
      <c r="AE241" s="70">
        <v>6.14</v>
      </c>
      <c r="AF241" s="71">
        <v>4</v>
      </c>
      <c r="AG241" s="71">
        <v>4</v>
      </c>
      <c r="AH241" s="59"/>
      <c r="AI241" s="27"/>
      <c r="AJ241" s="28"/>
    </row>
    <row r="242" spans="1:36" s="17" customFormat="1">
      <c r="A242" s="96" t="s">
        <v>920</v>
      </c>
      <c r="B242" s="104" t="s">
        <v>921</v>
      </c>
      <c r="C242" s="97"/>
      <c r="D242" s="97"/>
      <c r="E242" s="97"/>
      <c r="F242" s="97"/>
      <c r="G242" s="97"/>
      <c r="H242" s="97"/>
      <c r="I242" s="97"/>
      <c r="J242" s="97"/>
      <c r="K242" s="103"/>
      <c r="L242" s="96" t="s">
        <v>1436</v>
      </c>
      <c r="M242" s="99">
        <v>0</v>
      </c>
      <c r="N242" s="99">
        <v>0</v>
      </c>
      <c r="O242" s="99">
        <v>2030665.41015625</v>
      </c>
      <c r="P242" s="99">
        <v>4367676.9479166698</v>
      </c>
      <c r="Q242" s="100">
        <v>7</v>
      </c>
      <c r="R242" s="60"/>
      <c r="S242" s="61"/>
      <c r="T242" s="62"/>
      <c r="U242" s="62"/>
      <c r="V242" s="63"/>
      <c r="W242" s="64"/>
      <c r="X242" s="65"/>
      <c r="Y242" s="65"/>
      <c r="Z242" s="66">
        <v>75.986668741113306</v>
      </c>
      <c r="AA242" s="67">
        <v>5.08</v>
      </c>
      <c r="AB242" s="68">
        <v>2</v>
      </c>
      <c r="AC242" s="68">
        <v>2</v>
      </c>
      <c r="AD242" s="69">
        <v>157.007459849615</v>
      </c>
      <c r="AE242" s="70">
        <v>12.94</v>
      </c>
      <c r="AF242" s="71">
        <v>4</v>
      </c>
      <c r="AG242" s="71">
        <v>5</v>
      </c>
      <c r="AH242" s="59"/>
      <c r="AI242" s="27"/>
      <c r="AJ242" s="28"/>
    </row>
    <row r="243" spans="1:36" s="17" customFormat="1">
      <c r="A243" s="96" t="s">
        <v>56</v>
      </c>
      <c r="B243" s="104" t="s">
        <v>922</v>
      </c>
      <c r="C243" s="101"/>
      <c r="D243" s="97"/>
      <c r="E243" s="97"/>
      <c r="F243" s="97"/>
      <c r="G243" s="97"/>
      <c r="H243" s="97"/>
      <c r="I243" s="97"/>
      <c r="J243" s="97"/>
      <c r="K243" s="103"/>
      <c r="L243" s="96" t="s">
        <v>57</v>
      </c>
      <c r="M243" s="99">
        <v>0</v>
      </c>
      <c r="N243" s="99">
        <v>0</v>
      </c>
      <c r="O243" s="99">
        <v>2427074.1549479198</v>
      </c>
      <c r="P243" s="99">
        <v>4563768.7161458302</v>
      </c>
      <c r="Q243" s="100">
        <v>7</v>
      </c>
      <c r="R243" s="60"/>
      <c r="S243" s="61"/>
      <c r="T243" s="62"/>
      <c r="U243" s="62"/>
      <c r="V243" s="63"/>
      <c r="W243" s="64"/>
      <c r="X243" s="65"/>
      <c r="Y243" s="65"/>
      <c r="Z243" s="66">
        <v>89.635185440094304</v>
      </c>
      <c r="AA243" s="67">
        <v>4.28</v>
      </c>
      <c r="AB243" s="68">
        <v>3</v>
      </c>
      <c r="AC243" s="68">
        <v>3</v>
      </c>
      <c r="AD243" s="69">
        <v>190.50557383203301</v>
      </c>
      <c r="AE243" s="70">
        <v>8.43</v>
      </c>
      <c r="AF243" s="71">
        <v>4</v>
      </c>
      <c r="AG243" s="71">
        <v>4</v>
      </c>
      <c r="AH243" s="59"/>
      <c r="AI243" s="27"/>
      <c r="AJ243" s="28"/>
    </row>
    <row r="244" spans="1:36" s="17" customFormat="1">
      <c r="A244" s="96" t="s">
        <v>923</v>
      </c>
      <c r="B244" s="96" t="s">
        <v>924</v>
      </c>
      <c r="C244" s="97"/>
      <c r="D244" s="97"/>
      <c r="E244" s="97"/>
      <c r="F244" s="103"/>
      <c r="G244" s="97"/>
      <c r="H244" s="97"/>
      <c r="I244" s="97"/>
      <c r="J244" s="97"/>
      <c r="K244" s="97"/>
      <c r="L244" s="96" t="s">
        <v>1437</v>
      </c>
      <c r="M244" s="99">
        <v>0</v>
      </c>
      <c r="N244" s="99">
        <v>0</v>
      </c>
      <c r="O244" s="99">
        <v>1977213.5371093799</v>
      </c>
      <c r="P244" s="99">
        <v>2954851.3515625</v>
      </c>
      <c r="Q244" s="100">
        <v>7</v>
      </c>
      <c r="R244" s="60"/>
      <c r="S244" s="61"/>
      <c r="T244" s="62"/>
      <c r="U244" s="62"/>
      <c r="V244" s="63"/>
      <c r="W244" s="64"/>
      <c r="X244" s="65"/>
      <c r="Y244" s="65"/>
      <c r="Z244" s="66">
        <v>87.299312645346504</v>
      </c>
      <c r="AA244" s="67">
        <v>3.2</v>
      </c>
      <c r="AB244" s="68">
        <v>2</v>
      </c>
      <c r="AC244" s="68">
        <v>2</v>
      </c>
      <c r="AD244" s="69">
        <v>173.598900630663</v>
      </c>
      <c r="AE244" s="70">
        <v>8.48</v>
      </c>
      <c r="AF244" s="71">
        <v>5</v>
      </c>
      <c r="AG244" s="71">
        <v>5</v>
      </c>
      <c r="AH244" s="59"/>
      <c r="AI244" s="27"/>
      <c r="AJ244" s="28"/>
    </row>
    <row r="245" spans="1:36" s="17" customFormat="1">
      <c r="A245" s="96" t="s">
        <v>445</v>
      </c>
      <c r="B245" s="96" t="s">
        <v>925</v>
      </c>
      <c r="C245" s="101"/>
      <c r="D245" s="97"/>
      <c r="E245" s="97"/>
      <c r="F245" s="103"/>
      <c r="G245" s="97"/>
      <c r="H245" s="97"/>
      <c r="I245" s="103"/>
      <c r="J245" s="97"/>
      <c r="K245" s="103"/>
      <c r="L245" s="96" t="s">
        <v>446</v>
      </c>
      <c r="M245" s="99">
        <v>0</v>
      </c>
      <c r="N245" s="99">
        <v>0</v>
      </c>
      <c r="O245" s="99">
        <v>1610202.44921875</v>
      </c>
      <c r="P245" s="99">
        <v>2076415.37890625</v>
      </c>
      <c r="Q245" s="100">
        <v>7</v>
      </c>
      <c r="R245" s="60"/>
      <c r="S245" s="61"/>
      <c r="T245" s="62"/>
      <c r="U245" s="62"/>
      <c r="V245" s="63"/>
      <c r="W245" s="64"/>
      <c r="X245" s="65"/>
      <c r="Y245" s="65"/>
      <c r="Z245" s="66">
        <v>180.75600860020199</v>
      </c>
      <c r="AA245" s="67">
        <v>15.56</v>
      </c>
      <c r="AB245" s="68">
        <v>2</v>
      </c>
      <c r="AC245" s="68">
        <v>3</v>
      </c>
      <c r="AD245" s="69">
        <v>296.55097302912202</v>
      </c>
      <c r="AE245" s="70">
        <v>15.56</v>
      </c>
      <c r="AF245" s="71">
        <v>2</v>
      </c>
      <c r="AG245" s="71">
        <v>4</v>
      </c>
      <c r="AH245" s="59"/>
      <c r="AI245" s="27"/>
      <c r="AJ245" s="28"/>
    </row>
    <row r="246" spans="1:36" s="17" customFormat="1">
      <c r="A246" s="96" t="s">
        <v>926</v>
      </c>
      <c r="B246" s="96" t="s">
        <v>927</v>
      </c>
      <c r="C246" s="97"/>
      <c r="D246" s="97"/>
      <c r="E246" s="97"/>
      <c r="F246" s="103"/>
      <c r="G246" s="97"/>
      <c r="H246" s="97"/>
      <c r="I246" s="103"/>
      <c r="J246" s="97"/>
      <c r="K246" s="97"/>
      <c r="L246" s="96" t="s">
        <v>1438</v>
      </c>
      <c r="M246" s="99">
        <v>0</v>
      </c>
      <c r="N246" s="99">
        <v>0</v>
      </c>
      <c r="O246" s="99">
        <v>5401873.3697916698</v>
      </c>
      <c r="P246" s="99">
        <v>6209489.7369791698</v>
      </c>
      <c r="Q246" s="100">
        <v>7</v>
      </c>
      <c r="R246" s="60"/>
      <c r="S246" s="61"/>
      <c r="T246" s="62"/>
      <c r="U246" s="62"/>
      <c r="V246" s="63"/>
      <c r="W246" s="64"/>
      <c r="X246" s="65"/>
      <c r="Y246" s="65"/>
      <c r="Z246" s="66">
        <v>119.031700522411</v>
      </c>
      <c r="AA246" s="67">
        <v>16.2</v>
      </c>
      <c r="AB246" s="68">
        <v>3</v>
      </c>
      <c r="AC246" s="68">
        <v>3</v>
      </c>
      <c r="AD246" s="69">
        <v>138.19293704412399</v>
      </c>
      <c r="AE246" s="70">
        <v>20.83</v>
      </c>
      <c r="AF246" s="71">
        <v>4</v>
      </c>
      <c r="AG246" s="71">
        <v>4</v>
      </c>
      <c r="AH246" s="59"/>
      <c r="AI246" s="27"/>
      <c r="AJ246" s="28"/>
    </row>
    <row r="247" spans="1:36" s="17" customFormat="1">
      <c r="A247" s="96" t="s">
        <v>928</v>
      </c>
      <c r="B247" s="96" t="s">
        <v>929</v>
      </c>
      <c r="C247" s="97"/>
      <c r="D247" s="97"/>
      <c r="E247" s="97"/>
      <c r="F247" s="103"/>
      <c r="G247" s="97"/>
      <c r="H247" s="97"/>
      <c r="I247" s="97"/>
      <c r="J247" s="97"/>
      <c r="K247" s="97"/>
      <c r="L247" s="96" t="s">
        <v>1439</v>
      </c>
      <c r="M247" s="99">
        <v>0</v>
      </c>
      <c r="N247" s="99">
        <v>0</v>
      </c>
      <c r="O247" s="99">
        <v>6580547.609375</v>
      </c>
      <c r="P247" s="99">
        <v>7225165.3125</v>
      </c>
      <c r="Q247" s="100">
        <v>7</v>
      </c>
      <c r="R247" s="60"/>
      <c r="S247" s="61"/>
      <c r="T247" s="62"/>
      <c r="U247" s="62"/>
      <c r="V247" s="63"/>
      <c r="W247" s="64"/>
      <c r="X247" s="65"/>
      <c r="Y247" s="65"/>
      <c r="Z247" s="66">
        <v>206.60238612376901</v>
      </c>
      <c r="AA247" s="67">
        <v>17.18</v>
      </c>
      <c r="AB247" s="68">
        <v>4</v>
      </c>
      <c r="AC247" s="68">
        <v>5</v>
      </c>
      <c r="AD247" s="69">
        <v>126.45737447142599</v>
      </c>
      <c r="AE247" s="70">
        <v>9.3000000000000007</v>
      </c>
      <c r="AF247" s="71">
        <v>2</v>
      </c>
      <c r="AG247" s="71">
        <v>2</v>
      </c>
      <c r="AH247" s="59"/>
      <c r="AI247" s="27"/>
      <c r="AJ247" s="28"/>
    </row>
    <row r="248" spans="1:36" s="17" customFormat="1">
      <c r="A248" s="96" t="s">
        <v>930</v>
      </c>
      <c r="B248" s="102" t="s">
        <v>931</v>
      </c>
      <c r="C248" s="97"/>
      <c r="D248" s="97"/>
      <c r="E248" s="97"/>
      <c r="F248" s="97"/>
      <c r="G248" s="97"/>
      <c r="H248" s="97"/>
      <c r="I248" s="97"/>
      <c r="J248" s="97"/>
      <c r="K248" s="97"/>
      <c r="L248" s="96" t="s">
        <v>1440</v>
      </c>
      <c r="M248" s="99">
        <v>0</v>
      </c>
      <c r="N248" s="99">
        <v>0</v>
      </c>
      <c r="O248" s="99">
        <v>2377527.9791666698</v>
      </c>
      <c r="P248" s="99">
        <v>2527591.6276041698</v>
      </c>
      <c r="Q248" s="100">
        <v>7</v>
      </c>
      <c r="R248" s="60"/>
      <c r="S248" s="61"/>
      <c r="T248" s="62"/>
      <c r="U248" s="62"/>
      <c r="V248" s="63"/>
      <c r="W248" s="64"/>
      <c r="X248" s="65"/>
      <c r="Y248" s="65"/>
      <c r="Z248" s="66">
        <v>131.54048657328701</v>
      </c>
      <c r="AA248" s="67">
        <v>11.89</v>
      </c>
      <c r="AB248" s="68">
        <v>4</v>
      </c>
      <c r="AC248" s="68">
        <v>4</v>
      </c>
      <c r="AD248" s="69">
        <v>84.617920237510305</v>
      </c>
      <c r="AE248" s="70">
        <v>8.65</v>
      </c>
      <c r="AF248" s="71">
        <v>3</v>
      </c>
      <c r="AG248" s="71">
        <v>3</v>
      </c>
      <c r="AH248" s="59"/>
      <c r="AI248" s="27"/>
      <c r="AJ248" s="28"/>
    </row>
    <row r="249" spans="1:36" s="17" customFormat="1">
      <c r="A249" s="96" t="s">
        <v>932</v>
      </c>
      <c r="B249" s="102" t="s">
        <v>933</v>
      </c>
      <c r="C249" s="97"/>
      <c r="D249" s="97"/>
      <c r="E249" s="97"/>
      <c r="F249" s="97"/>
      <c r="G249" s="97"/>
      <c r="H249" s="97"/>
      <c r="I249" s="97"/>
      <c r="J249" s="97"/>
      <c r="K249" s="97"/>
      <c r="L249" s="96" t="s">
        <v>1441</v>
      </c>
      <c r="M249" s="99">
        <v>0</v>
      </c>
      <c r="N249" s="99">
        <v>0</v>
      </c>
      <c r="O249" s="99">
        <v>3010353.9785156301</v>
      </c>
      <c r="P249" s="99">
        <v>3020815.2089843801</v>
      </c>
      <c r="Q249" s="100">
        <v>7</v>
      </c>
      <c r="R249" s="60"/>
      <c r="S249" s="61"/>
      <c r="T249" s="62"/>
      <c r="U249" s="62"/>
      <c r="V249" s="63"/>
      <c r="W249" s="64"/>
      <c r="X249" s="65"/>
      <c r="Y249" s="65"/>
      <c r="Z249" s="66">
        <v>186.70433058173501</v>
      </c>
      <c r="AA249" s="67">
        <v>18.100000000000001</v>
      </c>
      <c r="AB249" s="68">
        <v>2</v>
      </c>
      <c r="AC249" s="68">
        <v>4</v>
      </c>
      <c r="AD249" s="69">
        <v>200.563674525858</v>
      </c>
      <c r="AE249" s="70">
        <v>18.100000000000001</v>
      </c>
      <c r="AF249" s="71">
        <v>2</v>
      </c>
      <c r="AG249" s="71">
        <v>3</v>
      </c>
      <c r="AH249" s="59"/>
      <c r="AI249" s="27"/>
      <c r="AJ249" s="28"/>
    </row>
    <row r="250" spans="1:36">
      <c r="A250" s="96" t="s">
        <v>934</v>
      </c>
      <c r="B250" s="102" t="s">
        <v>935</v>
      </c>
      <c r="C250" s="97"/>
      <c r="D250" s="97"/>
      <c r="E250" s="97"/>
      <c r="F250" s="97"/>
      <c r="G250" s="97"/>
      <c r="H250" s="97"/>
      <c r="I250" s="97"/>
      <c r="J250" s="97"/>
      <c r="K250" s="97"/>
      <c r="L250" s="96" t="s">
        <v>1442</v>
      </c>
      <c r="M250" s="99">
        <v>0</v>
      </c>
      <c r="N250" s="99">
        <v>0</v>
      </c>
      <c r="O250" s="99">
        <v>7877726.2721354198</v>
      </c>
      <c r="P250" s="99">
        <v>7878999.4361979198</v>
      </c>
      <c r="Q250" s="100">
        <v>7</v>
      </c>
      <c r="R250" s="84"/>
      <c r="S250" s="84"/>
      <c r="T250" s="84"/>
      <c r="U250" s="84"/>
      <c r="V250" s="85"/>
      <c r="W250" s="85"/>
      <c r="X250" s="85"/>
      <c r="Y250" s="85"/>
      <c r="Z250" s="86">
        <v>168.78676114423399</v>
      </c>
      <c r="AA250" s="86">
        <v>20.149999999999999</v>
      </c>
      <c r="AB250" s="86">
        <v>3</v>
      </c>
      <c r="AC250" s="86">
        <v>4</v>
      </c>
      <c r="AD250" s="87">
        <v>131.25371372491301</v>
      </c>
      <c r="AE250" s="87">
        <v>20.149999999999999</v>
      </c>
      <c r="AF250" s="87">
        <v>3</v>
      </c>
      <c r="AG250" s="87">
        <v>3</v>
      </c>
    </row>
    <row r="251" spans="1:36">
      <c r="A251" s="96" t="s">
        <v>936</v>
      </c>
      <c r="B251" s="102" t="s">
        <v>937</v>
      </c>
      <c r="C251" s="97"/>
      <c r="D251" s="97"/>
      <c r="E251" s="97"/>
      <c r="F251" s="97"/>
      <c r="G251" s="97"/>
      <c r="H251" s="97"/>
      <c r="I251" s="97"/>
      <c r="J251" s="97"/>
      <c r="K251" s="97"/>
      <c r="L251" s="96" t="s">
        <v>1443</v>
      </c>
      <c r="M251" s="99">
        <v>0</v>
      </c>
      <c r="N251" s="99">
        <v>0</v>
      </c>
      <c r="O251" s="99">
        <v>2025312.38541667</v>
      </c>
      <c r="P251" s="99">
        <v>1984029.80078125</v>
      </c>
      <c r="Q251" s="100">
        <v>7</v>
      </c>
      <c r="R251" s="84"/>
      <c r="S251" s="84"/>
      <c r="T251" s="84"/>
      <c r="U251" s="84"/>
      <c r="V251" s="85"/>
      <c r="W251" s="85"/>
      <c r="X251" s="85"/>
      <c r="Y251" s="85"/>
      <c r="Z251" s="86">
        <v>143.53497295126999</v>
      </c>
      <c r="AA251" s="86">
        <v>3.86</v>
      </c>
      <c r="AB251" s="86">
        <v>3</v>
      </c>
      <c r="AC251" s="86">
        <v>4</v>
      </c>
      <c r="AD251" s="87">
        <v>112.887091246479</v>
      </c>
      <c r="AE251" s="87">
        <v>2.54</v>
      </c>
      <c r="AF251" s="87">
        <v>2</v>
      </c>
      <c r="AG251" s="87">
        <v>3</v>
      </c>
    </row>
    <row r="252" spans="1:36">
      <c r="A252" s="96" t="s">
        <v>938</v>
      </c>
      <c r="B252" s="104" t="s">
        <v>939</v>
      </c>
      <c r="C252" s="97"/>
      <c r="D252" s="97"/>
      <c r="E252" s="97"/>
      <c r="F252" s="97"/>
      <c r="G252" s="97"/>
      <c r="H252" s="97"/>
      <c r="I252" s="97"/>
      <c r="J252" s="97"/>
      <c r="K252" s="103"/>
      <c r="L252" s="96" t="s">
        <v>1444</v>
      </c>
      <c r="M252" s="99">
        <v>0</v>
      </c>
      <c r="N252" s="99">
        <v>0</v>
      </c>
      <c r="O252" s="99">
        <v>4657275.2213541698</v>
      </c>
      <c r="P252" s="99">
        <v>4353754.125</v>
      </c>
      <c r="Q252" s="100">
        <v>7</v>
      </c>
      <c r="R252" s="84"/>
      <c r="S252" s="84"/>
      <c r="T252" s="84"/>
      <c r="U252" s="84"/>
      <c r="V252" s="85"/>
      <c r="W252" s="85"/>
      <c r="X252" s="85"/>
      <c r="Y252" s="85"/>
      <c r="Z252" s="86">
        <v>187.34297029575899</v>
      </c>
      <c r="AA252" s="86">
        <v>15.3</v>
      </c>
      <c r="AB252" s="86">
        <v>4</v>
      </c>
      <c r="AC252" s="86">
        <v>4</v>
      </c>
      <c r="AD252" s="87">
        <v>143.803179995184</v>
      </c>
      <c r="AE252" s="87">
        <v>13.11</v>
      </c>
      <c r="AF252" s="87">
        <v>3</v>
      </c>
      <c r="AG252" s="87">
        <v>3</v>
      </c>
    </row>
    <row r="253" spans="1:36">
      <c r="A253" s="96" t="s">
        <v>940</v>
      </c>
      <c r="B253" s="96" t="s">
        <v>941</v>
      </c>
      <c r="C253" s="97"/>
      <c r="D253" s="97"/>
      <c r="E253" s="97"/>
      <c r="F253" s="97"/>
      <c r="G253" s="97"/>
      <c r="H253" s="97"/>
      <c r="I253" s="103"/>
      <c r="J253" s="97"/>
      <c r="K253" s="97"/>
      <c r="L253" s="96" t="s">
        <v>1445</v>
      </c>
      <c r="M253" s="99">
        <v>0</v>
      </c>
      <c r="N253" s="99">
        <v>0</v>
      </c>
      <c r="O253" s="99">
        <v>2503853.8841145802</v>
      </c>
      <c r="P253" s="99">
        <v>2300702.58984375</v>
      </c>
      <c r="Q253" s="100">
        <v>7</v>
      </c>
      <c r="R253" s="84"/>
      <c r="S253" s="84"/>
      <c r="T253" s="84"/>
      <c r="U253" s="84"/>
      <c r="V253" s="85"/>
      <c r="W253" s="85"/>
      <c r="X253" s="85"/>
      <c r="Y253" s="85"/>
      <c r="Z253" s="86">
        <v>117.725886725384</v>
      </c>
      <c r="AA253" s="86">
        <v>9.57</v>
      </c>
      <c r="AB253" s="86">
        <v>3</v>
      </c>
      <c r="AC253" s="86">
        <v>3</v>
      </c>
      <c r="AD253" s="87">
        <v>134.04214993503001</v>
      </c>
      <c r="AE253" s="87">
        <v>12.77</v>
      </c>
      <c r="AF253" s="87">
        <v>4</v>
      </c>
      <c r="AG253" s="87">
        <v>4</v>
      </c>
    </row>
    <row r="254" spans="1:36">
      <c r="A254" s="96" t="s">
        <v>942</v>
      </c>
      <c r="B254" s="102" t="s">
        <v>943</v>
      </c>
      <c r="C254" s="97"/>
      <c r="D254" s="97"/>
      <c r="E254" s="97"/>
      <c r="F254" s="97"/>
      <c r="G254" s="97"/>
      <c r="H254" s="97"/>
      <c r="I254" s="97"/>
      <c r="J254" s="97"/>
      <c r="K254" s="97"/>
      <c r="L254" s="96" t="s">
        <v>1446</v>
      </c>
      <c r="M254" s="99">
        <v>0</v>
      </c>
      <c r="N254" s="99">
        <v>0</v>
      </c>
      <c r="O254" s="99">
        <v>10095693.9375</v>
      </c>
      <c r="P254" s="99">
        <v>9062758.5182291698</v>
      </c>
      <c r="Q254" s="100">
        <v>7</v>
      </c>
      <c r="R254" s="84"/>
      <c r="S254" s="84"/>
      <c r="T254" s="84"/>
      <c r="U254" s="84"/>
      <c r="V254" s="85"/>
      <c r="W254" s="85"/>
      <c r="X254" s="85"/>
      <c r="Y254" s="85"/>
      <c r="Z254" s="86">
        <v>132.599733105761</v>
      </c>
      <c r="AA254" s="86">
        <v>4.71</v>
      </c>
      <c r="AB254" s="86">
        <v>2</v>
      </c>
      <c r="AC254" s="86">
        <v>3</v>
      </c>
      <c r="AD254" s="87">
        <v>160.72132006252599</v>
      </c>
      <c r="AE254" s="87">
        <v>5.09</v>
      </c>
      <c r="AF254" s="87">
        <v>3</v>
      </c>
      <c r="AG254" s="87">
        <v>4</v>
      </c>
    </row>
    <row r="255" spans="1:36">
      <c r="A255" s="96" t="s">
        <v>944</v>
      </c>
      <c r="B255" s="104" t="s">
        <v>945</v>
      </c>
      <c r="C255" s="97"/>
      <c r="D255" s="97"/>
      <c r="E255" s="97"/>
      <c r="F255" s="97"/>
      <c r="G255" s="97"/>
      <c r="H255" s="97"/>
      <c r="I255" s="97"/>
      <c r="J255" s="97"/>
      <c r="K255" s="103"/>
      <c r="L255" s="96" t="s">
        <v>1447</v>
      </c>
      <c r="M255" s="99">
        <v>0</v>
      </c>
      <c r="N255" s="99">
        <v>0</v>
      </c>
      <c r="O255" s="99">
        <v>3932072.6171875</v>
      </c>
      <c r="P255" s="99">
        <v>3512663.3645833302</v>
      </c>
      <c r="Q255" s="100">
        <v>7</v>
      </c>
      <c r="R255" s="84"/>
      <c r="S255" s="84"/>
      <c r="T255" s="84"/>
      <c r="U255" s="84"/>
      <c r="V255" s="85"/>
      <c r="W255" s="85"/>
      <c r="X255" s="85"/>
      <c r="Y255" s="85"/>
      <c r="Z255" s="86">
        <v>198.424599658641</v>
      </c>
      <c r="AA255" s="86">
        <v>12.97</v>
      </c>
      <c r="AB255" s="86">
        <v>4</v>
      </c>
      <c r="AC255" s="86">
        <v>4</v>
      </c>
      <c r="AD255" s="87">
        <v>95.326621681157704</v>
      </c>
      <c r="AE255" s="87">
        <v>8.65</v>
      </c>
      <c r="AF255" s="87">
        <v>3</v>
      </c>
      <c r="AG255" s="87">
        <v>3</v>
      </c>
    </row>
    <row r="256" spans="1:36">
      <c r="A256" s="96" t="s">
        <v>946</v>
      </c>
      <c r="B256" s="96" t="s">
        <v>947</v>
      </c>
      <c r="C256" s="97"/>
      <c r="D256" s="97"/>
      <c r="E256" s="97"/>
      <c r="F256" s="103"/>
      <c r="G256" s="97"/>
      <c r="H256" s="97"/>
      <c r="I256" s="97"/>
      <c r="J256" s="97"/>
      <c r="K256" s="103"/>
      <c r="L256" s="96" t="s">
        <v>1448</v>
      </c>
      <c r="M256" s="99">
        <v>0</v>
      </c>
      <c r="N256" s="99">
        <v>0</v>
      </c>
      <c r="O256" s="99">
        <v>4990159.1744791698</v>
      </c>
      <c r="P256" s="99">
        <v>4375903.8769531297</v>
      </c>
      <c r="Q256" s="100">
        <v>7</v>
      </c>
      <c r="R256" s="84"/>
      <c r="S256" s="84"/>
      <c r="T256" s="84"/>
      <c r="U256" s="84"/>
      <c r="V256" s="85"/>
      <c r="W256" s="85"/>
      <c r="X256" s="85"/>
      <c r="Y256" s="85"/>
      <c r="Z256" s="86">
        <v>258.60634489376702</v>
      </c>
      <c r="AA256" s="86">
        <v>9.7100000000000009</v>
      </c>
      <c r="AB256" s="86">
        <v>4</v>
      </c>
      <c r="AC256" s="86">
        <v>5</v>
      </c>
      <c r="AD256" s="87">
        <v>85.166040065535498</v>
      </c>
      <c r="AE256" s="87">
        <v>5.48</v>
      </c>
      <c r="AF256" s="87">
        <v>2</v>
      </c>
      <c r="AG256" s="87">
        <v>2</v>
      </c>
    </row>
    <row r="257" spans="1:33">
      <c r="A257" s="96" t="s">
        <v>948</v>
      </c>
      <c r="B257" s="102" t="s">
        <v>949</v>
      </c>
      <c r="C257" s="97"/>
      <c r="D257" s="97"/>
      <c r="E257" s="97"/>
      <c r="F257" s="97"/>
      <c r="G257" s="97"/>
      <c r="H257" s="97"/>
      <c r="I257" s="97"/>
      <c r="J257" s="97"/>
      <c r="K257" s="97"/>
      <c r="L257" s="96" t="s">
        <v>1449</v>
      </c>
      <c r="M257" s="99">
        <v>0</v>
      </c>
      <c r="N257" s="99">
        <v>0</v>
      </c>
      <c r="O257" s="99">
        <v>3622145.875</v>
      </c>
      <c r="P257" s="99">
        <v>3153820.6432291698</v>
      </c>
      <c r="Q257" s="100">
        <v>7</v>
      </c>
      <c r="R257" s="84"/>
      <c r="S257" s="84"/>
      <c r="T257" s="84"/>
      <c r="U257" s="84"/>
      <c r="V257" s="85"/>
      <c r="W257" s="85"/>
      <c r="X257" s="85"/>
      <c r="Y257" s="85"/>
      <c r="Z257" s="86">
        <v>145.017905650508</v>
      </c>
      <c r="AA257" s="86">
        <v>21.51</v>
      </c>
      <c r="AB257" s="86">
        <v>3</v>
      </c>
      <c r="AC257" s="86">
        <v>3</v>
      </c>
      <c r="AD257" s="87">
        <v>113.186808041136</v>
      </c>
      <c r="AE257" s="87">
        <v>21.51</v>
      </c>
      <c r="AF257" s="87">
        <v>3</v>
      </c>
      <c r="AG257" s="87">
        <v>4</v>
      </c>
    </row>
    <row r="258" spans="1:33">
      <c r="A258" s="96" t="s">
        <v>950</v>
      </c>
      <c r="B258" s="96" t="s">
        <v>951</v>
      </c>
      <c r="C258" s="97"/>
      <c r="D258" s="97"/>
      <c r="E258" s="97"/>
      <c r="F258" s="103"/>
      <c r="G258" s="97"/>
      <c r="H258" s="97"/>
      <c r="I258" s="97"/>
      <c r="J258" s="97"/>
      <c r="K258" s="97"/>
      <c r="L258" s="96" t="s">
        <v>1450</v>
      </c>
      <c r="M258" s="99">
        <v>0</v>
      </c>
      <c r="N258" s="99">
        <v>0</v>
      </c>
      <c r="O258" s="99">
        <v>3878771.4140625</v>
      </c>
      <c r="P258" s="99">
        <v>3048319.3932291698</v>
      </c>
      <c r="Q258" s="100">
        <v>7</v>
      </c>
      <c r="R258" s="84"/>
      <c r="S258" s="84"/>
      <c r="T258" s="84"/>
      <c r="U258" s="84"/>
      <c r="V258" s="85"/>
      <c r="W258" s="85"/>
      <c r="X258" s="85"/>
      <c r="Y258" s="85"/>
      <c r="Z258" s="86">
        <v>157.863477435547</v>
      </c>
      <c r="AA258" s="86">
        <v>5.36</v>
      </c>
      <c r="AB258" s="86">
        <v>4</v>
      </c>
      <c r="AC258" s="86">
        <v>4</v>
      </c>
      <c r="AD258" s="87">
        <v>133.10293504111601</v>
      </c>
      <c r="AE258" s="87">
        <v>5.15</v>
      </c>
      <c r="AF258" s="87">
        <v>3</v>
      </c>
      <c r="AG258" s="87">
        <v>3</v>
      </c>
    </row>
    <row r="259" spans="1:33">
      <c r="A259" s="96" t="s">
        <v>952</v>
      </c>
      <c r="B259" s="102" t="s">
        <v>953</v>
      </c>
      <c r="C259" s="97"/>
      <c r="D259" s="97"/>
      <c r="E259" s="97"/>
      <c r="F259" s="97"/>
      <c r="G259" s="97"/>
      <c r="H259" s="97"/>
      <c r="I259" s="97"/>
      <c r="J259" s="97"/>
      <c r="K259" s="103"/>
      <c r="L259" s="96" t="s">
        <v>1451</v>
      </c>
      <c r="M259" s="99">
        <v>0</v>
      </c>
      <c r="N259" s="99">
        <v>0</v>
      </c>
      <c r="O259" s="99">
        <v>7991435.25</v>
      </c>
      <c r="P259" s="99">
        <v>6099833.2864583302</v>
      </c>
      <c r="Q259" s="100">
        <v>7</v>
      </c>
      <c r="R259" s="84"/>
      <c r="S259" s="84"/>
      <c r="T259" s="84"/>
      <c r="U259" s="84"/>
      <c r="V259" s="85"/>
      <c r="W259" s="85"/>
      <c r="X259" s="85"/>
      <c r="Y259" s="85"/>
      <c r="Z259" s="86">
        <v>97.390067056710905</v>
      </c>
      <c r="AA259" s="86">
        <v>3.01</v>
      </c>
      <c r="AB259" s="86">
        <v>3</v>
      </c>
      <c r="AC259" s="86">
        <v>3</v>
      </c>
      <c r="AD259" s="87">
        <v>114.15413103257499</v>
      </c>
      <c r="AE259" s="87">
        <v>5.15</v>
      </c>
      <c r="AF259" s="87">
        <v>4</v>
      </c>
      <c r="AG259" s="87">
        <v>4</v>
      </c>
    </row>
    <row r="260" spans="1:33">
      <c r="A260" s="96" t="s">
        <v>954</v>
      </c>
      <c r="B260" s="102" t="s">
        <v>955</v>
      </c>
      <c r="C260" s="97"/>
      <c r="D260" s="97"/>
      <c r="E260" s="97"/>
      <c r="F260" s="97"/>
      <c r="G260" s="97"/>
      <c r="H260" s="97"/>
      <c r="I260" s="97"/>
      <c r="J260" s="97"/>
      <c r="K260" s="97"/>
      <c r="L260" s="96" t="s">
        <v>1452</v>
      </c>
      <c r="M260" s="99">
        <v>0</v>
      </c>
      <c r="N260" s="99">
        <v>0</v>
      </c>
      <c r="O260" s="99">
        <v>1109917.95572917</v>
      </c>
      <c r="P260" s="99">
        <v>838525.48307291698</v>
      </c>
      <c r="Q260" s="100">
        <v>7</v>
      </c>
      <c r="R260" s="84"/>
      <c r="S260" s="84"/>
      <c r="T260" s="84"/>
      <c r="U260" s="84"/>
      <c r="V260" s="85"/>
      <c r="W260" s="85"/>
      <c r="X260" s="85"/>
      <c r="Y260" s="85"/>
      <c r="Z260" s="86">
        <v>142.542547513237</v>
      </c>
      <c r="AA260" s="86">
        <v>6.58</v>
      </c>
      <c r="AB260" s="86">
        <v>4</v>
      </c>
      <c r="AC260" s="86">
        <v>4</v>
      </c>
      <c r="AD260" s="87">
        <v>122.209553384728</v>
      </c>
      <c r="AE260" s="87">
        <v>3.24</v>
      </c>
      <c r="AF260" s="87">
        <v>3</v>
      </c>
      <c r="AG260" s="87">
        <v>3</v>
      </c>
    </row>
    <row r="261" spans="1:33">
      <c r="A261" s="96" t="s">
        <v>956</v>
      </c>
      <c r="B261" s="102" t="s">
        <v>957</v>
      </c>
      <c r="C261" s="97"/>
      <c r="D261" s="97"/>
      <c r="E261" s="97"/>
      <c r="F261" s="97"/>
      <c r="G261" s="97"/>
      <c r="H261" s="97"/>
      <c r="I261" s="97"/>
      <c r="J261" s="97"/>
      <c r="K261" s="97"/>
      <c r="L261" s="96" t="s">
        <v>1453</v>
      </c>
      <c r="M261" s="99">
        <v>0</v>
      </c>
      <c r="N261" s="99">
        <v>0</v>
      </c>
      <c r="O261" s="99">
        <v>4477186.5885416698</v>
      </c>
      <c r="P261" s="99">
        <v>2879207.04296875</v>
      </c>
      <c r="Q261" s="100">
        <v>7</v>
      </c>
      <c r="R261" s="84"/>
      <c r="S261" s="84"/>
      <c r="T261" s="84"/>
      <c r="U261" s="84"/>
      <c r="V261" s="85"/>
      <c r="W261" s="85"/>
      <c r="X261" s="85"/>
      <c r="Y261" s="85"/>
      <c r="Z261" s="86">
        <v>319.36269758994302</v>
      </c>
      <c r="AA261" s="86">
        <v>19.37</v>
      </c>
      <c r="AB261" s="86">
        <v>4</v>
      </c>
      <c r="AC261" s="86">
        <v>5</v>
      </c>
      <c r="AD261" s="87">
        <v>102.13078222738299</v>
      </c>
      <c r="AE261" s="87">
        <v>6.98</v>
      </c>
      <c r="AF261" s="87">
        <v>2</v>
      </c>
      <c r="AG261" s="87">
        <v>2</v>
      </c>
    </row>
    <row r="262" spans="1:33">
      <c r="A262" s="96" t="s">
        <v>958</v>
      </c>
      <c r="B262" s="102" t="s">
        <v>959</v>
      </c>
      <c r="C262" s="97"/>
      <c r="D262" s="97"/>
      <c r="E262" s="97"/>
      <c r="F262" s="97"/>
      <c r="G262" s="97"/>
      <c r="H262" s="97"/>
      <c r="I262" s="97"/>
      <c r="J262" s="97"/>
      <c r="K262" s="97"/>
      <c r="L262" s="96" t="s">
        <v>1454</v>
      </c>
      <c r="M262" s="99">
        <v>0</v>
      </c>
      <c r="N262" s="99">
        <v>0</v>
      </c>
      <c r="O262" s="99">
        <v>2082366.50520833</v>
      </c>
      <c r="P262" s="99">
        <v>1320302.703125</v>
      </c>
      <c r="Q262" s="100">
        <v>7</v>
      </c>
      <c r="R262" s="84"/>
      <c r="S262" s="84"/>
      <c r="T262" s="84"/>
      <c r="U262" s="84"/>
      <c r="V262" s="85"/>
      <c r="W262" s="85"/>
      <c r="X262" s="85"/>
      <c r="Y262" s="85"/>
      <c r="Z262" s="86">
        <v>141.15656589480301</v>
      </c>
      <c r="AA262" s="86">
        <v>10.4</v>
      </c>
      <c r="AB262" s="86">
        <v>3</v>
      </c>
      <c r="AC262" s="86">
        <v>4</v>
      </c>
      <c r="AD262" s="87">
        <v>97.512893490164501</v>
      </c>
      <c r="AE262" s="87">
        <v>6.86</v>
      </c>
      <c r="AF262" s="87">
        <v>2</v>
      </c>
      <c r="AG262" s="87">
        <v>3</v>
      </c>
    </row>
    <row r="263" spans="1:33">
      <c r="A263" s="96" t="s">
        <v>960</v>
      </c>
      <c r="B263" s="102" t="s">
        <v>961</v>
      </c>
      <c r="C263" s="97"/>
      <c r="D263" s="97"/>
      <c r="E263" s="97"/>
      <c r="F263" s="97"/>
      <c r="G263" s="97"/>
      <c r="H263" s="97"/>
      <c r="I263" s="97"/>
      <c r="J263" s="97"/>
      <c r="K263" s="97"/>
      <c r="L263" s="96" t="s">
        <v>1455</v>
      </c>
      <c r="M263" s="99">
        <v>0</v>
      </c>
      <c r="N263" s="99">
        <v>0</v>
      </c>
      <c r="O263" s="99">
        <v>7067257.75</v>
      </c>
      <c r="P263" s="99">
        <v>4158547.3697916698</v>
      </c>
      <c r="Q263" s="100">
        <v>7</v>
      </c>
      <c r="R263" s="84"/>
      <c r="S263" s="84"/>
      <c r="T263" s="84"/>
      <c r="U263" s="84"/>
      <c r="V263" s="85"/>
      <c r="W263" s="85"/>
      <c r="X263" s="85"/>
      <c r="Y263" s="85"/>
      <c r="Z263" s="86">
        <v>138.470277574134</v>
      </c>
      <c r="AA263" s="86">
        <v>4.99</v>
      </c>
      <c r="AB263" s="86">
        <v>4</v>
      </c>
      <c r="AC263" s="86">
        <v>4</v>
      </c>
      <c r="AD263" s="87">
        <v>106.87056658672201</v>
      </c>
      <c r="AE263" s="87">
        <v>3.57</v>
      </c>
      <c r="AF263" s="87">
        <v>3</v>
      </c>
      <c r="AG263" s="87">
        <v>3</v>
      </c>
    </row>
    <row r="264" spans="1:33">
      <c r="A264" s="96" t="s">
        <v>259</v>
      </c>
      <c r="B264" s="96" t="s">
        <v>962</v>
      </c>
      <c r="C264" s="101"/>
      <c r="D264" s="97"/>
      <c r="E264" s="103"/>
      <c r="F264" s="103"/>
      <c r="G264" s="97"/>
      <c r="H264" s="97"/>
      <c r="I264" s="97"/>
      <c r="J264" s="97"/>
      <c r="K264" s="97"/>
      <c r="L264" s="96" t="s">
        <v>260</v>
      </c>
      <c r="M264" s="99">
        <v>0</v>
      </c>
      <c r="N264" s="99">
        <v>0</v>
      </c>
      <c r="O264" s="99">
        <v>16583126.0651042</v>
      </c>
      <c r="P264" s="99">
        <v>9445132.4348958302</v>
      </c>
      <c r="Q264" s="100">
        <v>7</v>
      </c>
      <c r="R264" s="84"/>
      <c r="S264" s="84"/>
      <c r="T264" s="84"/>
      <c r="U264" s="84"/>
      <c r="V264" s="85"/>
      <c r="W264" s="85"/>
      <c r="X264" s="85"/>
      <c r="Y264" s="85"/>
      <c r="Z264" s="86">
        <v>148.34567242464701</v>
      </c>
      <c r="AA264" s="86">
        <v>21.6</v>
      </c>
      <c r="AB264" s="86">
        <v>4</v>
      </c>
      <c r="AC264" s="86">
        <v>4</v>
      </c>
      <c r="AD264" s="87">
        <v>136.147462429873</v>
      </c>
      <c r="AE264" s="87">
        <v>16.899999999999999</v>
      </c>
      <c r="AF264" s="87">
        <v>3</v>
      </c>
      <c r="AG264" s="87">
        <v>3</v>
      </c>
    </row>
    <row r="265" spans="1:33">
      <c r="A265" s="96" t="s">
        <v>963</v>
      </c>
      <c r="B265" s="102" t="s">
        <v>964</v>
      </c>
      <c r="C265" s="97"/>
      <c r="D265" s="97"/>
      <c r="E265" s="97"/>
      <c r="F265" s="97"/>
      <c r="G265" s="97"/>
      <c r="H265" s="97"/>
      <c r="I265" s="97"/>
      <c r="J265" s="97"/>
      <c r="K265" s="97"/>
      <c r="L265" s="96" t="s">
        <v>1456</v>
      </c>
      <c r="M265" s="99">
        <v>0</v>
      </c>
      <c r="N265" s="99">
        <v>0</v>
      </c>
      <c r="O265" s="99">
        <v>2349777.4042968801</v>
      </c>
      <c r="P265" s="99">
        <v>1283326.40364583</v>
      </c>
      <c r="Q265" s="100">
        <v>7</v>
      </c>
      <c r="R265" s="84"/>
      <c r="S265" s="84"/>
      <c r="T265" s="84"/>
      <c r="U265" s="84"/>
      <c r="V265" s="85"/>
      <c r="W265" s="85"/>
      <c r="X265" s="85"/>
      <c r="Y265" s="85"/>
      <c r="Z265" s="86">
        <v>54.7640280001539</v>
      </c>
      <c r="AA265" s="86">
        <v>6.07</v>
      </c>
      <c r="AB265" s="86">
        <v>2</v>
      </c>
      <c r="AC265" s="86">
        <v>3</v>
      </c>
      <c r="AD265" s="87">
        <v>92.972438888662595</v>
      </c>
      <c r="AE265" s="87">
        <v>10.57</v>
      </c>
      <c r="AF265" s="87">
        <v>4</v>
      </c>
      <c r="AG265" s="87">
        <v>4</v>
      </c>
    </row>
    <row r="266" spans="1:33">
      <c r="A266" s="96" t="s">
        <v>965</v>
      </c>
      <c r="B266" s="102" t="s">
        <v>966</v>
      </c>
      <c r="C266" s="97"/>
      <c r="D266" s="97"/>
      <c r="E266" s="97"/>
      <c r="F266" s="97"/>
      <c r="G266" s="97"/>
      <c r="H266" s="97"/>
      <c r="I266" s="97"/>
      <c r="J266" s="97"/>
      <c r="K266" s="97"/>
      <c r="L266" s="96" t="s">
        <v>1457</v>
      </c>
      <c r="M266" s="99">
        <v>0</v>
      </c>
      <c r="N266" s="99">
        <v>0</v>
      </c>
      <c r="O266" s="99">
        <v>6767405.640625</v>
      </c>
      <c r="P266" s="99">
        <v>2735441.02734375</v>
      </c>
      <c r="Q266" s="100">
        <v>7</v>
      </c>
      <c r="R266" s="84"/>
      <c r="S266" s="84"/>
      <c r="T266" s="84"/>
      <c r="U266" s="84"/>
      <c r="V266" s="85"/>
      <c r="W266" s="85"/>
      <c r="X266" s="85"/>
      <c r="Y266" s="85"/>
      <c r="Z266" s="86">
        <v>147.0014283564</v>
      </c>
      <c r="AA266" s="86">
        <v>5.03</v>
      </c>
      <c r="AB266" s="86">
        <v>4</v>
      </c>
      <c r="AC266" s="86">
        <v>5</v>
      </c>
      <c r="AD266" s="87">
        <v>63.843153801837303</v>
      </c>
      <c r="AE266" s="87">
        <v>1.99</v>
      </c>
      <c r="AF266" s="87">
        <v>2</v>
      </c>
      <c r="AG266" s="87">
        <v>2</v>
      </c>
    </row>
    <row r="267" spans="1:33">
      <c r="A267" s="96" t="s">
        <v>967</v>
      </c>
      <c r="B267" s="102" t="s">
        <v>968</v>
      </c>
      <c r="C267" s="97"/>
      <c r="D267" s="97"/>
      <c r="E267" s="97"/>
      <c r="F267" s="97"/>
      <c r="G267" s="97"/>
      <c r="H267" s="97"/>
      <c r="I267" s="97"/>
      <c r="J267" s="97"/>
      <c r="K267" s="97"/>
      <c r="L267" s="96" t="s">
        <v>1458</v>
      </c>
      <c r="M267" s="99">
        <v>0</v>
      </c>
      <c r="N267" s="99">
        <v>0</v>
      </c>
      <c r="O267" s="99">
        <v>4361222.2734375</v>
      </c>
      <c r="P267" s="99">
        <v>1713916.54947917</v>
      </c>
      <c r="Q267" s="100">
        <v>7</v>
      </c>
      <c r="R267" s="84"/>
      <c r="S267" s="84"/>
      <c r="T267" s="84"/>
      <c r="U267" s="84"/>
      <c r="V267" s="85"/>
      <c r="W267" s="85"/>
      <c r="X267" s="85"/>
      <c r="Y267" s="85"/>
      <c r="Z267" s="86">
        <v>147.92973310576099</v>
      </c>
      <c r="AA267" s="86">
        <v>2.0099999999999998</v>
      </c>
      <c r="AB267" s="86">
        <v>2</v>
      </c>
      <c r="AC267" s="86">
        <v>3</v>
      </c>
      <c r="AD267" s="87">
        <v>112.966937461802</v>
      </c>
      <c r="AE267" s="87">
        <v>2.66</v>
      </c>
      <c r="AF267" s="87">
        <v>3</v>
      </c>
      <c r="AG267" s="87">
        <v>4</v>
      </c>
    </row>
    <row r="268" spans="1:33">
      <c r="A268" s="96" t="s">
        <v>98</v>
      </c>
      <c r="B268" s="102" t="s">
        <v>969</v>
      </c>
      <c r="C268" s="101"/>
      <c r="D268" s="97"/>
      <c r="E268" s="97"/>
      <c r="F268" s="97"/>
      <c r="G268" s="97"/>
      <c r="H268" s="97"/>
      <c r="I268" s="97"/>
      <c r="J268" s="97"/>
      <c r="K268" s="97"/>
      <c r="L268" s="96" t="s">
        <v>99</v>
      </c>
      <c r="M268" s="99">
        <v>0</v>
      </c>
      <c r="N268" s="99">
        <v>0</v>
      </c>
      <c r="O268" s="99">
        <v>16077998.3020833</v>
      </c>
      <c r="P268" s="99">
        <v>6032977.71875</v>
      </c>
      <c r="Q268" s="100">
        <v>7</v>
      </c>
      <c r="R268" s="84"/>
      <c r="S268" s="84"/>
      <c r="T268" s="84"/>
      <c r="U268" s="84"/>
      <c r="V268" s="85"/>
      <c r="W268" s="85"/>
      <c r="X268" s="85"/>
      <c r="Y268" s="85"/>
      <c r="Z268" s="86">
        <v>100.070176952826</v>
      </c>
      <c r="AA268" s="86">
        <v>10.4</v>
      </c>
      <c r="AB268" s="86">
        <v>3</v>
      </c>
      <c r="AC268" s="86">
        <v>3</v>
      </c>
      <c r="AD268" s="87">
        <v>130.00183269460001</v>
      </c>
      <c r="AE268" s="87">
        <v>6.38</v>
      </c>
      <c r="AF268" s="87">
        <v>2</v>
      </c>
      <c r="AG268" s="87">
        <v>4</v>
      </c>
    </row>
    <row r="269" spans="1:33">
      <c r="A269" s="96" t="s">
        <v>970</v>
      </c>
      <c r="B269" s="102" t="s">
        <v>971</v>
      </c>
      <c r="C269" s="97"/>
      <c r="D269" s="97"/>
      <c r="E269" s="97"/>
      <c r="F269" s="97"/>
      <c r="G269" s="97"/>
      <c r="H269" s="97"/>
      <c r="I269" s="97"/>
      <c r="J269" s="97"/>
      <c r="K269" s="97"/>
      <c r="L269" s="96" t="s">
        <v>1459</v>
      </c>
      <c r="M269" s="99">
        <v>0</v>
      </c>
      <c r="N269" s="99">
        <v>0</v>
      </c>
      <c r="O269" s="99">
        <v>6808977.171875</v>
      </c>
      <c r="P269" s="99">
        <v>2328619.8802083302</v>
      </c>
      <c r="Q269" s="100">
        <v>7</v>
      </c>
      <c r="R269" s="84"/>
      <c r="S269" s="84"/>
      <c r="T269" s="84"/>
      <c r="U269" s="84"/>
      <c r="V269" s="85"/>
      <c r="W269" s="85"/>
      <c r="X269" s="85"/>
      <c r="Y269" s="85"/>
      <c r="Z269" s="86">
        <v>101.510091497632</v>
      </c>
      <c r="AA269" s="86">
        <v>2.79</v>
      </c>
      <c r="AB269" s="86">
        <v>2</v>
      </c>
      <c r="AC269" s="86">
        <v>2</v>
      </c>
      <c r="AD269" s="87">
        <v>217.927946996343</v>
      </c>
      <c r="AE269" s="87">
        <v>4.91</v>
      </c>
      <c r="AF269" s="87">
        <v>4</v>
      </c>
      <c r="AG269" s="87">
        <v>5</v>
      </c>
    </row>
    <row r="270" spans="1:33">
      <c r="A270" s="96" t="s">
        <v>972</v>
      </c>
      <c r="B270" s="96" t="s">
        <v>973</v>
      </c>
      <c r="C270" s="97"/>
      <c r="D270" s="97"/>
      <c r="E270" s="103"/>
      <c r="F270" s="103"/>
      <c r="G270" s="103"/>
      <c r="H270" s="103"/>
      <c r="I270" s="103"/>
      <c r="J270" s="97"/>
      <c r="K270" s="103"/>
      <c r="L270" s="96" t="s">
        <v>1460</v>
      </c>
      <c r="M270" s="99">
        <v>0</v>
      </c>
      <c r="N270" s="99">
        <v>0</v>
      </c>
      <c r="O270" s="99">
        <v>16778299.419270799</v>
      </c>
      <c r="P270" s="99">
        <v>4637758.2760416698</v>
      </c>
      <c r="Q270" s="100">
        <v>7</v>
      </c>
      <c r="R270" s="84"/>
      <c r="S270" s="84"/>
      <c r="T270" s="84"/>
      <c r="U270" s="84"/>
      <c r="V270" s="85"/>
      <c r="W270" s="85"/>
      <c r="X270" s="85"/>
      <c r="Y270" s="85"/>
      <c r="Z270" s="86">
        <v>220.60997778844501</v>
      </c>
      <c r="AA270" s="86">
        <v>50.68</v>
      </c>
      <c r="AB270" s="86">
        <v>4</v>
      </c>
      <c r="AC270" s="86">
        <v>4</v>
      </c>
      <c r="AD270" s="87">
        <v>133.523633624186</v>
      </c>
      <c r="AE270" s="87">
        <v>27.4</v>
      </c>
      <c r="AF270" s="87">
        <v>3</v>
      </c>
      <c r="AG270" s="87">
        <v>3</v>
      </c>
    </row>
    <row r="271" spans="1:33">
      <c r="A271" s="96" t="s">
        <v>974</v>
      </c>
      <c r="B271" s="102" t="s">
        <v>975</v>
      </c>
      <c r="C271" s="97"/>
      <c r="D271" s="97"/>
      <c r="E271" s="97"/>
      <c r="F271" s="97"/>
      <c r="G271" s="97"/>
      <c r="H271" s="97"/>
      <c r="I271" s="97"/>
      <c r="J271" s="97"/>
      <c r="K271" s="97"/>
      <c r="L271" s="96" t="s">
        <v>1461</v>
      </c>
      <c r="M271" s="99">
        <v>0</v>
      </c>
      <c r="N271" s="99">
        <v>0</v>
      </c>
      <c r="O271" s="99">
        <v>1612580.06640625</v>
      </c>
      <c r="P271" s="99">
        <v>3583395.19140625</v>
      </c>
      <c r="Q271" s="100">
        <v>6</v>
      </c>
      <c r="R271" s="84"/>
      <c r="S271" s="84"/>
      <c r="T271" s="84"/>
      <c r="U271" s="84"/>
      <c r="V271" s="85"/>
      <c r="W271" s="85"/>
      <c r="X271" s="85"/>
      <c r="Y271" s="85"/>
      <c r="Z271" s="86">
        <v>123.39669571477501</v>
      </c>
      <c r="AA271" s="86">
        <v>3.14</v>
      </c>
      <c r="AB271" s="86">
        <v>2</v>
      </c>
      <c r="AC271" s="86">
        <v>3</v>
      </c>
      <c r="AD271" s="87">
        <v>133.50219643332599</v>
      </c>
      <c r="AE271" s="87">
        <v>4.84</v>
      </c>
      <c r="AF271" s="87">
        <v>3</v>
      </c>
      <c r="AG271" s="87">
        <v>3</v>
      </c>
    </row>
    <row r="272" spans="1:33">
      <c r="A272" s="96" t="s">
        <v>368</v>
      </c>
      <c r="B272" s="102" t="s">
        <v>976</v>
      </c>
      <c r="C272" s="101"/>
      <c r="D272" s="97"/>
      <c r="E272" s="97"/>
      <c r="F272" s="97"/>
      <c r="G272" s="97"/>
      <c r="H272" s="97"/>
      <c r="I272" s="97"/>
      <c r="J272" s="97"/>
      <c r="K272" s="97"/>
      <c r="L272" s="96" t="s">
        <v>369</v>
      </c>
      <c r="M272" s="99">
        <v>0</v>
      </c>
      <c r="N272" s="99">
        <v>0</v>
      </c>
      <c r="O272" s="99">
        <v>1954673.890625</v>
      </c>
      <c r="P272" s="99">
        <v>4302156.140625</v>
      </c>
      <c r="Q272" s="100">
        <v>6</v>
      </c>
      <c r="R272" s="84"/>
      <c r="S272" s="84"/>
      <c r="T272" s="84"/>
      <c r="U272" s="84"/>
      <c r="V272" s="85"/>
      <c r="W272" s="85"/>
      <c r="X272" s="85"/>
      <c r="Y272" s="85"/>
      <c r="Z272" s="86">
        <v>109.726399772427</v>
      </c>
      <c r="AA272" s="86">
        <v>7.07</v>
      </c>
      <c r="AB272" s="86">
        <v>2</v>
      </c>
      <c r="AC272" s="86">
        <v>3</v>
      </c>
      <c r="AD272" s="87">
        <v>119.21768328835</v>
      </c>
      <c r="AE272" s="87">
        <v>7.07</v>
      </c>
      <c r="AF272" s="87">
        <v>2</v>
      </c>
      <c r="AG272" s="87">
        <v>3</v>
      </c>
    </row>
    <row r="273" spans="1:33">
      <c r="A273" s="96" t="s">
        <v>977</v>
      </c>
      <c r="B273" s="102" t="s">
        <v>978</v>
      </c>
      <c r="C273" s="97"/>
      <c r="D273" s="97"/>
      <c r="E273" s="97"/>
      <c r="F273" s="97"/>
      <c r="G273" s="97"/>
      <c r="H273" s="97"/>
      <c r="I273" s="97"/>
      <c r="J273" s="97"/>
      <c r="K273" s="97"/>
      <c r="L273" s="96" t="s">
        <v>1462</v>
      </c>
      <c r="M273" s="99">
        <v>0</v>
      </c>
      <c r="N273" s="99">
        <v>0</v>
      </c>
      <c r="O273" s="99">
        <v>922403.404296875</v>
      </c>
      <c r="P273" s="99">
        <v>1984215.62109375</v>
      </c>
      <c r="Q273" s="100">
        <v>6</v>
      </c>
      <c r="R273" s="84"/>
      <c r="S273" s="84"/>
      <c r="T273" s="84"/>
      <c r="U273" s="84"/>
      <c r="V273" s="85"/>
      <c r="W273" s="85"/>
      <c r="X273" s="85"/>
      <c r="Y273" s="85"/>
      <c r="Z273" s="86">
        <v>69.7638916531006</v>
      </c>
      <c r="AA273" s="86">
        <v>1.86</v>
      </c>
      <c r="AB273" s="86">
        <v>2</v>
      </c>
      <c r="AC273" s="86">
        <v>3</v>
      </c>
      <c r="AD273" s="87">
        <v>88.851682315739794</v>
      </c>
      <c r="AE273" s="87">
        <v>1.86</v>
      </c>
      <c r="AF273" s="87">
        <v>2</v>
      </c>
      <c r="AG273" s="87">
        <v>3</v>
      </c>
    </row>
    <row r="274" spans="1:33">
      <c r="A274" s="96" t="s">
        <v>979</v>
      </c>
      <c r="B274" s="102" t="s">
        <v>980</v>
      </c>
      <c r="C274" s="97"/>
      <c r="D274" s="97"/>
      <c r="E274" s="97"/>
      <c r="F274" s="97"/>
      <c r="G274" s="97"/>
      <c r="H274" s="97"/>
      <c r="I274" s="97"/>
      <c r="J274" s="97"/>
      <c r="K274" s="103"/>
      <c r="L274" s="96" t="s">
        <v>1463</v>
      </c>
      <c r="M274" s="99">
        <v>0</v>
      </c>
      <c r="N274" s="99">
        <v>0</v>
      </c>
      <c r="O274" s="99">
        <v>1687299.5996093799</v>
      </c>
      <c r="P274" s="99">
        <v>2929301.92578125</v>
      </c>
      <c r="Q274" s="100">
        <v>6</v>
      </c>
      <c r="R274" s="84"/>
      <c r="S274" s="84"/>
      <c r="T274" s="84"/>
      <c r="U274" s="84"/>
      <c r="V274" s="85"/>
      <c r="W274" s="85"/>
      <c r="X274" s="85"/>
      <c r="Y274" s="85"/>
      <c r="Z274" s="86">
        <v>68.218265409641802</v>
      </c>
      <c r="AA274" s="86">
        <v>3.16</v>
      </c>
      <c r="AB274" s="86">
        <v>2</v>
      </c>
      <c r="AC274" s="86">
        <v>3</v>
      </c>
      <c r="AD274" s="87">
        <v>128.66944188510399</v>
      </c>
      <c r="AE274" s="87">
        <v>7.13</v>
      </c>
      <c r="AF274" s="87">
        <v>3</v>
      </c>
      <c r="AG274" s="87">
        <v>3</v>
      </c>
    </row>
    <row r="275" spans="1:33">
      <c r="A275" s="96" t="s">
        <v>981</v>
      </c>
      <c r="B275" s="104" t="s">
        <v>982</v>
      </c>
      <c r="C275" s="97"/>
      <c r="D275" s="97"/>
      <c r="E275" s="97"/>
      <c r="F275" s="97"/>
      <c r="G275" s="97"/>
      <c r="H275" s="97"/>
      <c r="I275" s="97"/>
      <c r="J275" s="97"/>
      <c r="K275" s="97"/>
      <c r="L275" s="96" t="s">
        <v>1464</v>
      </c>
      <c r="M275" s="99">
        <v>0</v>
      </c>
      <c r="N275" s="99">
        <v>0</v>
      </c>
      <c r="O275" s="99">
        <v>1603166.9160156299</v>
      </c>
      <c r="P275" s="99">
        <v>2612147.0364583302</v>
      </c>
      <c r="Q275" s="100">
        <v>6</v>
      </c>
      <c r="R275" s="84"/>
      <c r="S275" s="84"/>
      <c r="T275" s="84"/>
      <c r="U275" s="84"/>
      <c r="V275" s="85"/>
      <c r="W275" s="85"/>
      <c r="X275" s="85"/>
      <c r="Y275" s="85"/>
      <c r="Z275" s="86">
        <v>80.640295560527207</v>
      </c>
      <c r="AA275" s="86">
        <v>3.29</v>
      </c>
      <c r="AB275" s="86">
        <v>2</v>
      </c>
      <c r="AC275" s="86">
        <v>2</v>
      </c>
      <c r="AD275" s="87">
        <v>143.94530431103701</v>
      </c>
      <c r="AE275" s="87">
        <v>4.7</v>
      </c>
      <c r="AF275" s="87">
        <v>3</v>
      </c>
      <c r="AG275" s="87">
        <v>4</v>
      </c>
    </row>
    <row r="276" spans="1:33">
      <c r="A276" s="96" t="s">
        <v>983</v>
      </c>
      <c r="B276" s="96" t="s">
        <v>984</v>
      </c>
      <c r="C276" s="97"/>
      <c r="D276" s="97"/>
      <c r="E276" s="97"/>
      <c r="F276" s="103"/>
      <c r="G276" s="97"/>
      <c r="H276" s="97"/>
      <c r="I276" s="97"/>
      <c r="J276" s="97"/>
      <c r="K276" s="103"/>
      <c r="L276" s="96" t="s">
        <v>1465</v>
      </c>
      <c r="M276" s="99">
        <v>0</v>
      </c>
      <c r="N276" s="99">
        <v>0</v>
      </c>
      <c r="O276" s="99">
        <v>5489357.890625</v>
      </c>
      <c r="P276" s="99">
        <v>7700421.0416666698</v>
      </c>
      <c r="Q276" s="100">
        <v>6</v>
      </c>
      <c r="R276" s="84"/>
      <c r="S276" s="84"/>
      <c r="T276" s="84"/>
      <c r="U276" s="84"/>
      <c r="V276" s="85"/>
      <c r="W276" s="85"/>
      <c r="X276" s="85"/>
      <c r="Y276" s="85"/>
      <c r="Z276" s="86">
        <v>134.58289405780701</v>
      </c>
      <c r="AA276" s="86">
        <v>5.76</v>
      </c>
      <c r="AB276" s="86">
        <v>3</v>
      </c>
      <c r="AC276" s="86">
        <v>3</v>
      </c>
      <c r="AD276" s="87">
        <v>184.95237404193</v>
      </c>
      <c r="AE276" s="87">
        <v>6.52</v>
      </c>
      <c r="AF276" s="87">
        <v>3</v>
      </c>
      <c r="AG276" s="87">
        <v>3</v>
      </c>
    </row>
    <row r="277" spans="1:33">
      <c r="A277" s="96" t="s">
        <v>267</v>
      </c>
      <c r="B277" s="102" t="s">
        <v>985</v>
      </c>
      <c r="C277" s="101"/>
      <c r="D277" s="97"/>
      <c r="E277" s="97"/>
      <c r="F277" s="97"/>
      <c r="G277" s="97"/>
      <c r="H277" s="97"/>
      <c r="I277" s="97"/>
      <c r="J277" s="97"/>
      <c r="K277" s="97"/>
      <c r="L277" s="96" t="s">
        <v>268</v>
      </c>
      <c r="M277" s="99">
        <v>0</v>
      </c>
      <c r="N277" s="99">
        <v>0</v>
      </c>
      <c r="O277" s="99">
        <v>5595687</v>
      </c>
      <c r="P277" s="99">
        <v>7386777.6640625</v>
      </c>
      <c r="Q277" s="100">
        <v>6</v>
      </c>
      <c r="R277" s="84"/>
      <c r="S277" s="84"/>
      <c r="T277" s="84"/>
      <c r="U277" s="84"/>
      <c r="V277" s="85"/>
      <c r="W277" s="85"/>
      <c r="X277" s="85"/>
      <c r="Y277" s="85"/>
      <c r="Z277" s="86">
        <v>149.359855262493</v>
      </c>
      <c r="AA277" s="86">
        <v>9.23</v>
      </c>
      <c r="AB277" s="86">
        <v>3</v>
      </c>
      <c r="AC277" s="86">
        <v>3</v>
      </c>
      <c r="AD277" s="87">
        <v>126.8907096944</v>
      </c>
      <c r="AE277" s="87">
        <v>9.23</v>
      </c>
      <c r="AF277" s="87">
        <v>3</v>
      </c>
      <c r="AG277" s="87">
        <v>3</v>
      </c>
    </row>
    <row r="278" spans="1:33">
      <c r="A278" s="96" t="s">
        <v>986</v>
      </c>
      <c r="B278" s="102" t="s">
        <v>987</v>
      </c>
      <c r="C278" s="97"/>
      <c r="D278" s="97"/>
      <c r="E278" s="97"/>
      <c r="F278" s="97"/>
      <c r="G278" s="97"/>
      <c r="H278" s="97"/>
      <c r="I278" s="97"/>
      <c r="J278" s="97"/>
      <c r="K278" s="97"/>
      <c r="L278" s="96" t="s">
        <v>1466</v>
      </c>
      <c r="M278" s="99">
        <v>0</v>
      </c>
      <c r="N278" s="99">
        <v>0</v>
      </c>
      <c r="O278" s="99">
        <v>6240342.8541666698</v>
      </c>
      <c r="P278" s="99">
        <v>8167109.3932291698</v>
      </c>
      <c r="Q278" s="100">
        <v>6</v>
      </c>
      <c r="R278" s="84"/>
      <c r="S278" s="84"/>
      <c r="T278" s="84"/>
      <c r="U278" s="84"/>
      <c r="V278" s="85"/>
      <c r="W278" s="85"/>
      <c r="X278" s="85"/>
      <c r="Y278" s="85"/>
      <c r="Z278" s="86">
        <v>69.0924904320905</v>
      </c>
      <c r="AA278" s="86">
        <v>47.19</v>
      </c>
      <c r="AB278" s="86">
        <v>3</v>
      </c>
      <c r="AC278" s="86">
        <v>3</v>
      </c>
      <c r="AD278" s="87">
        <v>100.86234882650299</v>
      </c>
      <c r="AE278" s="87">
        <v>35.96</v>
      </c>
      <c r="AF278" s="87">
        <v>3</v>
      </c>
      <c r="AG278" s="87">
        <v>3</v>
      </c>
    </row>
    <row r="279" spans="1:33">
      <c r="A279" s="96" t="s">
        <v>988</v>
      </c>
      <c r="B279" s="102" t="s">
        <v>989</v>
      </c>
      <c r="C279" s="97"/>
      <c r="D279" s="97"/>
      <c r="E279" s="97"/>
      <c r="F279" s="97"/>
      <c r="G279" s="97"/>
      <c r="H279" s="97"/>
      <c r="I279" s="97"/>
      <c r="J279" s="97"/>
      <c r="K279" s="103"/>
      <c r="L279" s="96" t="s">
        <v>1467</v>
      </c>
      <c r="M279" s="99">
        <v>0</v>
      </c>
      <c r="N279" s="99">
        <v>0</v>
      </c>
      <c r="O279" s="99">
        <v>1499904.82161458</v>
      </c>
      <c r="P279" s="99">
        <v>1797910.8203125</v>
      </c>
      <c r="Q279" s="100">
        <v>6</v>
      </c>
      <c r="R279" s="84"/>
      <c r="S279" s="84"/>
      <c r="T279" s="84"/>
      <c r="U279" s="84"/>
      <c r="V279" s="85"/>
      <c r="W279" s="85"/>
      <c r="X279" s="85"/>
      <c r="Y279" s="85"/>
      <c r="Z279" s="86">
        <v>142.30978275056901</v>
      </c>
      <c r="AA279" s="86">
        <v>10.85</v>
      </c>
      <c r="AB279" s="86">
        <v>4</v>
      </c>
      <c r="AC279" s="86">
        <v>4</v>
      </c>
      <c r="AD279" s="87">
        <v>122.067430467717</v>
      </c>
      <c r="AE279" s="87">
        <v>6</v>
      </c>
      <c r="AF279" s="87">
        <v>2</v>
      </c>
      <c r="AG279" s="87">
        <v>2</v>
      </c>
    </row>
    <row r="280" spans="1:33">
      <c r="A280" s="96" t="s">
        <v>990</v>
      </c>
      <c r="B280" s="102" t="s">
        <v>991</v>
      </c>
      <c r="C280" s="97"/>
      <c r="D280" s="97"/>
      <c r="E280" s="97"/>
      <c r="F280" s="97"/>
      <c r="G280" s="97"/>
      <c r="H280" s="97"/>
      <c r="I280" s="97"/>
      <c r="J280" s="97"/>
      <c r="K280" s="103"/>
      <c r="L280" s="96" t="s">
        <v>1468</v>
      </c>
      <c r="M280" s="99">
        <v>0</v>
      </c>
      <c r="N280" s="99">
        <v>0</v>
      </c>
      <c r="O280" s="99">
        <v>2117867.30078125</v>
      </c>
      <c r="P280" s="99">
        <v>2528858.84765625</v>
      </c>
      <c r="Q280" s="100">
        <v>6</v>
      </c>
      <c r="R280" s="84"/>
      <c r="S280" s="84"/>
      <c r="T280" s="84"/>
      <c r="U280" s="84"/>
      <c r="V280" s="85"/>
      <c r="W280" s="85"/>
      <c r="X280" s="85"/>
      <c r="Y280" s="85"/>
      <c r="Z280" s="86">
        <v>105.167215424682</v>
      </c>
      <c r="AA280" s="86">
        <v>25.77</v>
      </c>
      <c r="AB280" s="86">
        <v>3</v>
      </c>
      <c r="AC280" s="86">
        <v>3</v>
      </c>
      <c r="AD280" s="87">
        <v>108.78711848978099</v>
      </c>
      <c r="AE280" s="87">
        <v>25.77</v>
      </c>
      <c r="AF280" s="87">
        <v>3</v>
      </c>
      <c r="AG280" s="87">
        <v>3</v>
      </c>
    </row>
    <row r="281" spans="1:33">
      <c r="A281" s="96" t="s">
        <v>992</v>
      </c>
      <c r="B281" s="102" t="s">
        <v>993</v>
      </c>
      <c r="C281" s="97"/>
      <c r="D281" s="97"/>
      <c r="E281" s="97"/>
      <c r="F281" s="97"/>
      <c r="G281" s="97"/>
      <c r="H281" s="97"/>
      <c r="I281" s="97"/>
      <c r="J281" s="97"/>
      <c r="K281" s="97"/>
      <c r="L281" s="96" t="s">
        <v>1469</v>
      </c>
      <c r="M281" s="99">
        <v>0</v>
      </c>
      <c r="N281" s="99">
        <v>0</v>
      </c>
      <c r="O281" s="99">
        <v>3507283.5078125</v>
      </c>
      <c r="P281" s="99">
        <v>4150436.58203125</v>
      </c>
      <c r="Q281" s="100">
        <v>6</v>
      </c>
      <c r="R281" s="84"/>
      <c r="S281" s="84"/>
      <c r="T281" s="84"/>
      <c r="U281" s="84"/>
      <c r="V281" s="85"/>
      <c r="W281" s="85"/>
      <c r="X281" s="85"/>
      <c r="Y281" s="85"/>
      <c r="Z281" s="86">
        <v>101.157344632809</v>
      </c>
      <c r="AA281" s="86">
        <v>11.56</v>
      </c>
      <c r="AB281" s="86">
        <v>2</v>
      </c>
      <c r="AC281" s="86">
        <v>3</v>
      </c>
      <c r="AD281" s="87">
        <v>98.894922120175494</v>
      </c>
      <c r="AE281" s="87">
        <v>11.56</v>
      </c>
      <c r="AF281" s="87">
        <v>2</v>
      </c>
      <c r="AG281" s="87">
        <v>3</v>
      </c>
    </row>
    <row r="282" spans="1:33">
      <c r="A282" s="96" t="s">
        <v>163</v>
      </c>
      <c r="B282" s="104" t="s">
        <v>994</v>
      </c>
      <c r="C282" s="101"/>
      <c r="D282" s="97"/>
      <c r="E282" s="97"/>
      <c r="F282" s="97"/>
      <c r="G282" s="103"/>
      <c r="H282" s="97"/>
      <c r="I282" s="97"/>
      <c r="J282" s="97"/>
      <c r="K282" s="103"/>
      <c r="L282" s="96" t="s">
        <v>164</v>
      </c>
      <c r="M282" s="99">
        <v>0</v>
      </c>
      <c r="N282" s="99">
        <v>0</v>
      </c>
      <c r="O282" s="99">
        <v>18010899.0859375</v>
      </c>
      <c r="P282" s="99">
        <v>21301409.65625</v>
      </c>
      <c r="Q282" s="100">
        <v>6</v>
      </c>
      <c r="R282" s="84"/>
      <c r="S282" s="84"/>
      <c r="T282" s="84"/>
      <c r="U282" s="84"/>
      <c r="V282" s="85"/>
      <c r="W282" s="85"/>
      <c r="X282" s="85"/>
      <c r="Y282" s="85"/>
      <c r="Z282" s="86">
        <v>225.18855920991999</v>
      </c>
      <c r="AA282" s="86">
        <v>9.1300000000000008</v>
      </c>
      <c r="AB282" s="86">
        <v>2</v>
      </c>
      <c r="AC282" s="86">
        <v>3</v>
      </c>
      <c r="AD282" s="87">
        <v>170.890913600662</v>
      </c>
      <c r="AE282" s="87">
        <v>9.1300000000000008</v>
      </c>
      <c r="AF282" s="87">
        <v>2</v>
      </c>
      <c r="AG282" s="87">
        <v>3</v>
      </c>
    </row>
    <row r="283" spans="1:33">
      <c r="A283" s="96" t="s">
        <v>995</v>
      </c>
      <c r="B283" s="96" t="s">
        <v>996</v>
      </c>
      <c r="C283" s="97"/>
      <c r="D283" s="97"/>
      <c r="E283" s="97"/>
      <c r="F283" s="103"/>
      <c r="G283" s="97"/>
      <c r="H283" s="97"/>
      <c r="I283" s="97"/>
      <c r="J283" s="97"/>
      <c r="K283" s="97"/>
      <c r="L283" s="96" t="s">
        <v>1470</v>
      </c>
      <c r="M283" s="99">
        <v>0</v>
      </c>
      <c r="N283" s="99">
        <v>0</v>
      </c>
      <c r="O283" s="99">
        <v>5276732.2994791698</v>
      </c>
      <c r="P283" s="99">
        <v>5948793.2675781297</v>
      </c>
      <c r="Q283" s="100">
        <v>6</v>
      </c>
      <c r="R283" s="84"/>
      <c r="S283" s="84"/>
      <c r="T283" s="84"/>
      <c r="U283" s="84"/>
      <c r="V283" s="85"/>
      <c r="W283" s="85"/>
      <c r="X283" s="85"/>
      <c r="Y283" s="85"/>
      <c r="Z283" s="86">
        <v>138.145165771027</v>
      </c>
      <c r="AA283" s="86">
        <v>20.9</v>
      </c>
      <c r="AB283" s="86">
        <v>3</v>
      </c>
      <c r="AC283" s="86">
        <v>3</v>
      </c>
      <c r="AD283" s="87">
        <v>151.144016381462</v>
      </c>
      <c r="AE283" s="87">
        <v>15.42</v>
      </c>
      <c r="AF283" s="87">
        <v>2</v>
      </c>
      <c r="AG283" s="87">
        <v>3</v>
      </c>
    </row>
    <row r="284" spans="1:33">
      <c r="A284" s="96" t="s">
        <v>997</v>
      </c>
      <c r="B284" s="102" t="s">
        <v>998</v>
      </c>
      <c r="C284" s="97"/>
      <c r="D284" s="97"/>
      <c r="E284" s="97"/>
      <c r="F284" s="97"/>
      <c r="G284" s="97"/>
      <c r="H284" s="97"/>
      <c r="I284" s="97"/>
      <c r="J284" s="97"/>
      <c r="K284" s="97"/>
      <c r="L284" s="96" t="s">
        <v>1471</v>
      </c>
      <c r="M284" s="99">
        <v>0</v>
      </c>
      <c r="N284" s="99">
        <v>0</v>
      </c>
      <c r="O284" s="99">
        <v>5043600.296875</v>
      </c>
      <c r="P284" s="99">
        <v>5660095.9453125</v>
      </c>
      <c r="Q284" s="100">
        <v>6</v>
      </c>
      <c r="R284" s="84"/>
      <c r="S284" s="84"/>
      <c r="T284" s="84"/>
      <c r="U284" s="84"/>
      <c r="V284" s="85"/>
      <c r="W284" s="85"/>
      <c r="X284" s="85"/>
      <c r="Y284" s="85"/>
      <c r="Z284" s="86">
        <v>110.27777992858</v>
      </c>
      <c r="AA284" s="86">
        <v>4.83</v>
      </c>
      <c r="AB284" s="86">
        <v>3</v>
      </c>
      <c r="AC284" s="86">
        <v>3</v>
      </c>
      <c r="AD284" s="87">
        <v>89.174602298268397</v>
      </c>
      <c r="AE284" s="87">
        <v>4.83</v>
      </c>
      <c r="AF284" s="87">
        <v>3</v>
      </c>
      <c r="AG284" s="87">
        <v>3</v>
      </c>
    </row>
    <row r="285" spans="1:33">
      <c r="A285" s="96" t="s">
        <v>999</v>
      </c>
      <c r="B285" s="96" t="s">
        <v>1000</v>
      </c>
      <c r="C285" s="97"/>
      <c r="D285" s="97"/>
      <c r="E285" s="103"/>
      <c r="F285" s="97"/>
      <c r="G285" s="97"/>
      <c r="H285" s="97"/>
      <c r="I285" s="97"/>
      <c r="J285" s="97"/>
      <c r="K285" s="97"/>
      <c r="L285" s="96" t="s">
        <v>1472</v>
      </c>
      <c r="M285" s="99">
        <v>0</v>
      </c>
      <c r="N285" s="99">
        <v>0</v>
      </c>
      <c r="O285" s="99">
        <v>6022031.84765625</v>
      </c>
      <c r="P285" s="99">
        <v>6734716.6770833302</v>
      </c>
      <c r="Q285" s="100">
        <v>6</v>
      </c>
      <c r="R285" s="84"/>
      <c r="S285" s="84"/>
      <c r="T285" s="84"/>
      <c r="U285" s="84"/>
      <c r="V285" s="85"/>
      <c r="W285" s="85"/>
      <c r="X285" s="85"/>
      <c r="Y285" s="85"/>
      <c r="Z285" s="86">
        <v>92.149669393537195</v>
      </c>
      <c r="AA285" s="86">
        <v>11.28</v>
      </c>
      <c r="AB285" s="86">
        <v>3</v>
      </c>
      <c r="AC285" s="86">
        <v>3</v>
      </c>
      <c r="AD285" s="87">
        <v>89.781031574876806</v>
      </c>
      <c r="AE285" s="87">
        <v>9.77</v>
      </c>
      <c r="AF285" s="87">
        <v>3</v>
      </c>
      <c r="AG285" s="87">
        <v>3</v>
      </c>
    </row>
    <row r="286" spans="1:33">
      <c r="A286" s="96" t="s">
        <v>1001</v>
      </c>
      <c r="B286" s="102" t="s">
        <v>1002</v>
      </c>
      <c r="C286" s="97"/>
      <c r="D286" s="97"/>
      <c r="E286" s="97"/>
      <c r="F286" s="97"/>
      <c r="G286" s="97"/>
      <c r="H286" s="97"/>
      <c r="I286" s="97"/>
      <c r="J286" s="97"/>
      <c r="K286" s="97"/>
      <c r="L286" s="96" t="s">
        <v>1473</v>
      </c>
      <c r="M286" s="99">
        <v>0</v>
      </c>
      <c r="N286" s="99">
        <v>0</v>
      </c>
      <c r="O286" s="99">
        <v>3512346.02734375</v>
      </c>
      <c r="P286" s="99">
        <v>3821217.18359375</v>
      </c>
      <c r="Q286" s="100">
        <v>6</v>
      </c>
      <c r="R286" s="84"/>
      <c r="S286" s="84"/>
      <c r="T286" s="84"/>
      <c r="U286" s="84"/>
      <c r="V286" s="85"/>
      <c r="W286" s="85"/>
      <c r="X286" s="85"/>
      <c r="Y286" s="85"/>
      <c r="Z286" s="86">
        <v>137.36053116304799</v>
      </c>
      <c r="AA286" s="86">
        <v>5.25</v>
      </c>
      <c r="AB286" s="86">
        <v>2</v>
      </c>
      <c r="AC286" s="86">
        <v>4</v>
      </c>
      <c r="AD286" s="87">
        <v>102.313753715117</v>
      </c>
      <c r="AE286" s="87">
        <v>5.25</v>
      </c>
      <c r="AF286" s="87">
        <v>2</v>
      </c>
      <c r="AG286" s="87">
        <v>2</v>
      </c>
    </row>
    <row r="287" spans="1:33">
      <c r="A287" s="96" t="s">
        <v>1003</v>
      </c>
      <c r="B287" s="96" t="s">
        <v>1004</v>
      </c>
      <c r="C287" s="97"/>
      <c r="D287" s="97"/>
      <c r="E287" s="97"/>
      <c r="F287" s="103"/>
      <c r="G287" s="97"/>
      <c r="H287" s="97"/>
      <c r="I287" s="97"/>
      <c r="J287" s="97"/>
      <c r="K287" s="97"/>
      <c r="L287" s="96" t="s">
        <v>1474</v>
      </c>
      <c r="M287" s="99">
        <v>0</v>
      </c>
      <c r="N287" s="99">
        <v>0</v>
      </c>
      <c r="O287" s="99">
        <v>4858365.75390625</v>
      </c>
      <c r="P287" s="99">
        <v>5197342.0833333302</v>
      </c>
      <c r="Q287" s="100">
        <v>6</v>
      </c>
      <c r="R287" s="84"/>
      <c r="S287" s="84"/>
      <c r="T287" s="84"/>
      <c r="U287" s="84"/>
      <c r="V287" s="85"/>
      <c r="W287" s="85"/>
      <c r="X287" s="85"/>
      <c r="Y287" s="85"/>
      <c r="Z287" s="86">
        <v>95.964753614417006</v>
      </c>
      <c r="AA287" s="86">
        <v>10.49</v>
      </c>
      <c r="AB287" s="86">
        <v>2</v>
      </c>
      <c r="AC287" s="86">
        <v>2</v>
      </c>
      <c r="AD287" s="87">
        <v>138.31545043627901</v>
      </c>
      <c r="AE287" s="87">
        <v>18.18</v>
      </c>
      <c r="AF287" s="87">
        <v>3</v>
      </c>
      <c r="AG287" s="87">
        <v>4</v>
      </c>
    </row>
    <row r="288" spans="1:33">
      <c r="A288" s="96" t="s">
        <v>181</v>
      </c>
      <c r="B288" s="96" t="s">
        <v>1005</v>
      </c>
      <c r="C288" s="101"/>
      <c r="D288" s="97"/>
      <c r="E288" s="97"/>
      <c r="F288" s="97"/>
      <c r="G288" s="103"/>
      <c r="H288" s="97"/>
      <c r="I288" s="103"/>
      <c r="J288" s="97"/>
      <c r="K288" s="103"/>
      <c r="L288" s="96" t="s">
        <v>182</v>
      </c>
      <c r="M288" s="99">
        <v>0</v>
      </c>
      <c r="N288" s="99">
        <v>0</v>
      </c>
      <c r="O288" s="99">
        <v>4958131.6328125</v>
      </c>
      <c r="P288" s="99">
        <v>5227904.2246093797</v>
      </c>
      <c r="Q288" s="100">
        <v>6</v>
      </c>
      <c r="R288" s="84"/>
      <c r="S288" s="84"/>
      <c r="T288" s="84"/>
      <c r="U288" s="84"/>
      <c r="V288" s="85"/>
      <c r="W288" s="85"/>
      <c r="X288" s="85"/>
      <c r="Y288" s="85"/>
      <c r="Z288" s="86">
        <v>159.89478130415901</v>
      </c>
      <c r="AA288" s="86">
        <v>7.23</v>
      </c>
      <c r="AB288" s="86">
        <v>3</v>
      </c>
      <c r="AC288" s="86">
        <v>3</v>
      </c>
      <c r="AD288" s="87">
        <v>159.809502141157</v>
      </c>
      <c r="AE288" s="87">
        <v>5.14</v>
      </c>
      <c r="AF288" s="87">
        <v>2</v>
      </c>
      <c r="AG288" s="87">
        <v>3</v>
      </c>
    </row>
    <row r="289" spans="1:33">
      <c r="A289" s="96" t="s">
        <v>1006</v>
      </c>
      <c r="B289" s="96" t="s">
        <v>1007</v>
      </c>
      <c r="C289" s="97"/>
      <c r="D289" s="97"/>
      <c r="E289" s="97"/>
      <c r="F289" s="103"/>
      <c r="G289" s="103"/>
      <c r="H289" s="97"/>
      <c r="I289" s="97"/>
      <c r="J289" s="97"/>
      <c r="K289" s="97"/>
      <c r="L289" s="96" t="s">
        <v>1475</v>
      </c>
      <c r="M289" s="99">
        <v>0</v>
      </c>
      <c r="N289" s="99">
        <v>0</v>
      </c>
      <c r="O289" s="99">
        <v>4298197.625</v>
      </c>
      <c r="P289" s="99">
        <v>4307144.71484375</v>
      </c>
      <c r="Q289" s="100">
        <v>6</v>
      </c>
      <c r="R289" s="84"/>
      <c r="S289" s="84"/>
      <c r="T289" s="84"/>
      <c r="U289" s="84"/>
      <c r="V289" s="85"/>
      <c r="W289" s="85"/>
      <c r="X289" s="85"/>
      <c r="Y289" s="85"/>
      <c r="Z289" s="86">
        <v>196.172754756893</v>
      </c>
      <c r="AA289" s="86">
        <v>14.67</v>
      </c>
      <c r="AB289" s="86">
        <v>2</v>
      </c>
      <c r="AC289" s="86">
        <v>3</v>
      </c>
      <c r="AD289" s="87">
        <v>148.46001586766499</v>
      </c>
      <c r="AE289" s="87">
        <v>14.67</v>
      </c>
      <c r="AF289" s="87">
        <v>2</v>
      </c>
      <c r="AG289" s="87">
        <v>3</v>
      </c>
    </row>
    <row r="290" spans="1:33">
      <c r="A290" s="96" t="s">
        <v>1008</v>
      </c>
      <c r="B290" s="102" t="s">
        <v>1009</v>
      </c>
      <c r="C290" s="97"/>
      <c r="D290" s="97"/>
      <c r="E290" s="97"/>
      <c r="F290" s="97"/>
      <c r="G290" s="97"/>
      <c r="H290" s="97"/>
      <c r="I290" s="97"/>
      <c r="J290" s="97"/>
      <c r="K290" s="97"/>
      <c r="L290" s="96" t="s">
        <v>1476</v>
      </c>
      <c r="M290" s="99">
        <v>0</v>
      </c>
      <c r="N290" s="99">
        <v>0</v>
      </c>
      <c r="O290" s="99">
        <v>3260491.421875</v>
      </c>
      <c r="P290" s="99">
        <v>3236815.3333333302</v>
      </c>
      <c r="Q290" s="100">
        <v>6</v>
      </c>
      <c r="R290" s="84"/>
      <c r="S290" s="84"/>
      <c r="T290" s="84"/>
      <c r="U290" s="84"/>
      <c r="V290" s="85"/>
      <c r="W290" s="85"/>
      <c r="X290" s="85"/>
      <c r="Y290" s="85"/>
      <c r="Z290" s="86">
        <v>105.159635202353</v>
      </c>
      <c r="AA290" s="86">
        <v>5.78</v>
      </c>
      <c r="AB290" s="86">
        <v>2</v>
      </c>
      <c r="AC290" s="86">
        <v>2</v>
      </c>
      <c r="AD290" s="87">
        <v>143.426027609035</v>
      </c>
      <c r="AE290" s="87">
        <v>10.210000000000001</v>
      </c>
      <c r="AF290" s="87">
        <v>4</v>
      </c>
      <c r="AG290" s="87">
        <v>4</v>
      </c>
    </row>
    <row r="291" spans="1:33">
      <c r="A291" s="96" t="s">
        <v>1010</v>
      </c>
      <c r="B291" s="96" t="s">
        <v>1011</v>
      </c>
      <c r="C291" s="97"/>
      <c r="D291" s="97"/>
      <c r="E291" s="103"/>
      <c r="F291" s="97"/>
      <c r="G291" s="97"/>
      <c r="H291" s="97"/>
      <c r="I291" s="97"/>
      <c r="J291" s="97"/>
      <c r="K291" s="97"/>
      <c r="L291" s="96" t="s">
        <v>1477</v>
      </c>
      <c r="M291" s="99">
        <v>0</v>
      </c>
      <c r="N291" s="99">
        <v>0</v>
      </c>
      <c r="O291" s="99">
        <v>6132070.671875</v>
      </c>
      <c r="P291" s="99">
        <v>5983098.9622395802</v>
      </c>
      <c r="Q291" s="100">
        <v>6</v>
      </c>
      <c r="R291" s="84"/>
      <c r="S291" s="84"/>
      <c r="T291" s="84"/>
      <c r="U291" s="84"/>
      <c r="V291" s="85"/>
      <c r="W291" s="85"/>
      <c r="X291" s="85"/>
      <c r="Y291" s="85"/>
      <c r="Z291" s="86">
        <v>89.856428190448995</v>
      </c>
      <c r="AA291" s="86">
        <v>20.8</v>
      </c>
      <c r="AB291" s="86">
        <v>3</v>
      </c>
      <c r="AC291" s="86">
        <v>3</v>
      </c>
      <c r="AD291" s="87">
        <v>96.260942116032197</v>
      </c>
      <c r="AE291" s="87">
        <v>20.8</v>
      </c>
      <c r="AF291" s="87">
        <v>3</v>
      </c>
      <c r="AG291" s="87">
        <v>3</v>
      </c>
    </row>
    <row r="292" spans="1:33">
      <c r="A292" s="96" t="s">
        <v>1012</v>
      </c>
      <c r="B292" s="102" t="s">
        <v>1013</v>
      </c>
      <c r="C292" s="97"/>
      <c r="D292" s="97"/>
      <c r="E292" s="97"/>
      <c r="F292" s="97"/>
      <c r="G292" s="97"/>
      <c r="H292" s="97"/>
      <c r="I292" s="97"/>
      <c r="J292" s="97"/>
      <c r="K292" s="97"/>
      <c r="L292" s="96" t="s">
        <v>1478</v>
      </c>
      <c r="M292" s="99">
        <v>0</v>
      </c>
      <c r="N292" s="99">
        <v>0</v>
      </c>
      <c r="O292" s="99">
        <v>5527954.1666666698</v>
      </c>
      <c r="P292" s="99">
        <v>5365317.4765625</v>
      </c>
      <c r="Q292" s="100">
        <v>6</v>
      </c>
      <c r="R292" s="84"/>
      <c r="S292" s="84"/>
      <c r="T292" s="84"/>
      <c r="U292" s="84"/>
      <c r="V292" s="85"/>
      <c r="W292" s="85"/>
      <c r="X292" s="85"/>
      <c r="Y292" s="85"/>
      <c r="Z292" s="86">
        <v>140.24620216241399</v>
      </c>
      <c r="AA292" s="86">
        <v>11.65</v>
      </c>
      <c r="AB292" s="86">
        <v>3</v>
      </c>
      <c r="AC292" s="86">
        <v>3</v>
      </c>
      <c r="AD292" s="87">
        <v>173.342351762546</v>
      </c>
      <c r="AE292" s="87">
        <v>14.06</v>
      </c>
      <c r="AF292" s="87">
        <v>3</v>
      </c>
      <c r="AG292" s="87">
        <v>3</v>
      </c>
    </row>
    <row r="293" spans="1:33">
      <c r="A293" s="96" t="s">
        <v>1014</v>
      </c>
      <c r="B293" s="102" t="s">
        <v>1015</v>
      </c>
      <c r="C293" s="97"/>
      <c r="D293" s="97"/>
      <c r="E293" s="97"/>
      <c r="F293" s="97"/>
      <c r="G293" s="97"/>
      <c r="H293" s="97"/>
      <c r="I293" s="97"/>
      <c r="J293" s="97"/>
      <c r="K293" s="97"/>
      <c r="L293" s="96" t="s">
        <v>1479</v>
      </c>
      <c r="M293" s="99">
        <v>0</v>
      </c>
      <c r="N293" s="99">
        <v>0</v>
      </c>
      <c r="O293" s="99">
        <v>1766889.390625</v>
      </c>
      <c r="P293" s="99">
        <v>1650426.20833333</v>
      </c>
      <c r="Q293" s="100">
        <v>6</v>
      </c>
      <c r="R293" s="84"/>
      <c r="S293" s="84"/>
      <c r="T293" s="84"/>
      <c r="U293" s="84"/>
      <c r="V293" s="85"/>
      <c r="W293" s="85"/>
      <c r="X293" s="85"/>
      <c r="Y293" s="85"/>
      <c r="Z293" s="86">
        <v>108.264802411779</v>
      </c>
      <c r="AA293" s="86">
        <v>2.85</v>
      </c>
      <c r="AB293" s="86">
        <v>2</v>
      </c>
      <c r="AC293" s="86">
        <v>3</v>
      </c>
      <c r="AD293" s="87">
        <v>102.219664632544</v>
      </c>
      <c r="AE293" s="87">
        <v>4.75</v>
      </c>
      <c r="AF293" s="87">
        <v>3</v>
      </c>
      <c r="AG293" s="87">
        <v>3</v>
      </c>
    </row>
    <row r="294" spans="1:33">
      <c r="A294" s="96" t="s">
        <v>455</v>
      </c>
      <c r="B294" s="102" t="s">
        <v>1016</v>
      </c>
      <c r="C294" s="101"/>
      <c r="D294" s="97"/>
      <c r="E294" s="97"/>
      <c r="F294" s="97"/>
      <c r="G294" s="97"/>
      <c r="H294" s="97"/>
      <c r="I294" s="97"/>
      <c r="J294" s="97"/>
      <c r="K294" s="97"/>
      <c r="L294" s="96" t="s">
        <v>456</v>
      </c>
      <c r="M294" s="99">
        <v>0</v>
      </c>
      <c r="N294" s="99">
        <v>0</v>
      </c>
      <c r="O294" s="99">
        <v>3364084.2265625</v>
      </c>
      <c r="P294" s="99">
        <v>3045399.02734375</v>
      </c>
      <c r="Q294" s="100">
        <v>6</v>
      </c>
      <c r="R294" s="84"/>
      <c r="S294" s="84"/>
      <c r="T294" s="84"/>
      <c r="U294" s="84"/>
      <c r="V294" s="85"/>
      <c r="W294" s="85"/>
      <c r="X294" s="85"/>
      <c r="Y294" s="85"/>
      <c r="Z294" s="86">
        <v>137.16913356051899</v>
      </c>
      <c r="AA294" s="86">
        <v>5.18</v>
      </c>
      <c r="AB294" s="86">
        <v>3</v>
      </c>
      <c r="AC294" s="86">
        <v>4</v>
      </c>
      <c r="AD294" s="87">
        <v>87.078217587797198</v>
      </c>
      <c r="AE294" s="87">
        <v>3.16</v>
      </c>
      <c r="AF294" s="87">
        <v>2</v>
      </c>
      <c r="AG294" s="87">
        <v>2</v>
      </c>
    </row>
    <row r="295" spans="1:33">
      <c r="A295" s="96" t="s">
        <v>1017</v>
      </c>
      <c r="B295" s="96" t="s">
        <v>1018</v>
      </c>
      <c r="C295" s="97"/>
      <c r="D295" s="103"/>
      <c r="E295" s="97"/>
      <c r="F295" s="103"/>
      <c r="G295" s="103"/>
      <c r="H295" s="97"/>
      <c r="I295" s="103"/>
      <c r="J295" s="97"/>
      <c r="K295" s="97"/>
      <c r="L295" s="96" t="s">
        <v>1480</v>
      </c>
      <c r="M295" s="99">
        <v>0</v>
      </c>
      <c r="N295" s="99">
        <v>0</v>
      </c>
      <c r="O295" s="99">
        <v>1193492.3378906299</v>
      </c>
      <c r="P295" s="99">
        <v>1035262.23177083</v>
      </c>
      <c r="Q295" s="100">
        <v>6</v>
      </c>
      <c r="R295" s="84"/>
      <c r="S295" s="84"/>
      <c r="T295" s="84"/>
      <c r="U295" s="84"/>
      <c r="V295" s="85"/>
      <c r="W295" s="85"/>
      <c r="X295" s="85"/>
      <c r="Y295" s="85"/>
      <c r="Z295" s="86">
        <v>65.705062619333205</v>
      </c>
      <c r="AA295" s="86">
        <v>0.89</v>
      </c>
      <c r="AB295" s="86">
        <v>2</v>
      </c>
      <c r="AC295" s="86">
        <v>2</v>
      </c>
      <c r="AD295" s="87">
        <v>119.445450436279</v>
      </c>
      <c r="AE295" s="87">
        <v>1.73</v>
      </c>
      <c r="AF295" s="87">
        <v>4</v>
      </c>
      <c r="AG295" s="87">
        <v>4</v>
      </c>
    </row>
    <row r="296" spans="1:33">
      <c r="A296" s="96" t="s">
        <v>1019</v>
      </c>
      <c r="B296" s="96" t="s">
        <v>1020</v>
      </c>
      <c r="C296" s="97"/>
      <c r="D296" s="97"/>
      <c r="E296" s="97"/>
      <c r="F296" s="97"/>
      <c r="G296" s="97"/>
      <c r="H296" s="103"/>
      <c r="I296" s="97"/>
      <c r="J296" s="103"/>
      <c r="K296" s="103"/>
      <c r="L296" s="96" t="s">
        <v>1481</v>
      </c>
      <c r="M296" s="99">
        <v>0</v>
      </c>
      <c r="N296" s="99">
        <v>0</v>
      </c>
      <c r="O296" s="99">
        <v>3777362.234375</v>
      </c>
      <c r="P296" s="99">
        <v>2912527.88671875</v>
      </c>
      <c r="Q296" s="100">
        <v>6</v>
      </c>
      <c r="R296" s="84"/>
      <c r="S296" s="84"/>
      <c r="T296" s="84"/>
      <c r="U296" s="84"/>
      <c r="V296" s="85"/>
      <c r="W296" s="85"/>
      <c r="X296" s="85"/>
      <c r="Y296" s="85"/>
      <c r="Z296" s="86">
        <v>180.98995625832501</v>
      </c>
      <c r="AA296" s="86">
        <v>3.36</v>
      </c>
      <c r="AB296" s="86">
        <v>2</v>
      </c>
      <c r="AC296" s="86">
        <v>3</v>
      </c>
      <c r="AD296" s="87">
        <v>106.60726732519799</v>
      </c>
      <c r="AE296" s="87">
        <v>2.99</v>
      </c>
      <c r="AF296" s="87">
        <v>2</v>
      </c>
      <c r="AG296" s="87">
        <v>3</v>
      </c>
    </row>
    <row r="297" spans="1:33">
      <c r="A297" s="96" t="s">
        <v>354</v>
      </c>
      <c r="B297" s="96" t="s">
        <v>1021</v>
      </c>
      <c r="C297" s="101"/>
      <c r="D297" s="97"/>
      <c r="E297" s="97"/>
      <c r="F297" s="97"/>
      <c r="G297" s="103"/>
      <c r="H297" s="97"/>
      <c r="I297" s="97"/>
      <c r="J297" s="97"/>
      <c r="K297" s="103"/>
      <c r="L297" s="96" t="s">
        <v>355</v>
      </c>
      <c r="M297" s="99">
        <v>0</v>
      </c>
      <c r="N297" s="99">
        <v>0</v>
      </c>
      <c r="O297" s="99">
        <v>10655189.0677083</v>
      </c>
      <c r="P297" s="99">
        <v>7582481.46484375</v>
      </c>
      <c r="Q297" s="100">
        <v>6</v>
      </c>
      <c r="R297" s="84"/>
      <c r="S297" s="84"/>
      <c r="T297" s="84"/>
      <c r="U297" s="84"/>
      <c r="V297" s="85"/>
      <c r="W297" s="85"/>
      <c r="X297" s="85"/>
      <c r="Y297" s="85"/>
      <c r="Z297" s="86">
        <v>188.53470682526901</v>
      </c>
      <c r="AA297" s="86">
        <v>22.28</v>
      </c>
      <c r="AB297" s="86">
        <v>3</v>
      </c>
      <c r="AC297" s="86">
        <v>3</v>
      </c>
      <c r="AD297" s="87">
        <v>138.77028745631401</v>
      </c>
      <c r="AE297" s="87">
        <v>15.03</v>
      </c>
      <c r="AF297" s="87">
        <v>2</v>
      </c>
      <c r="AG297" s="87">
        <v>3</v>
      </c>
    </row>
    <row r="298" spans="1:33">
      <c r="A298" s="96" t="s">
        <v>1022</v>
      </c>
      <c r="B298" s="96" t="s">
        <v>1023</v>
      </c>
      <c r="C298" s="97"/>
      <c r="D298" s="97"/>
      <c r="E298" s="97"/>
      <c r="F298" s="103"/>
      <c r="G298" s="97"/>
      <c r="H298" s="103"/>
      <c r="I298" s="97"/>
      <c r="J298" s="97"/>
      <c r="K298" s="97"/>
      <c r="L298" s="96" t="s">
        <v>1482</v>
      </c>
      <c r="M298" s="99">
        <v>0</v>
      </c>
      <c r="N298" s="99">
        <v>0</v>
      </c>
      <c r="O298" s="99">
        <v>4773430.80859375</v>
      </c>
      <c r="P298" s="99">
        <v>3387515.89453125</v>
      </c>
      <c r="Q298" s="100">
        <v>6</v>
      </c>
      <c r="R298" s="84"/>
      <c r="S298" s="84"/>
      <c r="T298" s="84"/>
      <c r="U298" s="84"/>
      <c r="V298" s="85"/>
      <c r="W298" s="85"/>
      <c r="X298" s="85"/>
      <c r="Y298" s="85"/>
      <c r="Z298" s="86">
        <v>249.81382699449401</v>
      </c>
      <c r="AA298" s="86">
        <v>14.24</v>
      </c>
      <c r="AB298" s="86">
        <v>2</v>
      </c>
      <c r="AC298" s="86">
        <v>3</v>
      </c>
      <c r="AD298" s="87">
        <v>164.14064977657901</v>
      </c>
      <c r="AE298" s="87">
        <v>14.24</v>
      </c>
      <c r="AF298" s="87">
        <v>2</v>
      </c>
      <c r="AG298" s="87">
        <v>3</v>
      </c>
    </row>
    <row r="299" spans="1:33">
      <c r="A299" s="96" t="s">
        <v>1024</v>
      </c>
      <c r="B299" s="96" t="s">
        <v>1025</v>
      </c>
      <c r="C299" s="97"/>
      <c r="D299" s="97"/>
      <c r="E299" s="97"/>
      <c r="F299" s="97"/>
      <c r="G299" s="103"/>
      <c r="H299" s="103"/>
      <c r="I299" s="103"/>
      <c r="J299" s="97"/>
      <c r="K299" s="103"/>
      <c r="L299" s="96" t="s">
        <v>1483</v>
      </c>
      <c r="M299" s="99">
        <v>0</v>
      </c>
      <c r="N299" s="99">
        <v>0</v>
      </c>
      <c r="O299" s="99">
        <v>13668891.6445313</v>
      </c>
      <c r="P299" s="99">
        <v>9409505.6796875</v>
      </c>
      <c r="Q299" s="100">
        <v>6</v>
      </c>
      <c r="R299" s="84"/>
      <c r="S299" s="84"/>
      <c r="T299" s="84"/>
      <c r="U299" s="84"/>
      <c r="V299" s="85"/>
      <c r="W299" s="85"/>
      <c r="X299" s="85"/>
      <c r="Y299" s="85"/>
      <c r="Z299" s="86">
        <v>184.57673276138499</v>
      </c>
      <c r="AA299" s="86">
        <v>4.4800000000000004</v>
      </c>
      <c r="AB299" s="86">
        <v>2</v>
      </c>
      <c r="AC299" s="86">
        <v>3</v>
      </c>
      <c r="AD299" s="87">
        <v>198.18696695751899</v>
      </c>
      <c r="AE299" s="87">
        <v>4.7</v>
      </c>
      <c r="AF299" s="87">
        <v>2</v>
      </c>
      <c r="AG299" s="87">
        <v>3</v>
      </c>
    </row>
    <row r="300" spans="1:33">
      <c r="A300" s="96" t="s">
        <v>1026</v>
      </c>
      <c r="B300" s="96" t="s">
        <v>1027</v>
      </c>
      <c r="C300" s="97"/>
      <c r="D300" s="97"/>
      <c r="E300" s="97"/>
      <c r="F300" s="103"/>
      <c r="G300" s="97"/>
      <c r="H300" s="97"/>
      <c r="I300" s="103"/>
      <c r="J300" s="97"/>
      <c r="K300" s="103"/>
      <c r="L300" s="96" t="s">
        <v>1484</v>
      </c>
      <c r="M300" s="99">
        <v>0</v>
      </c>
      <c r="N300" s="99">
        <v>0</v>
      </c>
      <c r="O300" s="99">
        <v>29322227.3125</v>
      </c>
      <c r="P300" s="99">
        <v>18923827.369791701</v>
      </c>
      <c r="Q300" s="100">
        <v>6</v>
      </c>
      <c r="R300" s="84"/>
      <c r="S300" s="84"/>
      <c r="T300" s="84"/>
      <c r="U300" s="84"/>
      <c r="V300" s="85"/>
      <c r="W300" s="85"/>
      <c r="X300" s="85"/>
      <c r="Y300" s="85"/>
      <c r="Z300" s="86">
        <v>75.990391454271602</v>
      </c>
      <c r="AA300" s="86">
        <v>6.27</v>
      </c>
      <c r="AB300" s="86">
        <v>2</v>
      </c>
      <c r="AC300" s="86">
        <v>2</v>
      </c>
      <c r="AD300" s="87">
        <v>180.21360610668</v>
      </c>
      <c r="AE300" s="87">
        <v>9.74</v>
      </c>
      <c r="AF300" s="87">
        <v>4</v>
      </c>
      <c r="AG300" s="87">
        <v>4</v>
      </c>
    </row>
    <row r="301" spans="1:33">
      <c r="A301" s="96" t="s">
        <v>1028</v>
      </c>
      <c r="B301" s="102" t="s">
        <v>1029</v>
      </c>
      <c r="C301" s="97"/>
      <c r="D301" s="97"/>
      <c r="E301" s="97"/>
      <c r="F301" s="97"/>
      <c r="G301" s="97"/>
      <c r="H301" s="97"/>
      <c r="I301" s="97"/>
      <c r="J301" s="97"/>
      <c r="K301" s="97"/>
      <c r="L301" s="96" t="s">
        <v>1485</v>
      </c>
      <c r="M301" s="99">
        <v>0</v>
      </c>
      <c r="N301" s="99">
        <v>0</v>
      </c>
      <c r="O301" s="99">
        <v>4458604.96875</v>
      </c>
      <c r="P301" s="99">
        <v>2854842.6354166698</v>
      </c>
      <c r="Q301" s="100">
        <v>6</v>
      </c>
      <c r="R301" s="84"/>
      <c r="S301" s="84"/>
      <c r="T301" s="84"/>
      <c r="U301" s="84"/>
      <c r="V301" s="85"/>
      <c r="W301" s="85"/>
      <c r="X301" s="85"/>
      <c r="Y301" s="85"/>
      <c r="Z301" s="86">
        <v>134.49409329509299</v>
      </c>
      <c r="AA301" s="86">
        <v>2.99</v>
      </c>
      <c r="AB301" s="86">
        <v>2</v>
      </c>
      <c r="AC301" s="86">
        <v>2</v>
      </c>
      <c r="AD301" s="87">
        <v>157.30386734663301</v>
      </c>
      <c r="AE301" s="87">
        <v>4.8</v>
      </c>
      <c r="AF301" s="87">
        <v>4</v>
      </c>
      <c r="AG301" s="87">
        <v>4</v>
      </c>
    </row>
    <row r="302" spans="1:33">
      <c r="A302" s="96" t="s">
        <v>1030</v>
      </c>
      <c r="B302" s="102" t="s">
        <v>1031</v>
      </c>
      <c r="C302" s="97"/>
      <c r="D302" s="97"/>
      <c r="E302" s="97"/>
      <c r="F302" s="97"/>
      <c r="G302" s="97"/>
      <c r="H302" s="97"/>
      <c r="I302" s="97"/>
      <c r="J302" s="97"/>
      <c r="K302" s="97"/>
      <c r="L302" s="96" t="s">
        <v>1486</v>
      </c>
      <c r="M302" s="99">
        <v>0</v>
      </c>
      <c r="N302" s="99">
        <v>0</v>
      </c>
      <c r="O302" s="99">
        <v>8149499.609375</v>
      </c>
      <c r="P302" s="99">
        <v>5022636.65625</v>
      </c>
      <c r="Q302" s="100">
        <v>6</v>
      </c>
      <c r="R302" s="84"/>
      <c r="S302" s="84"/>
      <c r="T302" s="84"/>
      <c r="U302" s="84"/>
      <c r="V302" s="85"/>
      <c r="W302" s="85"/>
      <c r="X302" s="85"/>
      <c r="Y302" s="85"/>
      <c r="Z302" s="86">
        <v>155.03594974398101</v>
      </c>
      <c r="AA302" s="86">
        <v>40.99</v>
      </c>
      <c r="AB302" s="86">
        <v>4</v>
      </c>
      <c r="AC302" s="86">
        <v>4</v>
      </c>
      <c r="AD302" s="87">
        <v>64.780915549040202</v>
      </c>
      <c r="AE302" s="87">
        <v>19.25</v>
      </c>
      <c r="AF302" s="87">
        <v>2</v>
      </c>
      <c r="AG302" s="87">
        <v>2</v>
      </c>
    </row>
    <row r="303" spans="1:33">
      <c r="A303" s="96" t="s">
        <v>1032</v>
      </c>
      <c r="B303" s="102" t="s">
        <v>1033</v>
      </c>
      <c r="C303" s="97"/>
      <c r="D303" s="97"/>
      <c r="E303" s="97"/>
      <c r="F303" s="97"/>
      <c r="G303" s="97"/>
      <c r="H303" s="97"/>
      <c r="I303" s="97"/>
      <c r="J303" s="97"/>
      <c r="K303" s="97"/>
      <c r="L303" s="96" t="s">
        <v>1487</v>
      </c>
      <c r="M303" s="99">
        <v>0</v>
      </c>
      <c r="N303" s="99">
        <v>0</v>
      </c>
      <c r="O303" s="99">
        <v>11751600.59375</v>
      </c>
      <c r="P303" s="99">
        <v>6475811.1875</v>
      </c>
      <c r="Q303" s="100">
        <v>6</v>
      </c>
      <c r="R303" s="84"/>
      <c r="S303" s="84"/>
      <c r="T303" s="84"/>
      <c r="U303" s="84"/>
      <c r="V303" s="85"/>
      <c r="W303" s="85"/>
      <c r="X303" s="85"/>
      <c r="Y303" s="85"/>
      <c r="Z303" s="86">
        <v>135.38702883650299</v>
      </c>
      <c r="AA303" s="86">
        <v>5.88</v>
      </c>
      <c r="AB303" s="86">
        <v>2</v>
      </c>
      <c r="AC303" s="86">
        <v>3</v>
      </c>
      <c r="AD303" s="87">
        <v>83.312681784384907</v>
      </c>
      <c r="AE303" s="87">
        <v>5.88</v>
      </c>
      <c r="AF303" s="87">
        <v>2</v>
      </c>
      <c r="AG303" s="87">
        <v>3</v>
      </c>
    </row>
    <row r="304" spans="1:33">
      <c r="A304" s="96" t="s">
        <v>437</v>
      </c>
      <c r="B304" s="96" t="s">
        <v>1034</v>
      </c>
      <c r="C304" s="101"/>
      <c r="D304" s="97"/>
      <c r="E304" s="97"/>
      <c r="F304" s="97"/>
      <c r="G304" s="103"/>
      <c r="H304" s="97"/>
      <c r="I304" s="103"/>
      <c r="J304" s="97"/>
      <c r="K304" s="103"/>
      <c r="L304" s="96" t="s">
        <v>438</v>
      </c>
      <c r="M304" s="99">
        <v>0</v>
      </c>
      <c r="N304" s="99">
        <v>0</v>
      </c>
      <c r="O304" s="99">
        <v>14218833.796875</v>
      </c>
      <c r="P304" s="99">
        <v>7681034.3125</v>
      </c>
      <c r="Q304" s="100">
        <v>6</v>
      </c>
      <c r="R304" s="84"/>
      <c r="S304" s="84"/>
      <c r="T304" s="84"/>
      <c r="U304" s="84"/>
      <c r="V304" s="85"/>
      <c r="W304" s="85"/>
      <c r="X304" s="85"/>
      <c r="Y304" s="85"/>
      <c r="Z304" s="86">
        <v>92.401404503108097</v>
      </c>
      <c r="AA304" s="86">
        <v>5.29</v>
      </c>
      <c r="AB304" s="86">
        <v>2</v>
      </c>
      <c r="AC304" s="86">
        <v>3</v>
      </c>
      <c r="AD304" s="87">
        <v>114.68929684525401</v>
      </c>
      <c r="AE304" s="87">
        <v>2.1800000000000002</v>
      </c>
      <c r="AF304" s="87">
        <v>3</v>
      </c>
      <c r="AG304" s="87">
        <v>3</v>
      </c>
    </row>
    <row r="305" spans="1:33">
      <c r="A305" s="96" t="s">
        <v>173</v>
      </c>
      <c r="B305" s="102" t="s">
        <v>1035</v>
      </c>
      <c r="C305" s="101"/>
      <c r="D305" s="97"/>
      <c r="E305" s="97"/>
      <c r="F305" s="97"/>
      <c r="G305" s="97"/>
      <c r="H305" s="97"/>
      <c r="I305" s="97"/>
      <c r="J305" s="97"/>
      <c r="K305" s="97"/>
      <c r="L305" s="96" t="s">
        <v>174</v>
      </c>
      <c r="M305" s="99">
        <v>0</v>
      </c>
      <c r="N305" s="99">
        <v>0</v>
      </c>
      <c r="O305" s="99">
        <v>2123855.70703125</v>
      </c>
      <c r="P305" s="99">
        <v>1028998.10286458</v>
      </c>
      <c r="Q305" s="100">
        <v>6</v>
      </c>
      <c r="R305" s="84"/>
      <c r="S305" s="84"/>
      <c r="T305" s="84"/>
      <c r="U305" s="84"/>
      <c r="V305" s="85"/>
      <c r="W305" s="85"/>
      <c r="X305" s="85"/>
      <c r="Y305" s="85"/>
      <c r="Z305" s="86">
        <v>112.139020087624</v>
      </c>
      <c r="AA305" s="86">
        <v>4.32</v>
      </c>
      <c r="AB305" s="86">
        <v>3</v>
      </c>
      <c r="AC305" s="86">
        <v>3</v>
      </c>
      <c r="AD305" s="87">
        <v>124.578855550244</v>
      </c>
      <c r="AE305" s="87">
        <v>4.32</v>
      </c>
      <c r="AF305" s="87">
        <v>3</v>
      </c>
      <c r="AG305" s="87">
        <v>3</v>
      </c>
    </row>
    <row r="306" spans="1:33">
      <c r="A306" s="96" t="s">
        <v>1036</v>
      </c>
      <c r="B306" s="102" t="s">
        <v>1037</v>
      </c>
      <c r="C306" s="97"/>
      <c r="D306" s="97"/>
      <c r="E306" s="97"/>
      <c r="F306" s="97"/>
      <c r="G306" s="97"/>
      <c r="H306" s="97"/>
      <c r="I306" s="97"/>
      <c r="J306" s="97"/>
      <c r="K306" s="97"/>
      <c r="L306" s="96" t="s">
        <v>1488</v>
      </c>
      <c r="M306" s="99">
        <v>0</v>
      </c>
      <c r="N306" s="99">
        <v>0</v>
      </c>
      <c r="O306" s="99">
        <v>5174826.2682291698</v>
      </c>
      <c r="P306" s="99">
        <v>1714123.4765625</v>
      </c>
      <c r="Q306" s="100">
        <v>6</v>
      </c>
      <c r="R306" s="84"/>
      <c r="S306" s="84"/>
      <c r="T306" s="84"/>
      <c r="U306" s="84"/>
      <c r="V306" s="85"/>
      <c r="W306" s="85"/>
      <c r="X306" s="85"/>
      <c r="Y306" s="85"/>
      <c r="Z306" s="86">
        <v>181.38998844703801</v>
      </c>
      <c r="AA306" s="86">
        <v>4.32</v>
      </c>
      <c r="AB306" s="86">
        <v>4</v>
      </c>
      <c r="AC306" s="86">
        <v>4</v>
      </c>
      <c r="AD306" s="87">
        <v>68.597575072713198</v>
      </c>
      <c r="AE306" s="87">
        <v>1.29</v>
      </c>
      <c r="AF306" s="87">
        <v>2</v>
      </c>
      <c r="AG306" s="87">
        <v>2</v>
      </c>
    </row>
    <row r="307" spans="1:33">
      <c r="A307" s="96" t="s">
        <v>1038</v>
      </c>
      <c r="B307" s="102" t="s">
        <v>1039</v>
      </c>
      <c r="C307" s="97"/>
      <c r="D307" s="97"/>
      <c r="E307" s="97"/>
      <c r="F307" s="97"/>
      <c r="G307" s="97"/>
      <c r="H307" s="97"/>
      <c r="I307" s="97"/>
      <c r="J307" s="97"/>
      <c r="K307" s="97"/>
      <c r="L307" s="96" t="s">
        <v>1489</v>
      </c>
      <c r="M307" s="99">
        <v>0</v>
      </c>
      <c r="N307" s="99">
        <v>0</v>
      </c>
      <c r="O307" s="99">
        <v>12251157.625</v>
      </c>
      <c r="P307" s="99">
        <v>0</v>
      </c>
      <c r="Q307" s="100">
        <v>6</v>
      </c>
      <c r="R307" s="84"/>
      <c r="S307" s="84"/>
      <c r="T307" s="84"/>
      <c r="U307" s="84"/>
      <c r="V307" s="85"/>
      <c r="W307" s="85"/>
      <c r="X307" s="85"/>
      <c r="Y307" s="85"/>
      <c r="Z307" s="86">
        <v>153.600471770626</v>
      </c>
      <c r="AA307" s="86">
        <v>7.52</v>
      </c>
      <c r="AB307" s="86">
        <v>5</v>
      </c>
      <c r="AC307" s="86">
        <v>6</v>
      </c>
      <c r="AD307" s="87"/>
      <c r="AE307" s="87"/>
      <c r="AF307" s="87"/>
      <c r="AG307" s="87"/>
    </row>
    <row r="308" spans="1:33">
      <c r="A308" s="96" t="s">
        <v>1040</v>
      </c>
      <c r="B308" s="102" t="s">
        <v>1041</v>
      </c>
      <c r="C308" s="97"/>
      <c r="D308" s="97"/>
      <c r="E308" s="97"/>
      <c r="F308" s="97"/>
      <c r="G308" s="97"/>
      <c r="H308" s="97"/>
      <c r="I308" s="97"/>
      <c r="J308" s="97"/>
      <c r="K308" s="97"/>
      <c r="L308" s="96" t="s">
        <v>1490</v>
      </c>
      <c r="M308" s="99">
        <v>0</v>
      </c>
      <c r="N308" s="99">
        <v>0</v>
      </c>
      <c r="O308" s="99">
        <v>2316727.8697916698</v>
      </c>
      <c r="P308" s="99">
        <v>0</v>
      </c>
      <c r="Q308" s="100">
        <v>6</v>
      </c>
      <c r="R308" s="84"/>
      <c r="S308" s="84"/>
      <c r="T308" s="84"/>
      <c r="U308" s="84"/>
      <c r="V308" s="85"/>
      <c r="W308" s="85"/>
      <c r="X308" s="85"/>
      <c r="Y308" s="85"/>
      <c r="Z308" s="86">
        <v>160.106208825696</v>
      </c>
      <c r="AA308" s="86">
        <v>6.29</v>
      </c>
      <c r="AB308" s="86">
        <v>3</v>
      </c>
      <c r="AC308" s="86">
        <v>6</v>
      </c>
      <c r="AD308" s="87"/>
      <c r="AE308" s="87"/>
      <c r="AF308" s="87"/>
      <c r="AG308" s="87"/>
    </row>
    <row r="309" spans="1:33">
      <c r="A309" s="96" t="s">
        <v>1042</v>
      </c>
      <c r="B309" s="102" t="s">
        <v>1043</v>
      </c>
      <c r="C309" s="97"/>
      <c r="D309" s="97"/>
      <c r="E309" s="97"/>
      <c r="F309" s="97"/>
      <c r="G309" s="97"/>
      <c r="H309" s="97"/>
      <c r="I309" s="97"/>
      <c r="J309" s="97"/>
      <c r="K309" s="97"/>
      <c r="L309" s="96" t="s">
        <v>1491</v>
      </c>
      <c r="M309" s="99">
        <v>0</v>
      </c>
      <c r="N309" s="99">
        <v>0</v>
      </c>
      <c r="O309" s="99">
        <v>3820707.7005208302</v>
      </c>
      <c r="P309" s="99">
        <v>9061074.7421875</v>
      </c>
      <c r="Q309" s="100">
        <v>5</v>
      </c>
      <c r="R309" s="84"/>
      <c r="S309" s="84"/>
      <c r="T309" s="84"/>
      <c r="U309" s="84"/>
      <c r="V309" s="85"/>
      <c r="W309" s="85"/>
      <c r="X309" s="85"/>
      <c r="Y309" s="85"/>
      <c r="Z309" s="86">
        <v>129.901810295377</v>
      </c>
      <c r="AA309" s="86">
        <v>11.87</v>
      </c>
      <c r="AB309" s="86">
        <v>3</v>
      </c>
      <c r="AC309" s="86">
        <v>3</v>
      </c>
      <c r="AD309" s="87">
        <v>95.497575072713204</v>
      </c>
      <c r="AE309" s="87">
        <v>7.39</v>
      </c>
      <c r="AF309" s="87">
        <v>2</v>
      </c>
      <c r="AG309" s="87">
        <v>2</v>
      </c>
    </row>
    <row r="310" spans="1:33">
      <c r="A310" s="96" t="s">
        <v>1044</v>
      </c>
      <c r="B310" s="102" t="s">
        <v>1045</v>
      </c>
      <c r="C310" s="97"/>
      <c r="D310" s="97"/>
      <c r="E310" s="97"/>
      <c r="F310" s="97"/>
      <c r="G310" s="97"/>
      <c r="H310" s="97"/>
      <c r="I310" s="97"/>
      <c r="J310" s="97"/>
      <c r="K310" s="97"/>
      <c r="L310" s="96" t="s">
        <v>1492</v>
      </c>
      <c r="M310" s="99">
        <v>0</v>
      </c>
      <c r="N310" s="99">
        <v>0</v>
      </c>
      <c r="O310" s="99">
        <v>1306191.43229167</v>
      </c>
      <c r="P310" s="99">
        <v>2944026.578125</v>
      </c>
      <c r="Q310" s="100">
        <v>5</v>
      </c>
      <c r="R310" s="84"/>
      <c r="S310" s="84"/>
      <c r="T310" s="84"/>
      <c r="U310" s="84"/>
      <c r="V310" s="85"/>
      <c r="W310" s="85"/>
      <c r="X310" s="85"/>
      <c r="Y310" s="85"/>
      <c r="Z310" s="86">
        <v>101.477116520699</v>
      </c>
      <c r="AA310" s="86">
        <v>4.83</v>
      </c>
      <c r="AB310" s="86">
        <v>3</v>
      </c>
      <c r="AC310" s="86">
        <v>3</v>
      </c>
      <c r="AD310" s="87">
        <v>91.225150145426298</v>
      </c>
      <c r="AE310" s="87">
        <v>4.1900000000000004</v>
      </c>
      <c r="AF310" s="87">
        <v>2</v>
      </c>
      <c r="AG310" s="87">
        <v>2</v>
      </c>
    </row>
    <row r="311" spans="1:33">
      <c r="A311" s="96" t="s">
        <v>263</v>
      </c>
      <c r="B311" s="104" t="s">
        <v>1046</v>
      </c>
      <c r="C311" s="101"/>
      <c r="D311" s="97"/>
      <c r="E311" s="97"/>
      <c r="F311" s="97"/>
      <c r="G311" s="97"/>
      <c r="H311" s="97"/>
      <c r="I311" s="97"/>
      <c r="J311" s="97"/>
      <c r="K311" s="103"/>
      <c r="L311" s="96" t="s">
        <v>264</v>
      </c>
      <c r="M311" s="99">
        <v>0</v>
      </c>
      <c r="N311" s="99">
        <v>0</v>
      </c>
      <c r="O311" s="99">
        <v>1126047.90104167</v>
      </c>
      <c r="P311" s="99">
        <v>2359403.92578125</v>
      </c>
      <c r="Q311" s="100">
        <v>5</v>
      </c>
      <c r="R311" s="84"/>
      <c r="S311" s="84"/>
      <c r="T311" s="84"/>
      <c r="U311" s="84"/>
      <c r="V311" s="85"/>
      <c r="W311" s="85"/>
      <c r="X311" s="85"/>
      <c r="Y311" s="85"/>
      <c r="Z311" s="86">
        <v>118.892752417118</v>
      </c>
      <c r="AA311" s="86">
        <v>14.43</v>
      </c>
      <c r="AB311" s="86">
        <v>3</v>
      </c>
      <c r="AC311" s="86">
        <v>3</v>
      </c>
      <c r="AD311" s="87">
        <v>122.12105473569601</v>
      </c>
      <c r="AE311" s="87">
        <v>11.8</v>
      </c>
      <c r="AF311" s="87">
        <v>2</v>
      </c>
      <c r="AG311" s="87">
        <v>2</v>
      </c>
    </row>
    <row r="312" spans="1:33">
      <c r="A312" s="96" t="s">
        <v>1047</v>
      </c>
      <c r="B312" s="102" t="s">
        <v>1048</v>
      </c>
      <c r="C312" s="97"/>
      <c r="D312" s="97"/>
      <c r="E312" s="97"/>
      <c r="F312" s="97"/>
      <c r="G312" s="97"/>
      <c r="H312" s="97"/>
      <c r="I312" s="97"/>
      <c r="J312" s="97"/>
      <c r="K312" s="97"/>
      <c r="L312" s="96" t="s">
        <v>1493</v>
      </c>
      <c r="M312" s="99">
        <v>0</v>
      </c>
      <c r="N312" s="99">
        <v>0</v>
      </c>
      <c r="O312" s="99">
        <v>2536888.8359375</v>
      </c>
      <c r="P312" s="99">
        <v>4864668.2135416698</v>
      </c>
      <c r="Q312" s="100">
        <v>5</v>
      </c>
      <c r="R312" s="84"/>
      <c r="S312" s="84"/>
      <c r="T312" s="84"/>
      <c r="U312" s="84"/>
      <c r="V312" s="85"/>
      <c r="W312" s="85"/>
      <c r="X312" s="85"/>
      <c r="Y312" s="85"/>
      <c r="Z312" s="86">
        <v>90.721533219547098</v>
      </c>
      <c r="AA312" s="86">
        <v>4.53</v>
      </c>
      <c r="AB312" s="86">
        <v>2</v>
      </c>
      <c r="AC312" s="86">
        <v>2</v>
      </c>
      <c r="AD312" s="87">
        <v>121.074043891415</v>
      </c>
      <c r="AE312" s="87">
        <v>8.68</v>
      </c>
      <c r="AF312" s="87">
        <v>3</v>
      </c>
      <c r="AG312" s="87">
        <v>3</v>
      </c>
    </row>
    <row r="313" spans="1:33">
      <c r="A313" s="96" t="s">
        <v>1049</v>
      </c>
      <c r="B313" s="96" t="s">
        <v>1050</v>
      </c>
      <c r="C313" s="97"/>
      <c r="D313" s="97"/>
      <c r="E313" s="97"/>
      <c r="F313" s="97"/>
      <c r="G313" s="103"/>
      <c r="H313" s="97"/>
      <c r="I313" s="97"/>
      <c r="J313" s="97"/>
      <c r="K313" s="103"/>
      <c r="L313" s="96" t="s">
        <v>1494</v>
      </c>
      <c r="M313" s="99">
        <v>0</v>
      </c>
      <c r="N313" s="99">
        <v>0</v>
      </c>
      <c r="O313" s="99">
        <v>21762139.864583299</v>
      </c>
      <c r="P313" s="99">
        <v>41670733.5068359</v>
      </c>
      <c r="Q313" s="100">
        <v>5</v>
      </c>
      <c r="R313" s="84"/>
      <c r="S313" s="84"/>
      <c r="T313" s="84"/>
      <c r="U313" s="84"/>
      <c r="V313" s="85"/>
      <c r="W313" s="85"/>
      <c r="X313" s="85"/>
      <c r="Y313" s="85"/>
      <c r="Z313" s="86">
        <v>145.88424395608101</v>
      </c>
      <c r="AA313" s="86">
        <v>18.23</v>
      </c>
      <c r="AB313" s="86">
        <v>3</v>
      </c>
      <c r="AC313" s="86">
        <v>3</v>
      </c>
      <c r="AD313" s="87">
        <v>93.664377175334096</v>
      </c>
      <c r="AE313" s="87">
        <v>9.94</v>
      </c>
      <c r="AF313" s="87">
        <v>2</v>
      </c>
      <c r="AG313" s="87">
        <v>2</v>
      </c>
    </row>
    <row r="314" spans="1:33">
      <c r="A314" s="96" t="s">
        <v>1051</v>
      </c>
      <c r="B314" s="102" t="s">
        <v>1052</v>
      </c>
      <c r="C314" s="97"/>
      <c r="D314" s="97"/>
      <c r="E314" s="97"/>
      <c r="F314" s="97"/>
      <c r="G314" s="97"/>
      <c r="H314" s="97"/>
      <c r="I314" s="97"/>
      <c r="J314" s="97"/>
      <c r="K314" s="97"/>
      <c r="L314" s="96" t="s">
        <v>1495</v>
      </c>
      <c r="M314" s="99">
        <v>0</v>
      </c>
      <c r="N314" s="99">
        <v>0</v>
      </c>
      <c r="O314" s="99">
        <v>1827975.7089843799</v>
      </c>
      <c r="P314" s="99">
        <v>3039007.515625</v>
      </c>
      <c r="Q314" s="100">
        <v>5</v>
      </c>
      <c r="R314" s="84"/>
      <c r="S314" s="84"/>
      <c r="T314" s="84"/>
      <c r="U314" s="84"/>
      <c r="V314" s="85"/>
      <c r="W314" s="85"/>
      <c r="X314" s="85"/>
      <c r="Y314" s="85"/>
      <c r="Z314" s="86">
        <v>112.403381929186</v>
      </c>
      <c r="AA314" s="86">
        <v>6.19</v>
      </c>
      <c r="AB314" s="86">
        <v>2</v>
      </c>
      <c r="AC314" s="86">
        <v>3</v>
      </c>
      <c r="AD314" s="87">
        <v>78.846645518478098</v>
      </c>
      <c r="AE314" s="87">
        <v>6.19</v>
      </c>
      <c r="AF314" s="87">
        <v>2</v>
      </c>
      <c r="AG314" s="87">
        <v>2</v>
      </c>
    </row>
    <row r="315" spans="1:33">
      <c r="A315" s="96" t="s">
        <v>1053</v>
      </c>
      <c r="B315" s="96" t="s">
        <v>1054</v>
      </c>
      <c r="C315" s="97"/>
      <c r="D315" s="97"/>
      <c r="E315" s="97"/>
      <c r="F315" s="103"/>
      <c r="G315" s="97"/>
      <c r="H315" s="97"/>
      <c r="I315" s="97"/>
      <c r="J315" s="97"/>
      <c r="K315" s="97"/>
      <c r="L315" s="96" t="s">
        <v>1496</v>
      </c>
      <c r="M315" s="99">
        <v>0</v>
      </c>
      <c r="N315" s="99">
        <v>0</v>
      </c>
      <c r="O315" s="99">
        <v>5123678.4270833302</v>
      </c>
      <c r="P315" s="99">
        <v>8139031.09765625</v>
      </c>
      <c r="Q315" s="100">
        <v>5</v>
      </c>
      <c r="R315" s="84"/>
      <c r="S315" s="84"/>
      <c r="T315" s="84"/>
      <c r="U315" s="84"/>
      <c r="V315" s="85"/>
      <c r="W315" s="85"/>
      <c r="X315" s="85"/>
      <c r="Y315" s="85"/>
      <c r="Z315" s="86">
        <v>77.2854768736849</v>
      </c>
      <c r="AA315" s="86">
        <v>9.7200000000000006</v>
      </c>
      <c r="AB315" s="86">
        <v>3</v>
      </c>
      <c r="AC315" s="86">
        <v>3</v>
      </c>
      <c r="AD315" s="87">
        <v>62.525150145426302</v>
      </c>
      <c r="AE315" s="87">
        <v>7.16</v>
      </c>
      <c r="AF315" s="87">
        <v>2</v>
      </c>
      <c r="AG315" s="87">
        <v>2</v>
      </c>
    </row>
    <row r="316" spans="1:33">
      <c r="A316" s="96" t="s">
        <v>1055</v>
      </c>
      <c r="B316" s="102" t="s">
        <v>1056</v>
      </c>
      <c r="C316" s="97"/>
      <c r="D316" s="97"/>
      <c r="E316" s="97"/>
      <c r="F316" s="97"/>
      <c r="G316" s="97"/>
      <c r="H316" s="97"/>
      <c r="I316" s="97"/>
      <c r="J316" s="97"/>
      <c r="K316" s="97"/>
      <c r="L316" s="96" t="s">
        <v>1497</v>
      </c>
      <c r="M316" s="99">
        <v>0</v>
      </c>
      <c r="N316" s="99">
        <v>0</v>
      </c>
      <c r="O316" s="99">
        <v>5063344.2291666698</v>
      </c>
      <c r="P316" s="99">
        <v>7100924.89453125</v>
      </c>
      <c r="Q316" s="100">
        <v>5</v>
      </c>
      <c r="R316" s="84"/>
      <c r="S316" s="84"/>
      <c r="T316" s="84"/>
      <c r="U316" s="84"/>
      <c r="V316" s="85"/>
      <c r="W316" s="85"/>
      <c r="X316" s="85"/>
      <c r="Y316" s="85"/>
      <c r="Z316" s="86">
        <v>79.407790401369198</v>
      </c>
      <c r="AA316" s="86">
        <v>9.57</v>
      </c>
      <c r="AB316" s="86">
        <v>3</v>
      </c>
      <c r="AC316" s="86">
        <v>3</v>
      </c>
      <c r="AD316" s="87">
        <v>75.465660303628596</v>
      </c>
      <c r="AE316" s="87">
        <v>7.81</v>
      </c>
      <c r="AF316" s="87">
        <v>2</v>
      </c>
      <c r="AG316" s="87">
        <v>2</v>
      </c>
    </row>
    <row r="317" spans="1:33">
      <c r="A317" s="96" t="s">
        <v>1057</v>
      </c>
      <c r="B317" s="96" t="s">
        <v>1058</v>
      </c>
      <c r="C317" s="97"/>
      <c r="D317" s="97"/>
      <c r="E317" s="97"/>
      <c r="F317" s="97"/>
      <c r="G317" s="97"/>
      <c r="H317" s="97"/>
      <c r="I317" s="103"/>
      <c r="J317" s="103"/>
      <c r="K317" s="103"/>
      <c r="L317" s="96" t="s">
        <v>1498</v>
      </c>
      <c r="M317" s="99">
        <v>0</v>
      </c>
      <c r="N317" s="99">
        <v>0</v>
      </c>
      <c r="O317" s="99">
        <v>4219471.2578125</v>
      </c>
      <c r="P317" s="99">
        <v>5878183.546875</v>
      </c>
      <c r="Q317" s="100">
        <v>5</v>
      </c>
      <c r="R317" s="84"/>
      <c r="S317" s="84"/>
      <c r="T317" s="84"/>
      <c r="U317" s="84"/>
      <c r="V317" s="85"/>
      <c r="W317" s="85"/>
      <c r="X317" s="85"/>
      <c r="Y317" s="85"/>
      <c r="Z317" s="86">
        <v>119.993380086494</v>
      </c>
      <c r="AA317" s="86">
        <v>6.95</v>
      </c>
      <c r="AB317" s="86">
        <v>2</v>
      </c>
      <c r="AC317" s="86">
        <v>3</v>
      </c>
      <c r="AD317" s="87">
        <v>77.392274504944098</v>
      </c>
      <c r="AE317" s="87">
        <v>6.95</v>
      </c>
      <c r="AF317" s="87">
        <v>2</v>
      </c>
      <c r="AG317" s="87">
        <v>2</v>
      </c>
    </row>
    <row r="318" spans="1:33">
      <c r="A318" s="96" t="s">
        <v>1059</v>
      </c>
      <c r="B318" s="102" t="s">
        <v>1060</v>
      </c>
      <c r="C318" s="97"/>
      <c r="D318" s="97"/>
      <c r="E318" s="97"/>
      <c r="F318" s="97"/>
      <c r="G318" s="97"/>
      <c r="H318" s="97"/>
      <c r="I318" s="97"/>
      <c r="J318" s="97"/>
      <c r="K318" s="97"/>
      <c r="L318" s="96" t="s">
        <v>1499</v>
      </c>
      <c r="M318" s="99">
        <v>0</v>
      </c>
      <c r="N318" s="99">
        <v>0</v>
      </c>
      <c r="O318" s="99">
        <v>3106033.8645833302</v>
      </c>
      <c r="P318" s="99">
        <v>4254255.796875</v>
      </c>
      <c r="Q318" s="100">
        <v>5</v>
      </c>
      <c r="R318" s="84"/>
      <c r="S318" s="84"/>
      <c r="T318" s="84"/>
      <c r="U318" s="84"/>
      <c r="V318" s="85"/>
      <c r="W318" s="85"/>
      <c r="X318" s="85"/>
      <c r="Y318" s="85"/>
      <c r="Z318" s="86">
        <v>139.209012518827</v>
      </c>
      <c r="AA318" s="86">
        <v>5.41</v>
      </c>
      <c r="AB318" s="86">
        <v>3</v>
      </c>
      <c r="AC318" s="86">
        <v>3</v>
      </c>
      <c r="AD318" s="87">
        <v>94.522560242651906</v>
      </c>
      <c r="AE318" s="87">
        <v>4.4400000000000004</v>
      </c>
      <c r="AF318" s="87">
        <v>2</v>
      </c>
      <c r="AG318" s="87">
        <v>2</v>
      </c>
    </row>
    <row r="319" spans="1:33">
      <c r="A319" s="96" t="s">
        <v>1061</v>
      </c>
      <c r="B319" s="102" t="s">
        <v>1062</v>
      </c>
      <c r="C319" s="97"/>
      <c r="D319" s="97"/>
      <c r="E319" s="97"/>
      <c r="F319" s="97"/>
      <c r="G319" s="97"/>
      <c r="H319" s="97"/>
      <c r="I319" s="97"/>
      <c r="J319" s="97"/>
      <c r="K319" s="97"/>
      <c r="L319" s="96" t="s">
        <v>1500</v>
      </c>
      <c r="M319" s="99">
        <v>0</v>
      </c>
      <c r="N319" s="99">
        <v>0</v>
      </c>
      <c r="O319" s="99">
        <v>1274795.8515625</v>
      </c>
      <c r="P319" s="99">
        <v>1712715.41927083</v>
      </c>
      <c r="Q319" s="100">
        <v>5</v>
      </c>
      <c r="R319" s="84"/>
      <c r="S319" s="84"/>
      <c r="T319" s="84"/>
      <c r="U319" s="84"/>
      <c r="V319" s="85"/>
      <c r="W319" s="85"/>
      <c r="X319" s="85"/>
      <c r="Y319" s="85"/>
      <c r="Z319" s="86">
        <v>62.271533219547102</v>
      </c>
      <c r="AA319" s="86">
        <v>2.11</v>
      </c>
      <c r="AB319" s="86">
        <v>2</v>
      </c>
      <c r="AC319" s="86">
        <v>2</v>
      </c>
      <c r="AD319" s="87">
        <v>96.670300290852595</v>
      </c>
      <c r="AE319" s="87">
        <v>3.57</v>
      </c>
      <c r="AF319" s="87">
        <v>3</v>
      </c>
      <c r="AG319" s="87">
        <v>3</v>
      </c>
    </row>
    <row r="320" spans="1:33">
      <c r="A320" s="96" t="s">
        <v>1063</v>
      </c>
      <c r="B320" s="96" t="s">
        <v>1064</v>
      </c>
      <c r="C320" s="97"/>
      <c r="D320" s="97"/>
      <c r="E320" s="97"/>
      <c r="F320" s="103"/>
      <c r="G320" s="97"/>
      <c r="H320" s="97"/>
      <c r="I320" s="103"/>
      <c r="J320" s="97"/>
      <c r="K320" s="103"/>
      <c r="L320" s="96" t="s">
        <v>1501</v>
      </c>
      <c r="M320" s="99">
        <v>0</v>
      </c>
      <c r="N320" s="99">
        <v>0</v>
      </c>
      <c r="O320" s="99">
        <v>4990601.4889322901</v>
      </c>
      <c r="P320" s="99">
        <v>6505922.45703125</v>
      </c>
      <c r="Q320" s="100">
        <v>5</v>
      </c>
      <c r="R320" s="84"/>
      <c r="S320" s="84"/>
      <c r="T320" s="84"/>
      <c r="U320" s="84"/>
      <c r="V320" s="85"/>
      <c r="W320" s="85"/>
      <c r="X320" s="85"/>
      <c r="Y320" s="85"/>
      <c r="Z320" s="86">
        <v>75.401392197257806</v>
      </c>
      <c r="AA320" s="86">
        <v>9.52</v>
      </c>
      <c r="AB320" s="86">
        <v>3</v>
      </c>
      <c r="AC320" s="86">
        <v>3</v>
      </c>
      <c r="AD320" s="87">
        <v>92.823232442388004</v>
      </c>
      <c r="AE320" s="87">
        <v>6.16</v>
      </c>
      <c r="AF320" s="87">
        <v>2</v>
      </c>
      <c r="AG320" s="87">
        <v>2</v>
      </c>
    </row>
    <row r="321" spans="1:33">
      <c r="A321" s="96" t="s">
        <v>1065</v>
      </c>
      <c r="B321" s="102" t="s">
        <v>1066</v>
      </c>
      <c r="C321" s="97"/>
      <c r="D321" s="97"/>
      <c r="E321" s="97"/>
      <c r="F321" s="97"/>
      <c r="G321" s="97"/>
      <c r="H321" s="97"/>
      <c r="I321" s="97"/>
      <c r="J321" s="97"/>
      <c r="K321" s="97"/>
      <c r="L321" s="96" t="s">
        <v>1502</v>
      </c>
      <c r="M321" s="99">
        <v>0</v>
      </c>
      <c r="N321" s="99">
        <v>0</v>
      </c>
      <c r="O321" s="99">
        <v>3048172.4375</v>
      </c>
      <c r="P321" s="99">
        <v>3874404.890625</v>
      </c>
      <c r="Q321" s="100">
        <v>5</v>
      </c>
      <c r="R321" s="84"/>
      <c r="S321" s="84"/>
      <c r="T321" s="84"/>
      <c r="U321" s="84"/>
      <c r="V321" s="85"/>
      <c r="W321" s="85"/>
      <c r="X321" s="85"/>
      <c r="Y321" s="85"/>
      <c r="Z321" s="86">
        <v>153.91432941382999</v>
      </c>
      <c r="AA321" s="86">
        <v>5.01</v>
      </c>
      <c r="AB321" s="86">
        <v>3</v>
      </c>
      <c r="AC321" s="86">
        <v>3</v>
      </c>
      <c r="AD321" s="87">
        <v>116.836794203804</v>
      </c>
      <c r="AE321" s="87">
        <v>3.52</v>
      </c>
      <c r="AF321" s="87">
        <v>2</v>
      </c>
      <c r="AG321" s="87">
        <v>2</v>
      </c>
    </row>
    <row r="322" spans="1:33">
      <c r="A322" s="96" t="s">
        <v>160</v>
      </c>
      <c r="B322" s="102" t="s">
        <v>1067</v>
      </c>
      <c r="C322" s="101"/>
      <c r="D322" s="97"/>
      <c r="E322" s="97"/>
      <c r="F322" s="97"/>
      <c r="G322" s="97"/>
      <c r="H322" s="97"/>
      <c r="I322" s="97"/>
      <c r="J322" s="97"/>
      <c r="K322" s="97"/>
      <c r="L322" s="96" t="s">
        <v>162</v>
      </c>
      <c r="M322" s="99">
        <v>0</v>
      </c>
      <c r="N322" s="99">
        <v>0</v>
      </c>
      <c r="O322" s="99">
        <v>3197311.4817708302</v>
      </c>
      <c r="P322" s="99">
        <v>4059564.5703125</v>
      </c>
      <c r="Q322" s="100">
        <v>5</v>
      </c>
      <c r="R322" s="84"/>
      <c r="S322" s="84"/>
      <c r="T322" s="84"/>
      <c r="U322" s="84"/>
      <c r="V322" s="85"/>
      <c r="W322" s="85"/>
      <c r="X322" s="85"/>
      <c r="Y322" s="85"/>
      <c r="Z322" s="86">
        <v>139.97266363593101</v>
      </c>
      <c r="AA322" s="86">
        <v>19.899999999999999</v>
      </c>
      <c r="AB322" s="86">
        <v>3</v>
      </c>
      <c r="AC322" s="86">
        <v>3</v>
      </c>
      <c r="AD322" s="87">
        <v>80.508620819102504</v>
      </c>
      <c r="AE322" s="87">
        <v>11.22</v>
      </c>
      <c r="AF322" s="87">
        <v>2</v>
      </c>
      <c r="AG322" s="87">
        <v>2</v>
      </c>
    </row>
    <row r="323" spans="1:33">
      <c r="A323" s="96" t="s">
        <v>1068</v>
      </c>
      <c r="B323" s="96" t="s">
        <v>1069</v>
      </c>
      <c r="C323" s="97"/>
      <c r="D323" s="97"/>
      <c r="E323" s="97"/>
      <c r="F323" s="103"/>
      <c r="G323" s="97"/>
      <c r="H323" s="97"/>
      <c r="I323" s="97"/>
      <c r="J323" s="97"/>
      <c r="K323" s="97"/>
      <c r="L323" s="96" t="s">
        <v>1503</v>
      </c>
      <c r="M323" s="99">
        <v>0</v>
      </c>
      <c r="N323" s="99">
        <v>0</v>
      </c>
      <c r="O323" s="99">
        <v>3211213.3697916698</v>
      </c>
      <c r="P323" s="99">
        <v>3997406.1484375</v>
      </c>
      <c r="Q323" s="100">
        <v>5</v>
      </c>
      <c r="R323" s="84"/>
      <c r="S323" s="84"/>
      <c r="T323" s="84"/>
      <c r="U323" s="84"/>
      <c r="V323" s="85"/>
      <c r="W323" s="85"/>
      <c r="X323" s="85"/>
      <c r="Y323" s="85"/>
      <c r="Z323" s="86">
        <v>137.54973310576099</v>
      </c>
      <c r="AA323" s="86">
        <v>12.98</v>
      </c>
      <c r="AB323" s="86">
        <v>3</v>
      </c>
      <c r="AC323" s="86">
        <v>3</v>
      </c>
      <c r="AD323" s="87">
        <v>99.516326135505494</v>
      </c>
      <c r="AE323" s="87">
        <v>9.4700000000000006</v>
      </c>
      <c r="AF323" s="87">
        <v>2</v>
      </c>
      <c r="AG323" s="87">
        <v>2</v>
      </c>
    </row>
    <row r="324" spans="1:33">
      <c r="A324" s="96" t="s">
        <v>1070</v>
      </c>
      <c r="B324" s="102" t="s">
        <v>1071</v>
      </c>
      <c r="C324" s="97"/>
      <c r="D324" s="97"/>
      <c r="E324" s="97"/>
      <c r="F324" s="97"/>
      <c r="G324" s="97"/>
      <c r="H324" s="97"/>
      <c r="I324" s="97"/>
      <c r="J324" s="97"/>
      <c r="K324" s="97"/>
      <c r="L324" s="96" t="s">
        <v>1504</v>
      </c>
      <c r="M324" s="99">
        <v>0</v>
      </c>
      <c r="N324" s="99">
        <v>0</v>
      </c>
      <c r="O324" s="99">
        <v>3986022.66796875</v>
      </c>
      <c r="P324" s="99">
        <v>4863909.296875</v>
      </c>
      <c r="Q324" s="100">
        <v>5</v>
      </c>
      <c r="R324" s="84"/>
      <c r="S324" s="84"/>
      <c r="T324" s="84"/>
      <c r="U324" s="84"/>
      <c r="V324" s="85"/>
      <c r="W324" s="85"/>
      <c r="X324" s="85"/>
      <c r="Y324" s="85"/>
      <c r="Z324" s="86">
        <v>96.446694782495697</v>
      </c>
      <c r="AA324" s="86">
        <v>10.71</v>
      </c>
      <c r="AB324" s="86">
        <v>3</v>
      </c>
      <c r="AC324" s="86">
        <v>3</v>
      </c>
      <c r="AD324" s="87">
        <v>66.345150145426302</v>
      </c>
      <c r="AE324" s="87">
        <v>6.85</v>
      </c>
      <c r="AF324" s="87">
        <v>2</v>
      </c>
      <c r="AG324" s="87">
        <v>2</v>
      </c>
    </row>
    <row r="325" spans="1:33">
      <c r="A325" s="96" t="s">
        <v>1072</v>
      </c>
      <c r="B325" s="102" t="s">
        <v>1073</v>
      </c>
      <c r="C325" s="97"/>
      <c r="D325" s="97"/>
      <c r="E325" s="97"/>
      <c r="F325" s="97"/>
      <c r="G325" s="97"/>
      <c r="H325" s="97"/>
      <c r="I325" s="97"/>
      <c r="J325" s="97"/>
      <c r="K325" s="97"/>
      <c r="L325" s="96" t="s">
        <v>1505</v>
      </c>
      <c r="M325" s="99">
        <v>0</v>
      </c>
      <c r="N325" s="99">
        <v>0</v>
      </c>
      <c r="O325" s="99">
        <v>5813589.5234375</v>
      </c>
      <c r="P325" s="99">
        <v>7063813.015625</v>
      </c>
      <c r="Q325" s="100">
        <v>5</v>
      </c>
      <c r="R325" s="84"/>
      <c r="S325" s="84"/>
      <c r="T325" s="84"/>
      <c r="U325" s="84"/>
      <c r="V325" s="85"/>
      <c r="W325" s="85"/>
      <c r="X325" s="85"/>
      <c r="Y325" s="85"/>
      <c r="Z325" s="86">
        <v>86.688494027453004</v>
      </c>
      <c r="AA325" s="86">
        <v>37.5</v>
      </c>
      <c r="AB325" s="86">
        <v>3</v>
      </c>
      <c r="AC325" s="86">
        <v>3</v>
      </c>
      <c r="AD325" s="87">
        <v>66.084220836695494</v>
      </c>
      <c r="AE325" s="87">
        <v>27.08</v>
      </c>
      <c r="AF325" s="87">
        <v>2</v>
      </c>
      <c r="AG325" s="87">
        <v>2</v>
      </c>
    </row>
    <row r="326" spans="1:33">
      <c r="A326" s="96" t="s">
        <v>406</v>
      </c>
      <c r="B326" s="96" t="s">
        <v>1074</v>
      </c>
      <c r="C326" s="101"/>
      <c r="D326" s="97"/>
      <c r="E326" s="97"/>
      <c r="F326" s="103"/>
      <c r="G326" s="97"/>
      <c r="H326" s="97"/>
      <c r="I326" s="97"/>
      <c r="J326" s="97"/>
      <c r="K326" s="103"/>
      <c r="L326" s="96" t="s">
        <v>407</v>
      </c>
      <c r="M326" s="99">
        <v>0</v>
      </c>
      <c r="N326" s="99">
        <v>0</v>
      </c>
      <c r="O326" s="99">
        <v>1731177.2578125</v>
      </c>
      <c r="P326" s="99">
        <v>2041827.17578125</v>
      </c>
      <c r="Q326" s="100">
        <v>5</v>
      </c>
      <c r="R326" s="84"/>
      <c r="S326" s="84"/>
      <c r="T326" s="84"/>
      <c r="U326" s="84"/>
      <c r="V326" s="85"/>
      <c r="W326" s="85"/>
      <c r="X326" s="85"/>
      <c r="Y326" s="85"/>
      <c r="Z326" s="86">
        <v>94.261533219547104</v>
      </c>
      <c r="AA326" s="86">
        <v>10.46</v>
      </c>
      <c r="AB326" s="86">
        <v>2</v>
      </c>
      <c r="AC326" s="86">
        <v>2</v>
      </c>
      <c r="AD326" s="87">
        <v>122.063633624186</v>
      </c>
      <c r="AE326" s="87">
        <v>10.46</v>
      </c>
      <c r="AF326" s="87">
        <v>2</v>
      </c>
      <c r="AG326" s="87">
        <v>3</v>
      </c>
    </row>
    <row r="327" spans="1:33">
      <c r="A327" s="96" t="s">
        <v>358</v>
      </c>
      <c r="B327" s="96" t="s">
        <v>1075</v>
      </c>
      <c r="C327" s="101"/>
      <c r="D327" s="103"/>
      <c r="E327" s="97"/>
      <c r="F327" s="97"/>
      <c r="G327" s="103"/>
      <c r="H327" s="103"/>
      <c r="I327" s="103"/>
      <c r="J327" s="103"/>
      <c r="K327" s="103"/>
      <c r="L327" s="96" t="s">
        <v>359</v>
      </c>
      <c r="M327" s="99">
        <v>0</v>
      </c>
      <c r="N327" s="99">
        <v>0</v>
      </c>
      <c r="O327" s="99">
        <v>3611736.5885416698</v>
      </c>
      <c r="P327" s="99">
        <v>4183696.359375</v>
      </c>
      <c r="Q327" s="100">
        <v>5</v>
      </c>
      <c r="R327" s="84"/>
      <c r="S327" s="84"/>
      <c r="T327" s="84"/>
      <c r="U327" s="84"/>
      <c r="V327" s="85"/>
      <c r="W327" s="85"/>
      <c r="X327" s="85"/>
      <c r="Y327" s="85"/>
      <c r="Z327" s="86">
        <v>113.483190976533</v>
      </c>
      <c r="AA327" s="86">
        <v>6.33</v>
      </c>
      <c r="AB327" s="86">
        <v>3</v>
      </c>
      <c r="AC327" s="86">
        <v>3</v>
      </c>
      <c r="AD327" s="87">
        <v>73.727875029353001</v>
      </c>
      <c r="AE327" s="87">
        <v>3.35</v>
      </c>
      <c r="AF327" s="87">
        <v>2</v>
      </c>
      <c r="AG327" s="87">
        <v>2</v>
      </c>
    </row>
    <row r="328" spans="1:33">
      <c r="A328" s="96" t="s">
        <v>1076</v>
      </c>
      <c r="B328" s="96" t="s">
        <v>1077</v>
      </c>
      <c r="C328" s="97"/>
      <c r="D328" s="97"/>
      <c r="E328" s="103"/>
      <c r="F328" s="97"/>
      <c r="G328" s="97"/>
      <c r="H328" s="97"/>
      <c r="I328" s="97"/>
      <c r="J328" s="97"/>
      <c r="K328" s="97"/>
      <c r="L328" s="96" t="s">
        <v>1506</v>
      </c>
      <c r="M328" s="99">
        <v>0</v>
      </c>
      <c r="N328" s="99">
        <v>0</v>
      </c>
      <c r="O328" s="99">
        <v>7796060.7369791698</v>
      </c>
      <c r="P328" s="99">
        <v>8932912.859375</v>
      </c>
      <c r="Q328" s="100">
        <v>5</v>
      </c>
      <c r="R328" s="84"/>
      <c r="S328" s="84"/>
      <c r="T328" s="84"/>
      <c r="U328" s="84"/>
      <c r="V328" s="85"/>
      <c r="W328" s="85"/>
      <c r="X328" s="85"/>
      <c r="Y328" s="85"/>
      <c r="Z328" s="86">
        <v>125.54306643909401</v>
      </c>
      <c r="AA328" s="86">
        <v>21.74</v>
      </c>
      <c r="AB328" s="86">
        <v>3</v>
      </c>
      <c r="AC328" s="86">
        <v>3</v>
      </c>
      <c r="AD328" s="87">
        <v>101.67066093164399</v>
      </c>
      <c r="AE328" s="87">
        <v>13.04</v>
      </c>
      <c r="AF328" s="87">
        <v>2</v>
      </c>
      <c r="AG328" s="87">
        <v>2</v>
      </c>
    </row>
    <row r="329" spans="1:33">
      <c r="A329" s="96" t="s">
        <v>1078</v>
      </c>
      <c r="B329" s="102" t="s">
        <v>1079</v>
      </c>
      <c r="C329" s="97"/>
      <c r="D329" s="97"/>
      <c r="E329" s="97"/>
      <c r="F329" s="97"/>
      <c r="G329" s="97"/>
      <c r="H329" s="97"/>
      <c r="I329" s="97"/>
      <c r="J329" s="97"/>
      <c r="K329" s="97"/>
      <c r="L329" s="96" t="s">
        <v>1507</v>
      </c>
      <c r="M329" s="99">
        <v>0</v>
      </c>
      <c r="N329" s="99">
        <v>0</v>
      </c>
      <c r="O329" s="99">
        <v>4053208.8125</v>
      </c>
      <c r="P329" s="99">
        <v>4599622.9713541698</v>
      </c>
      <c r="Q329" s="100">
        <v>5</v>
      </c>
      <c r="R329" s="84"/>
      <c r="S329" s="84"/>
      <c r="T329" s="84"/>
      <c r="U329" s="84"/>
      <c r="V329" s="85"/>
      <c r="W329" s="85"/>
      <c r="X329" s="85"/>
      <c r="Y329" s="85"/>
      <c r="Z329" s="86">
        <v>53.171533219547101</v>
      </c>
      <c r="AA329" s="86">
        <v>13.94</v>
      </c>
      <c r="AB329" s="86">
        <v>2</v>
      </c>
      <c r="AC329" s="86">
        <v>2</v>
      </c>
      <c r="AD329" s="87">
        <v>88.115513473051394</v>
      </c>
      <c r="AE329" s="87">
        <v>21.82</v>
      </c>
      <c r="AF329" s="87">
        <v>3</v>
      </c>
      <c r="AG329" s="87">
        <v>3</v>
      </c>
    </row>
    <row r="330" spans="1:33">
      <c r="A330" s="96" t="s">
        <v>1080</v>
      </c>
      <c r="B330" s="96" t="s">
        <v>1081</v>
      </c>
      <c r="C330" s="97"/>
      <c r="D330" s="97"/>
      <c r="E330" s="97"/>
      <c r="F330" s="97"/>
      <c r="G330" s="103"/>
      <c r="H330" s="97"/>
      <c r="I330" s="97"/>
      <c r="J330" s="97"/>
      <c r="K330" s="103"/>
      <c r="L330" s="96" t="s">
        <v>1508</v>
      </c>
      <c r="M330" s="99">
        <v>0</v>
      </c>
      <c r="N330" s="99">
        <v>0</v>
      </c>
      <c r="O330" s="99">
        <v>5914058.25</v>
      </c>
      <c r="P330" s="99">
        <v>6355327.0546875</v>
      </c>
      <c r="Q330" s="100">
        <v>5</v>
      </c>
      <c r="R330" s="84"/>
      <c r="S330" s="84"/>
      <c r="T330" s="84"/>
      <c r="U330" s="84"/>
      <c r="V330" s="85"/>
      <c r="W330" s="85"/>
      <c r="X330" s="85"/>
      <c r="Y330" s="85"/>
      <c r="Z330" s="86">
        <v>83.445286767557505</v>
      </c>
      <c r="AA330" s="86">
        <v>9.1999999999999993</v>
      </c>
      <c r="AB330" s="86">
        <v>2</v>
      </c>
      <c r="AC330" s="86">
        <v>2</v>
      </c>
      <c r="AD330" s="87">
        <v>86.196623757228295</v>
      </c>
      <c r="AE330" s="87">
        <v>8.43</v>
      </c>
      <c r="AF330" s="87">
        <v>2</v>
      </c>
      <c r="AG330" s="87">
        <v>3</v>
      </c>
    </row>
    <row r="331" spans="1:33">
      <c r="A331" s="96" t="s">
        <v>1082</v>
      </c>
      <c r="B331" s="102" t="s">
        <v>1083</v>
      </c>
      <c r="C331" s="97"/>
      <c r="D331" s="97"/>
      <c r="E331" s="97"/>
      <c r="F331" s="97"/>
      <c r="G331" s="97"/>
      <c r="H331" s="97"/>
      <c r="I331" s="97"/>
      <c r="J331" s="97"/>
      <c r="K331" s="97"/>
      <c r="L331" s="96" t="s">
        <v>1509</v>
      </c>
      <c r="M331" s="99">
        <v>0</v>
      </c>
      <c r="N331" s="99">
        <v>0</v>
      </c>
      <c r="O331" s="99">
        <v>9109310.41015625</v>
      </c>
      <c r="P331" s="99">
        <v>9455281.5625</v>
      </c>
      <c r="Q331" s="100">
        <v>5</v>
      </c>
      <c r="R331" s="84"/>
      <c r="S331" s="84"/>
      <c r="T331" s="84"/>
      <c r="U331" s="84"/>
      <c r="V331" s="85"/>
      <c r="W331" s="85"/>
      <c r="X331" s="85"/>
      <c r="Y331" s="85"/>
      <c r="Z331" s="86">
        <v>125.467374591576</v>
      </c>
      <c r="AA331" s="86">
        <v>4.08</v>
      </c>
      <c r="AB331" s="86">
        <v>2</v>
      </c>
      <c r="AC331" s="86">
        <v>2</v>
      </c>
      <c r="AD331" s="87">
        <v>109.192157447642</v>
      </c>
      <c r="AE331" s="87">
        <v>4.08</v>
      </c>
      <c r="AF331" s="87">
        <v>2</v>
      </c>
      <c r="AG331" s="87">
        <v>3</v>
      </c>
    </row>
    <row r="332" spans="1:33">
      <c r="A332" s="96" t="s">
        <v>1084</v>
      </c>
      <c r="B332" s="102" t="s">
        <v>1085</v>
      </c>
      <c r="C332" s="97"/>
      <c r="D332" s="97"/>
      <c r="E332" s="97"/>
      <c r="F332" s="97"/>
      <c r="G332" s="97"/>
      <c r="H332" s="97"/>
      <c r="I332" s="97"/>
      <c r="J332" s="97"/>
      <c r="K332" s="97"/>
      <c r="L332" s="96" t="s">
        <v>1510</v>
      </c>
      <c r="M332" s="99">
        <v>0</v>
      </c>
      <c r="N332" s="99">
        <v>0</v>
      </c>
      <c r="O332" s="99">
        <v>1400147.765625</v>
      </c>
      <c r="P332" s="99">
        <v>1394876.71875</v>
      </c>
      <c r="Q332" s="100">
        <v>5</v>
      </c>
      <c r="R332" s="84"/>
      <c r="S332" s="84"/>
      <c r="T332" s="84"/>
      <c r="U332" s="84"/>
      <c r="V332" s="85"/>
      <c r="W332" s="85"/>
      <c r="X332" s="85"/>
      <c r="Y332" s="85"/>
      <c r="Z332" s="86">
        <v>95.311533219547002</v>
      </c>
      <c r="AA332" s="86">
        <v>3.72</v>
      </c>
      <c r="AB332" s="86">
        <v>2</v>
      </c>
      <c r="AC332" s="86">
        <v>2</v>
      </c>
      <c r="AD332" s="87">
        <v>99.276225567158704</v>
      </c>
      <c r="AE332" s="87">
        <v>3.72</v>
      </c>
      <c r="AF332" s="87">
        <v>2</v>
      </c>
      <c r="AG332" s="87">
        <v>3</v>
      </c>
    </row>
    <row r="333" spans="1:33">
      <c r="A333" s="96" t="s">
        <v>380</v>
      </c>
      <c r="B333" s="96" t="s">
        <v>1086</v>
      </c>
      <c r="C333" s="101"/>
      <c r="D333" s="97"/>
      <c r="E333" s="97"/>
      <c r="F333" s="97"/>
      <c r="G333" s="97"/>
      <c r="H333" s="103"/>
      <c r="I333" s="97"/>
      <c r="J333" s="97"/>
      <c r="K333" s="97"/>
      <c r="L333" s="96" t="s">
        <v>381</v>
      </c>
      <c r="M333" s="99">
        <v>0</v>
      </c>
      <c r="N333" s="99">
        <v>0</v>
      </c>
      <c r="O333" s="99">
        <v>5262380.0885416698</v>
      </c>
      <c r="P333" s="99">
        <v>5165981.6796875</v>
      </c>
      <c r="Q333" s="100">
        <v>5</v>
      </c>
      <c r="R333" s="84"/>
      <c r="S333" s="84"/>
      <c r="T333" s="84"/>
      <c r="U333" s="84"/>
      <c r="V333" s="85"/>
      <c r="W333" s="85"/>
      <c r="X333" s="85"/>
      <c r="Y333" s="85"/>
      <c r="Z333" s="86">
        <v>147.179987744606</v>
      </c>
      <c r="AA333" s="86">
        <v>14.03</v>
      </c>
      <c r="AB333" s="86">
        <v>3</v>
      </c>
      <c r="AC333" s="86">
        <v>3</v>
      </c>
      <c r="AD333" s="87">
        <v>108.115150145426</v>
      </c>
      <c r="AE333" s="87">
        <v>8.9600000000000009</v>
      </c>
      <c r="AF333" s="87">
        <v>2</v>
      </c>
      <c r="AG333" s="87">
        <v>2</v>
      </c>
    </row>
    <row r="334" spans="1:33">
      <c r="A334" s="96" t="s">
        <v>1087</v>
      </c>
      <c r="B334" s="102" t="s">
        <v>1088</v>
      </c>
      <c r="C334" s="97"/>
      <c r="D334" s="97"/>
      <c r="E334" s="97"/>
      <c r="F334" s="97"/>
      <c r="G334" s="97"/>
      <c r="H334" s="97"/>
      <c r="I334" s="97"/>
      <c r="J334" s="97"/>
      <c r="K334" s="97"/>
      <c r="L334" s="96" t="s">
        <v>1511</v>
      </c>
      <c r="M334" s="99">
        <v>0</v>
      </c>
      <c r="N334" s="99">
        <v>0</v>
      </c>
      <c r="O334" s="99">
        <v>3553793.6731770802</v>
      </c>
      <c r="P334" s="99">
        <v>3482045.16796875</v>
      </c>
      <c r="Q334" s="100">
        <v>5</v>
      </c>
      <c r="R334" s="84"/>
      <c r="S334" s="84"/>
      <c r="T334" s="84"/>
      <c r="U334" s="84"/>
      <c r="V334" s="85"/>
      <c r="W334" s="85"/>
      <c r="X334" s="85"/>
      <c r="Y334" s="85"/>
      <c r="Z334" s="86">
        <v>134.45306643909399</v>
      </c>
      <c r="AA334" s="86">
        <v>7.62</v>
      </c>
      <c r="AB334" s="86">
        <v>3</v>
      </c>
      <c r="AC334" s="86">
        <v>3</v>
      </c>
      <c r="AD334" s="87">
        <v>103.448943958548</v>
      </c>
      <c r="AE334" s="87">
        <v>4.43</v>
      </c>
      <c r="AF334" s="87">
        <v>2</v>
      </c>
      <c r="AG334" s="87">
        <v>2</v>
      </c>
    </row>
    <row r="335" spans="1:33">
      <c r="A335" s="96" t="s">
        <v>1089</v>
      </c>
      <c r="B335" s="102" t="s">
        <v>1090</v>
      </c>
      <c r="C335" s="97"/>
      <c r="D335" s="97"/>
      <c r="E335" s="97"/>
      <c r="F335" s="97"/>
      <c r="G335" s="97"/>
      <c r="H335" s="97"/>
      <c r="I335" s="97"/>
      <c r="J335" s="97"/>
      <c r="K335" s="97"/>
      <c r="L335" s="96" t="s">
        <v>1512</v>
      </c>
      <c r="M335" s="99">
        <v>0</v>
      </c>
      <c r="N335" s="99">
        <v>0</v>
      </c>
      <c r="O335" s="99">
        <v>5011421.43359375</v>
      </c>
      <c r="P335" s="99">
        <v>4886875.6354166698</v>
      </c>
      <c r="Q335" s="100">
        <v>5</v>
      </c>
      <c r="R335" s="84"/>
      <c r="S335" s="84"/>
      <c r="T335" s="84"/>
      <c r="U335" s="84"/>
      <c r="V335" s="85"/>
      <c r="W335" s="85"/>
      <c r="X335" s="85"/>
      <c r="Y335" s="85"/>
      <c r="Z335" s="86">
        <v>96.379494970672994</v>
      </c>
      <c r="AA335" s="86">
        <v>6.71</v>
      </c>
      <c r="AB335" s="86">
        <v>2</v>
      </c>
      <c r="AC335" s="86">
        <v>2</v>
      </c>
      <c r="AD335" s="87">
        <v>120.00226581237899</v>
      </c>
      <c r="AE335" s="87">
        <v>11.07</v>
      </c>
      <c r="AF335" s="87">
        <v>3</v>
      </c>
      <c r="AG335" s="87">
        <v>3</v>
      </c>
    </row>
    <row r="336" spans="1:33">
      <c r="A336" s="96" t="s">
        <v>1091</v>
      </c>
      <c r="B336" s="96" t="s">
        <v>1092</v>
      </c>
      <c r="C336" s="97"/>
      <c r="D336" s="97"/>
      <c r="E336" s="97"/>
      <c r="F336" s="103"/>
      <c r="G336" s="97"/>
      <c r="H336" s="97"/>
      <c r="I336" s="97"/>
      <c r="J336" s="97"/>
      <c r="K336" s="103"/>
      <c r="L336" s="96" t="s">
        <v>1513</v>
      </c>
      <c r="M336" s="99">
        <v>0</v>
      </c>
      <c r="N336" s="99">
        <v>0</v>
      </c>
      <c r="O336" s="99">
        <v>4962045.1770833302</v>
      </c>
      <c r="P336" s="99">
        <v>4609574.640625</v>
      </c>
      <c r="Q336" s="100">
        <v>5</v>
      </c>
      <c r="R336" s="84"/>
      <c r="S336" s="84"/>
      <c r="T336" s="84"/>
      <c r="U336" s="84"/>
      <c r="V336" s="85"/>
      <c r="W336" s="85"/>
      <c r="X336" s="85"/>
      <c r="Y336" s="85"/>
      <c r="Z336" s="86">
        <v>126.312357948439</v>
      </c>
      <c r="AA336" s="86">
        <v>3.35</v>
      </c>
      <c r="AB336" s="86">
        <v>3</v>
      </c>
      <c r="AC336" s="86">
        <v>3</v>
      </c>
      <c r="AD336" s="87">
        <v>91.572863684502707</v>
      </c>
      <c r="AE336" s="87">
        <v>2.5299999999999998</v>
      </c>
      <c r="AF336" s="87">
        <v>2</v>
      </c>
      <c r="AG336" s="87">
        <v>2</v>
      </c>
    </row>
    <row r="337" spans="1:33">
      <c r="A337" s="96" t="s">
        <v>1093</v>
      </c>
      <c r="B337" s="102" t="s">
        <v>1094</v>
      </c>
      <c r="C337" s="97"/>
      <c r="D337" s="97"/>
      <c r="E337" s="97"/>
      <c r="F337" s="97"/>
      <c r="G337" s="97"/>
      <c r="H337" s="97"/>
      <c r="I337" s="97"/>
      <c r="J337" s="97"/>
      <c r="K337" s="97"/>
      <c r="L337" s="96" t="s">
        <v>1514</v>
      </c>
      <c r="M337" s="99">
        <v>0</v>
      </c>
      <c r="N337" s="99">
        <v>0</v>
      </c>
      <c r="O337" s="99">
        <v>8498101.109375</v>
      </c>
      <c r="P337" s="99">
        <v>7886564.1484375</v>
      </c>
      <c r="Q337" s="100">
        <v>5</v>
      </c>
      <c r="R337" s="84"/>
      <c r="S337" s="84"/>
      <c r="T337" s="84"/>
      <c r="U337" s="84"/>
      <c r="V337" s="85"/>
      <c r="W337" s="85"/>
      <c r="X337" s="85"/>
      <c r="Y337" s="85"/>
      <c r="Z337" s="86">
        <v>95.107955790778405</v>
      </c>
      <c r="AA337" s="86">
        <v>7.45</v>
      </c>
      <c r="AB337" s="86">
        <v>2</v>
      </c>
      <c r="AC337" s="86">
        <v>3</v>
      </c>
      <c r="AD337" s="87">
        <v>118.555283813617</v>
      </c>
      <c r="AE337" s="87">
        <v>7.45</v>
      </c>
      <c r="AF337" s="87">
        <v>2</v>
      </c>
      <c r="AG337" s="87">
        <v>2</v>
      </c>
    </row>
    <row r="338" spans="1:33">
      <c r="A338" s="96" t="s">
        <v>1095</v>
      </c>
      <c r="B338" s="104" t="s">
        <v>1096</v>
      </c>
      <c r="C338" s="97"/>
      <c r="D338" s="97"/>
      <c r="E338" s="97"/>
      <c r="F338" s="97"/>
      <c r="G338" s="97"/>
      <c r="H338" s="97"/>
      <c r="I338" s="97"/>
      <c r="J338" s="97"/>
      <c r="K338" s="103"/>
      <c r="L338" s="96" t="s">
        <v>1515</v>
      </c>
      <c r="M338" s="99">
        <v>0</v>
      </c>
      <c r="N338" s="99">
        <v>0</v>
      </c>
      <c r="O338" s="99">
        <v>5188540.88671875</v>
      </c>
      <c r="P338" s="99">
        <v>4798314.921875</v>
      </c>
      <c r="Q338" s="100">
        <v>5</v>
      </c>
      <c r="R338" s="84"/>
      <c r="S338" s="84"/>
      <c r="T338" s="84"/>
      <c r="U338" s="84"/>
      <c r="V338" s="85"/>
      <c r="W338" s="85"/>
      <c r="X338" s="85"/>
      <c r="Y338" s="85"/>
      <c r="Z338" s="86">
        <v>87.304805213505304</v>
      </c>
      <c r="AA338" s="86">
        <v>3.2</v>
      </c>
      <c r="AB338" s="86">
        <v>2</v>
      </c>
      <c r="AC338" s="86">
        <v>2</v>
      </c>
      <c r="AD338" s="87">
        <v>140.97756253332199</v>
      </c>
      <c r="AE338" s="87">
        <v>3.2</v>
      </c>
      <c r="AF338" s="87">
        <v>2</v>
      </c>
      <c r="AG338" s="87">
        <v>3</v>
      </c>
    </row>
    <row r="339" spans="1:33">
      <c r="A339" s="96" t="s">
        <v>1097</v>
      </c>
      <c r="B339" s="102" t="s">
        <v>1098</v>
      </c>
      <c r="C339" s="97"/>
      <c r="D339" s="97"/>
      <c r="E339" s="97"/>
      <c r="F339" s="97"/>
      <c r="G339" s="97"/>
      <c r="H339" s="97"/>
      <c r="I339" s="97"/>
      <c r="J339" s="97"/>
      <c r="K339" s="97"/>
      <c r="L339" s="96" t="s">
        <v>1516</v>
      </c>
      <c r="M339" s="99">
        <v>0</v>
      </c>
      <c r="N339" s="99">
        <v>0</v>
      </c>
      <c r="O339" s="99">
        <v>3033321.71875</v>
      </c>
      <c r="P339" s="99">
        <v>2650082.5729166698</v>
      </c>
      <c r="Q339" s="100">
        <v>5</v>
      </c>
      <c r="R339" s="84"/>
      <c r="S339" s="84"/>
      <c r="T339" s="84"/>
      <c r="U339" s="84"/>
      <c r="V339" s="85"/>
      <c r="W339" s="85"/>
      <c r="X339" s="85"/>
      <c r="Y339" s="85"/>
      <c r="Z339" s="86">
        <v>77.192117154888507</v>
      </c>
      <c r="AA339" s="86">
        <v>5.59</v>
      </c>
      <c r="AB339" s="86">
        <v>2</v>
      </c>
      <c r="AC339" s="86">
        <v>2</v>
      </c>
      <c r="AD339" s="87">
        <v>85.841257859196404</v>
      </c>
      <c r="AE339" s="87">
        <v>7.39</v>
      </c>
      <c r="AF339" s="87">
        <v>3</v>
      </c>
      <c r="AG339" s="87">
        <v>3</v>
      </c>
    </row>
    <row r="340" spans="1:33">
      <c r="A340" s="96" t="s">
        <v>1099</v>
      </c>
      <c r="B340" s="104" t="s">
        <v>1100</v>
      </c>
      <c r="C340" s="97"/>
      <c r="D340" s="97"/>
      <c r="E340" s="97"/>
      <c r="F340" s="97"/>
      <c r="G340" s="97"/>
      <c r="H340" s="97"/>
      <c r="I340" s="97"/>
      <c r="J340" s="97"/>
      <c r="K340" s="103"/>
      <c r="L340" s="96" t="s">
        <v>1517</v>
      </c>
      <c r="M340" s="99">
        <v>0</v>
      </c>
      <c r="N340" s="99">
        <v>0</v>
      </c>
      <c r="O340" s="99">
        <v>4818388.86328125</v>
      </c>
      <c r="P340" s="99">
        <v>3955914.9192708302</v>
      </c>
      <c r="Q340" s="100">
        <v>5</v>
      </c>
      <c r="R340" s="84"/>
      <c r="S340" s="84"/>
      <c r="T340" s="84"/>
      <c r="U340" s="84"/>
      <c r="V340" s="85"/>
      <c r="W340" s="85"/>
      <c r="X340" s="85"/>
      <c r="Y340" s="85"/>
      <c r="Z340" s="86">
        <v>66.121533219547004</v>
      </c>
      <c r="AA340" s="86">
        <v>6.36</v>
      </c>
      <c r="AB340" s="86">
        <v>2</v>
      </c>
      <c r="AC340" s="86">
        <v>2</v>
      </c>
      <c r="AD340" s="87">
        <v>103.96899309066301</v>
      </c>
      <c r="AE340" s="87">
        <v>8.69</v>
      </c>
      <c r="AF340" s="87">
        <v>3</v>
      </c>
      <c r="AG340" s="87">
        <v>3</v>
      </c>
    </row>
    <row r="341" spans="1:33">
      <c r="A341" s="96" t="s">
        <v>1101</v>
      </c>
      <c r="B341" s="102" t="s">
        <v>1102</v>
      </c>
      <c r="C341" s="97"/>
      <c r="D341" s="97"/>
      <c r="E341" s="97"/>
      <c r="F341" s="97"/>
      <c r="G341" s="97"/>
      <c r="H341" s="97"/>
      <c r="I341" s="97"/>
      <c r="J341" s="97"/>
      <c r="K341" s="97"/>
      <c r="L341" s="96" t="s">
        <v>1518</v>
      </c>
      <c r="M341" s="99">
        <v>0</v>
      </c>
      <c r="N341" s="99">
        <v>0</v>
      </c>
      <c r="O341" s="99">
        <v>4454738.359375</v>
      </c>
      <c r="P341" s="99">
        <v>3512599.1822916698</v>
      </c>
      <c r="Q341" s="100">
        <v>5</v>
      </c>
      <c r="R341" s="84"/>
      <c r="S341" s="84"/>
      <c r="T341" s="84"/>
      <c r="U341" s="84"/>
      <c r="V341" s="85"/>
      <c r="W341" s="85"/>
      <c r="X341" s="85"/>
      <c r="Y341" s="85"/>
      <c r="Z341" s="86">
        <v>72.531533219547001</v>
      </c>
      <c r="AA341" s="86">
        <v>14.73</v>
      </c>
      <c r="AB341" s="86">
        <v>2</v>
      </c>
      <c r="AC341" s="86">
        <v>2</v>
      </c>
      <c r="AD341" s="87">
        <v>85.638781384068693</v>
      </c>
      <c r="AE341" s="87">
        <v>16.8</v>
      </c>
      <c r="AF341" s="87">
        <v>3</v>
      </c>
      <c r="AG341" s="87">
        <v>3</v>
      </c>
    </row>
    <row r="342" spans="1:33">
      <c r="A342" s="96" t="s">
        <v>1103</v>
      </c>
      <c r="B342" s="102" t="s">
        <v>1104</v>
      </c>
      <c r="C342" s="97"/>
      <c r="D342" s="97"/>
      <c r="E342" s="97"/>
      <c r="F342" s="97"/>
      <c r="G342" s="97"/>
      <c r="H342" s="97"/>
      <c r="I342" s="97"/>
      <c r="J342" s="97"/>
      <c r="K342" s="97"/>
      <c r="L342" s="96" t="s">
        <v>1519</v>
      </c>
      <c r="M342" s="99">
        <v>0</v>
      </c>
      <c r="N342" s="99">
        <v>0</v>
      </c>
      <c r="O342" s="99">
        <v>2248429.65625</v>
      </c>
      <c r="P342" s="99">
        <v>1742561.3125</v>
      </c>
      <c r="Q342" s="100">
        <v>5</v>
      </c>
      <c r="R342" s="84"/>
      <c r="S342" s="84"/>
      <c r="T342" s="84"/>
      <c r="U342" s="84"/>
      <c r="V342" s="85"/>
      <c r="W342" s="85"/>
      <c r="X342" s="85"/>
      <c r="Y342" s="85"/>
      <c r="Z342" s="86">
        <v>141.16237160386399</v>
      </c>
      <c r="AA342" s="86">
        <v>8.15</v>
      </c>
      <c r="AB342" s="86">
        <v>2</v>
      </c>
      <c r="AC342" s="86">
        <v>2</v>
      </c>
      <c r="AD342" s="87">
        <v>162.22938212775301</v>
      </c>
      <c r="AE342" s="87">
        <v>11.29</v>
      </c>
      <c r="AF342" s="87">
        <v>3</v>
      </c>
      <c r="AG342" s="87">
        <v>3</v>
      </c>
    </row>
    <row r="343" spans="1:33">
      <c r="A343" s="96" t="s">
        <v>1105</v>
      </c>
      <c r="B343" s="104" t="s">
        <v>1106</v>
      </c>
      <c r="C343" s="97"/>
      <c r="D343" s="97"/>
      <c r="E343" s="97"/>
      <c r="F343" s="97"/>
      <c r="G343" s="97"/>
      <c r="H343" s="97"/>
      <c r="I343" s="97"/>
      <c r="J343" s="97"/>
      <c r="K343" s="103"/>
      <c r="L343" s="96" t="s">
        <v>1520</v>
      </c>
      <c r="M343" s="99">
        <v>0</v>
      </c>
      <c r="N343" s="99">
        <v>0</v>
      </c>
      <c r="O343" s="99">
        <v>1994570.04947917</v>
      </c>
      <c r="P343" s="99">
        <v>1357569.22265625</v>
      </c>
      <c r="Q343" s="100">
        <v>5</v>
      </c>
      <c r="R343" s="84"/>
      <c r="S343" s="84"/>
      <c r="T343" s="84"/>
      <c r="U343" s="84"/>
      <c r="V343" s="85"/>
      <c r="W343" s="85"/>
      <c r="X343" s="85"/>
      <c r="Y343" s="85"/>
      <c r="Z343" s="86">
        <v>69.844100705703994</v>
      </c>
      <c r="AA343" s="86">
        <v>8.84</v>
      </c>
      <c r="AB343" s="86">
        <v>3</v>
      </c>
      <c r="AC343" s="86">
        <v>3</v>
      </c>
      <c r="AD343" s="87">
        <v>71.400925845383796</v>
      </c>
      <c r="AE343" s="87">
        <v>5.25</v>
      </c>
      <c r="AF343" s="87">
        <v>2</v>
      </c>
      <c r="AG343" s="87">
        <v>2</v>
      </c>
    </row>
    <row r="344" spans="1:33">
      <c r="A344" s="96" t="s">
        <v>1107</v>
      </c>
      <c r="B344" s="102" t="s">
        <v>1108</v>
      </c>
      <c r="C344" s="97"/>
      <c r="D344" s="97"/>
      <c r="E344" s="97"/>
      <c r="F344" s="97"/>
      <c r="G344" s="97"/>
      <c r="H344" s="97"/>
      <c r="I344" s="97"/>
      <c r="J344" s="97"/>
      <c r="K344" s="97"/>
      <c r="L344" s="96" t="s">
        <v>1521</v>
      </c>
      <c r="M344" s="99">
        <v>0</v>
      </c>
      <c r="N344" s="99">
        <v>0</v>
      </c>
      <c r="O344" s="99">
        <v>1235145.765625</v>
      </c>
      <c r="P344" s="99">
        <v>797942.259765625</v>
      </c>
      <c r="Q344" s="100">
        <v>5</v>
      </c>
      <c r="R344" s="84"/>
      <c r="S344" s="84"/>
      <c r="T344" s="84"/>
      <c r="U344" s="84"/>
      <c r="V344" s="85"/>
      <c r="W344" s="85"/>
      <c r="X344" s="85"/>
      <c r="Y344" s="85"/>
      <c r="Z344" s="86">
        <v>117.193066439094</v>
      </c>
      <c r="AA344" s="86">
        <v>2.0299999999999998</v>
      </c>
      <c r="AB344" s="86">
        <v>2</v>
      </c>
      <c r="AC344" s="86">
        <v>3</v>
      </c>
      <c r="AD344" s="87">
        <v>58.117731411351798</v>
      </c>
      <c r="AE344" s="87">
        <v>1.81</v>
      </c>
      <c r="AF344" s="87">
        <v>2</v>
      </c>
      <c r="AG344" s="87">
        <v>2</v>
      </c>
    </row>
    <row r="345" spans="1:33">
      <c r="A345" s="96" t="s">
        <v>1109</v>
      </c>
      <c r="B345" s="96" t="s">
        <v>1110</v>
      </c>
      <c r="C345" s="97"/>
      <c r="D345" s="97"/>
      <c r="E345" s="103"/>
      <c r="F345" s="97"/>
      <c r="G345" s="97"/>
      <c r="H345" s="97"/>
      <c r="I345" s="97"/>
      <c r="J345" s="97"/>
      <c r="K345" s="97"/>
      <c r="L345" s="96" t="s">
        <v>1522</v>
      </c>
      <c r="M345" s="99">
        <v>0</v>
      </c>
      <c r="N345" s="99">
        <v>0</v>
      </c>
      <c r="O345" s="99">
        <v>9815434.4453125</v>
      </c>
      <c r="P345" s="99">
        <v>6066881.9375</v>
      </c>
      <c r="Q345" s="100">
        <v>5</v>
      </c>
      <c r="R345" s="84"/>
      <c r="S345" s="84"/>
      <c r="T345" s="84"/>
      <c r="U345" s="84"/>
      <c r="V345" s="85"/>
      <c r="W345" s="85"/>
      <c r="X345" s="85"/>
      <c r="Y345" s="85"/>
      <c r="Z345" s="86">
        <v>61.5553776260627</v>
      </c>
      <c r="AA345" s="86">
        <v>13.75</v>
      </c>
      <c r="AB345" s="86">
        <v>2</v>
      </c>
      <c r="AC345" s="86">
        <v>3</v>
      </c>
      <c r="AD345" s="87">
        <v>64.727575072713194</v>
      </c>
      <c r="AE345" s="87">
        <v>13.75</v>
      </c>
      <c r="AF345" s="87">
        <v>2</v>
      </c>
      <c r="AG345" s="87">
        <v>2</v>
      </c>
    </row>
    <row r="346" spans="1:33">
      <c r="A346" s="96" t="s">
        <v>1111</v>
      </c>
      <c r="B346" s="102" t="s">
        <v>1112</v>
      </c>
      <c r="C346" s="97"/>
      <c r="D346" s="97"/>
      <c r="E346" s="97"/>
      <c r="F346" s="97"/>
      <c r="G346" s="97"/>
      <c r="H346" s="97"/>
      <c r="I346" s="97"/>
      <c r="J346" s="97"/>
      <c r="K346" s="97"/>
      <c r="L346" s="96" t="s">
        <v>1523</v>
      </c>
      <c r="M346" s="99">
        <v>0</v>
      </c>
      <c r="N346" s="99">
        <v>0</v>
      </c>
      <c r="O346" s="99">
        <v>1003562.58203125</v>
      </c>
      <c r="P346" s="99">
        <v>576004.15234375</v>
      </c>
      <c r="Q346" s="100">
        <v>5</v>
      </c>
      <c r="R346" s="84"/>
      <c r="S346" s="84"/>
      <c r="T346" s="84"/>
      <c r="U346" s="84"/>
      <c r="V346" s="85"/>
      <c r="W346" s="85"/>
      <c r="X346" s="85"/>
      <c r="Y346" s="85"/>
      <c r="Z346" s="86">
        <v>109.832439531726</v>
      </c>
      <c r="AA346" s="86">
        <v>6.08</v>
      </c>
      <c r="AB346" s="86">
        <v>2</v>
      </c>
      <c r="AC346" s="86">
        <v>2</v>
      </c>
      <c r="AD346" s="87">
        <v>76.377798898799895</v>
      </c>
      <c r="AE346" s="87">
        <v>4.96</v>
      </c>
      <c r="AF346" s="87">
        <v>2</v>
      </c>
      <c r="AG346" s="87">
        <v>3</v>
      </c>
    </row>
    <row r="347" spans="1:33">
      <c r="A347" s="96" t="s">
        <v>431</v>
      </c>
      <c r="B347" s="96" t="s">
        <v>1113</v>
      </c>
      <c r="C347" s="101"/>
      <c r="D347" s="97"/>
      <c r="E347" s="97"/>
      <c r="F347" s="97"/>
      <c r="G347" s="103"/>
      <c r="H347" s="97"/>
      <c r="I347" s="97"/>
      <c r="J347" s="97"/>
      <c r="K347" s="103"/>
      <c r="L347" s="96" t="s">
        <v>432</v>
      </c>
      <c r="M347" s="99">
        <v>0</v>
      </c>
      <c r="N347" s="99">
        <v>0</v>
      </c>
      <c r="O347" s="99">
        <v>7766593.4394531297</v>
      </c>
      <c r="P347" s="99">
        <v>3640151.49609375</v>
      </c>
      <c r="Q347" s="100">
        <v>5</v>
      </c>
      <c r="R347" s="84"/>
      <c r="S347" s="84"/>
      <c r="T347" s="84"/>
      <c r="U347" s="84"/>
      <c r="V347" s="85"/>
      <c r="W347" s="85"/>
      <c r="X347" s="85"/>
      <c r="Y347" s="85"/>
      <c r="Z347" s="86">
        <v>140.958741006689</v>
      </c>
      <c r="AA347" s="86">
        <v>11.9</v>
      </c>
      <c r="AB347" s="86">
        <v>2</v>
      </c>
      <c r="AC347" s="86">
        <v>2</v>
      </c>
      <c r="AD347" s="87">
        <v>174.21415693307199</v>
      </c>
      <c r="AE347" s="87">
        <v>11.9</v>
      </c>
      <c r="AF347" s="87">
        <v>2</v>
      </c>
      <c r="AG347" s="87">
        <v>3</v>
      </c>
    </row>
    <row r="348" spans="1:33">
      <c r="A348" s="96" t="s">
        <v>215</v>
      </c>
      <c r="B348" s="102" t="s">
        <v>1114</v>
      </c>
      <c r="C348" s="101"/>
      <c r="D348" s="97"/>
      <c r="E348" s="97"/>
      <c r="F348" s="97"/>
      <c r="G348" s="97"/>
      <c r="H348" s="97"/>
      <c r="I348" s="97"/>
      <c r="J348" s="97"/>
      <c r="K348" s="97"/>
      <c r="L348" s="96" t="s">
        <v>216</v>
      </c>
      <c r="M348" s="99">
        <v>0</v>
      </c>
      <c r="N348" s="99">
        <v>0</v>
      </c>
      <c r="O348" s="99">
        <v>7447509.828125</v>
      </c>
      <c r="P348" s="99">
        <v>2619344.46875</v>
      </c>
      <c r="Q348" s="100">
        <v>5</v>
      </c>
      <c r="R348" s="84"/>
      <c r="S348" s="84"/>
      <c r="T348" s="84"/>
      <c r="U348" s="84"/>
      <c r="V348" s="85"/>
      <c r="W348" s="85"/>
      <c r="X348" s="85"/>
      <c r="Y348" s="85"/>
      <c r="Z348" s="86">
        <v>136.361533219547</v>
      </c>
      <c r="AA348" s="86">
        <v>3.53</v>
      </c>
      <c r="AB348" s="86">
        <v>2</v>
      </c>
      <c r="AC348" s="86">
        <v>2</v>
      </c>
      <c r="AD348" s="87">
        <v>87.6015311843164</v>
      </c>
      <c r="AE348" s="87">
        <v>4.4800000000000004</v>
      </c>
      <c r="AF348" s="87">
        <v>3</v>
      </c>
      <c r="AG348" s="87">
        <v>3</v>
      </c>
    </row>
    <row r="349" spans="1:33">
      <c r="A349" s="96" t="s">
        <v>1115</v>
      </c>
      <c r="B349" s="96" t="s">
        <v>1116</v>
      </c>
      <c r="C349" s="97"/>
      <c r="D349" s="97"/>
      <c r="E349" s="97"/>
      <c r="F349" s="97"/>
      <c r="G349" s="97"/>
      <c r="H349" s="97"/>
      <c r="I349" s="103"/>
      <c r="J349" s="97"/>
      <c r="K349" s="103"/>
      <c r="L349" s="96" t="s">
        <v>1524</v>
      </c>
      <c r="M349" s="99">
        <v>0</v>
      </c>
      <c r="N349" s="99">
        <v>0</v>
      </c>
      <c r="O349" s="99">
        <v>3215694.4088541698</v>
      </c>
      <c r="P349" s="99">
        <v>0</v>
      </c>
      <c r="Q349" s="100">
        <v>5</v>
      </c>
      <c r="R349" s="84"/>
      <c r="S349" s="84"/>
      <c r="T349" s="84"/>
      <c r="U349" s="84"/>
      <c r="V349" s="85"/>
      <c r="W349" s="85"/>
      <c r="X349" s="85"/>
      <c r="Y349" s="85"/>
      <c r="Z349" s="86">
        <v>179.75995779223101</v>
      </c>
      <c r="AA349" s="86">
        <v>5.69</v>
      </c>
      <c r="AB349" s="86">
        <v>5</v>
      </c>
      <c r="AC349" s="86">
        <v>5</v>
      </c>
      <c r="AD349" s="87"/>
      <c r="AE349" s="87"/>
      <c r="AF349" s="87"/>
      <c r="AG349" s="87"/>
    </row>
    <row r="350" spans="1:33">
      <c r="A350" s="96" t="s">
        <v>378</v>
      </c>
      <c r="B350" s="102" t="s">
        <v>1117</v>
      </c>
      <c r="C350" s="101"/>
      <c r="D350" s="97"/>
      <c r="E350" s="97"/>
      <c r="F350" s="97"/>
      <c r="G350" s="97"/>
      <c r="H350" s="97"/>
      <c r="I350" s="97"/>
      <c r="J350" s="97"/>
      <c r="K350" s="97"/>
      <c r="L350" s="96" t="s">
        <v>379</v>
      </c>
      <c r="M350" s="99">
        <v>0</v>
      </c>
      <c r="N350" s="99">
        <v>0</v>
      </c>
      <c r="O350" s="99">
        <v>2849539.484375</v>
      </c>
      <c r="P350" s="99">
        <v>0</v>
      </c>
      <c r="Q350" s="100">
        <v>5</v>
      </c>
      <c r="R350" s="84"/>
      <c r="S350" s="84"/>
      <c r="T350" s="84"/>
      <c r="U350" s="84"/>
      <c r="V350" s="85"/>
      <c r="W350" s="85"/>
      <c r="X350" s="85"/>
      <c r="Y350" s="85"/>
      <c r="Z350" s="86">
        <v>200.47838523355199</v>
      </c>
      <c r="AA350" s="86">
        <v>17.41</v>
      </c>
      <c r="AB350" s="86">
        <v>4</v>
      </c>
      <c r="AC350" s="86">
        <v>5</v>
      </c>
      <c r="AD350" s="87"/>
      <c r="AE350" s="87"/>
      <c r="AF350" s="87"/>
      <c r="AG350" s="87"/>
    </row>
    <row r="351" spans="1:33">
      <c r="A351" s="96" t="s">
        <v>269</v>
      </c>
      <c r="B351" s="96" t="s">
        <v>1118</v>
      </c>
      <c r="C351" s="101"/>
      <c r="D351" s="103"/>
      <c r="E351" s="97"/>
      <c r="F351" s="97"/>
      <c r="G351" s="103"/>
      <c r="H351" s="103"/>
      <c r="I351" s="103"/>
      <c r="J351" s="97"/>
      <c r="K351" s="103"/>
      <c r="L351" s="96" t="s">
        <v>270</v>
      </c>
      <c r="M351" s="99">
        <v>0</v>
      </c>
      <c r="N351" s="99">
        <v>0</v>
      </c>
      <c r="O351" s="99">
        <v>10012265</v>
      </c>
      <c r="P351" s="99">
        <v>0</v>
      </c>
      <c r="Q351" s="100">
        <v>5</v>
      </c>
      <c r="R351" s="84"/>
      <c r="S351" s="84"/>
      <c r="T351" s="84"/>
      <c r="U351" s="84"/>
      <c r="V351" s="85"/>
      <c r="W351" s="85"/>
      <c r="X351" s="85"/>
      <c r="Y351" s="85"/>
      <c r="Z351" s="86">
        <v>209.05613287818801</v>
      </c>
      <c r="AA351" s="86">
        <v>66.67</v>
      </c>
      <c r="AB351" s="86">
        <v>2</v>
      </c>
      <c r="AC351" s="86">
        <v>5</v>
      </c>
      <c r="AD351" s="87"/>
      <c r="AE351" s="87"/>
      <c r="AF351" s="87"/>
      <c r="AG351" s="87"/>
    </row>
    <row r="352" spans="1:33">
      <c r="A352" s="96" t="s">
        <v>1119</v>
      </c>
      <c r="B352" s="102" t="s">
        <v>1120</v>
      </c>
      <c r="C352" s="97"/>
      <c r="D352" s="97"/>
      <c r="E352" s="97"/>
      <c r="F352" s="97"/>
      <c r="G352" s="97"/>
      <c r="H352" s="97"/>
      <c r="I352" s="97"/>
      <c r="J352" s="97"/>
      <c r="K352" s="97"/>
      <c r="L352" s="96" t="s">
        <v>1525</v>
      </c>
      <c r="M352" s="99">
        <v>0</v>
      </c>
      <c r="N352" s="99">
        <v>0</v>
      </c>
      <c r="O352" s="99">
        <v>0</v>
      </c>
      <c r="P352" s="99">
        <v>2607512.9244791698</v>
      </c>
      <c r="Q352" s="100">
        <v>4</v>
      </c>
      <c r="R352" s="84"/>
      <c r="S352" s="84"/>
      <c r="T352" s="84"/>
      <c r="U352" s="84"/>
      <c r="V352" s="85"/>
      <c r="W352" s="85"/>
      <c r="X352" s="85"/>
      <c r="Y352" s="85"/>
      <c r="Z352" s="86"/>
      <c r="AA352" s="86"/>
      <c r="AB352" s="86"/>
      <c r="AC352" s="86"/>
      <c r="AD352" s="87">
        <v>137.19289030973499</v>
      </c>
      <c r="AE352" s="87">
        <v>7.34</v>
      </c>
      <c r="AF352" s="87">
        <v>3</v>
      </c>
      <c r="AG352" s="87">
        <v>4</v>
      </c>
    </row>
    <row r="353" spans="1:33">
      <c r="A353" s="96" t="s">
        <v>1121</v>
      </c>
      <c r="B353" s="102" t="s">
        <v>1122</v>
      </c>
      <c r="C353" s="97"/>
      <c r="D353" s="97"/>
      <c r="E353" s="97"/>
      <c r="F353" s="97"/>
      <c r="G353" s="97"/>
      <c r="H353" s="97"/>
      <c r="I353" s="97"/>
      <c r="J353" s="97"/>
      <c r="K353" s="97"/>
      <c r="L353" s="96" t="s">
        <v>1526</v>
      </c>
      <c r="M353" s="99">
        <v>0</v>
      </c>
      <c r="N353" s="99">
        <v>0</v>
      </c>
      <c r="O353" s="99">
        <v>0</v>
      </c>
      <c r="P353" s="99">
        <v>1184667.8984375</v>
      </c>
      <c r="Q353" s="100">
        <v>4</v>
      </c>
      <c r="R353" s="84"/>
      <c r="S353" s="84"/>
      <c r="T353" s="84"/>
      <c r="U353" s="84"/>
      <c r="V353" s="85"/>
      <c r="W353" s="85"/>
      <c r="X353" s="85"/>
      <c r="Y353" s="85"/>
      <c r="Z353" s="86"/>
      <c r="AA353" s="86"/>
      <c r="AB353" s="86"/>
      <c r="AC353" s="86"/>
      <c r="AD353" s="87">
        <v>177.50887719648</v>
      </c>
      <c r="AE353" s="87">
        <v>10.97</v>
      </c>
      <c r="AF353" s="87">
        <v>3</v>
      </c>
      <c r="AG353" s="87">
        <v>4</v>
      </c>
    </row>
    <row r="354" spans="1:33">
      <c r="A354" s="96" t="s">
        <v>1123</v>
      </c>
      <c r="B354" s="104" t="s">
        <v>1124</v>
      </c>
      <c r="C354" s="97"/>
      <c r="D354" s="97"/>
      <c r="E354" s="97"/>
      <c r="F354" s="97"/>
      <c r="G354" s="97"/>
      <c r="H354" s="97"/>
      <c r="I354" s="97"/>
      <c r="J354" s="97"/>
      <c r="K354" s="103"/>
      <c r="L354" s="96" t="s">
        <v>1527</v>
      </c>
      <c r="M354" s="99">
        <v>0</v>
      </c>
      <c r="N354" s="99">
        <v>0</v>
      </c>
      <c r="O354" s="99">
        <v>0</v>
      </c>
      <c r="P354" s="99">
        <v>4297342.35546875</v>
      </c>
      <c r="Q354" s="100">
        <v>4</v>
      </c>
      <c r="R354" s="84"/>
      <c r="S354" s="84"/>
      <c r="T354" s="84"/>
      <c r="U354" s="84"/>
      <c r="V354" s="85"/>
      <c r="W354" s="85"/>
      <c r="X354" s="85"/>
      <c r="Y354" s="85"/>
      <c r="Z354" s="86"/>
      <c r="AA354" s="86"/>
      <c r="AB354" s="86"/>
      <c r="AC354" s="86"/>
      <c r="AD354" s="87">
        <v>196.944113986215</v>
      </c>
      <c r="AE354" s="87">
        <v>5.26</v>
      </c>
      <c r="AF354" s="87">
        <v>2</v>
      </c>
      <c r="AG354" s="87">
        <v>4</v>
      </c>
    </row>
    <row r="355" spans="1:33">
      <c r="A355" s="96" t="s">
        <v>1125</v>
      </c>
      <c r="B355" s="102" t="s">
        <v>1126</v>
      </c>
      <c r="C355" s="97"/>
      <c r="D355" s="97"/>
      <c r="E355" s="97"/>
      <c r="F355" s="97"/>
      <c r="G355" s="97"/>
      <c r="H355" s="97"/>
      <c r="I355" s="97"/>
      <c r="J355" s="97"/>
      <c r="K355" s="97"/>
      <c r="L355" s="96" t="s">
        <v>1528</v>
      </c>
      <c r="M355" s="99">
        <v>0</v>
      </c>
      <c r="N355" s="99">
        <v>0</v>
      </c>
      <c r="O355" s="99">
        <v>1763335.0878906299</v>
      </c>
      <c r="P355" s="99">
        <v>7220155.39453125</v>
      </c>
      <c r="Q355" s="100">
        <v>4</v>
      </c>
      <c r="R355" s="84"/>
      <c r="S355" s="84"/>
      <c r="T355" s="84"/>
      <c r="U355" s="84"/>
      <c r="V355" s="85"/>
      <c r="W355" s="85"/>
      <c r="X355" s="85"/>
      <c r="Y355" s="85"/>
      <c r="Z355" s="86">
        <v>50.191042209482902</v>
      </c>
      <c r="AA355" s="86">
        <v>13.86</v>
      </c>
      <c r="AB355" s="86">
        <v>2</v>
      </c>
      <c r="AC355" s="86">
        <v>2</v>
      </c>
      <c r="AD355" s="87">
        <v>49.188475851865597</v>
      </c>
      <c r="AE355" s="87">
        <v>18.670000000000002</v>
      </c>
      <c r="AF355" s="87">
        <v>2</v>
      </c>
      <c r="AG355" s="87">
        <v>2</v>
      </c>
    </row>
    <row r="356" spans="1:33">
      <c r="A356" s="96" t="s">
        <v>1127</v>
      </c>
      <c r="B356" s="96" t="s">
        <v>1128</v>
      </c>
      <c r="C356" s="97"/>
      <c r="D356" s="97"/>
      <c r="E356" s="103"/>
      <c r="F356" s="103"/>
      <c r="G356" s="97"/>
      <c r="H356" s="97"/>
      <c r="I356" s="97"/>
      <c r="J356" s="97"/>
      <c r="K356" s="97"/>
      <c r="L356" s="96" t="s">
        <v>1529</v>
      </c>
      <c r="M356" s="99">
        <v>0</v>
      </c>
      <c r="N356" s="99">
        <v>0</v>
      </c>
      <c r="O356" s="99">
        <v>946040.8515625</v>
      </c>
      <c r="P356" s="99">
        <v>2311133.1269531301</v>
      </c>
      <c r="Q356" s="100">
        <v>4</v>
      </c>
      <c r="R356" s="84"/>
      <c r="S356" s="84"/>
      <c r="T356" s="84"/>
      <c r="U356" s="84"/>
      <c r="V356" s="85"/>
      <c r="W356" s="85"/>
      <c r="X356" s="85"/>
      <c r="Y356" s="85"/>
      <c r="Z356" s="86">
        <v>49.334432278084002</v>
      </c>
      <c r="AA356" s="86">
        <v>11.39</v>
      </c>
      <c r="AB356" s="86">
        <v>2</v>
      </c>
      <c r="AC356" s="86">
        <v>2</v>
      </c>
      <c r="AD356" s="87">
        <v>65.434020187052894</v>
      </c>
      <c r="AE356" s="87">
        <v>6.96</v>
      </c>
      <c r="AF356" s="87">
        <v>2</v>
      </c>
      <c r="AG356" s="87">
        <v>2</v>
      </c>
    </row>
    <row r="357" spans="1:33">
      <c r="A357" s="96" t="s">
        <v>1129</v>
      </c>
      <c r="B357" s="102" t="s">
        <v>1130</v>
      </c>
      <c r="C357" s="97"/>
      <c r="D357" s="97"/>
      <c r="E357" s="97"/>
      <c r="F357" s="97"/>
      <c r="G357" s="97"/>
      <c r="H357" s="97"/>
      <c r="I357" s="97"/>
      <c r="J357" s="97"/>
      <c r="K357" s="97"/>
      <c r="L357" s="96" t="s">
        <v>1530</v>
      </c>
      <c r="M357" s="99">
        <v>0</v>
      </c>
      <c r="N357" s="99">
        <v>0</v>
      </c>
      <c r="O357" s="99">
        <v>2117829.375</v>
      </c>
      <c r="P357" s="99">
        <v>3872028.5078125</v>
      </c>
      <c r="Q357" s="100">
        <v>4</v>
      </c>
      <c r="R357" s="84"/>
      <c r="S357" s="84"/>
      <c r="T357" s="84"/>
      <c r="U357" s="84"/>
      <c r="V357" s="85"/>
      <c r="W357" s="85"/>
      <c r="X357" s="85"/>
      <c r="Y357" s="85"/>
      <c r="Z357" s="86">
        <v>45.273890701379599</v>
      </c>
      <c r="AA357" s="86">
        <v>3.68</v>
      </c>
      <c r="AB357" s="86">
        <v>2</v>
      </c>
      <c r="AC357" s="86">
        <v>2</v>
      </c>
      <c r="AD357" s="87">
        <v>45.492763794622597</v>
      </c>
      <c r="AE357" s="87">
        <v>3.87</v>
      </c>
      <c r="AF357" s="87">
        <v>2</v>
      </c>
      <c r="AG357" s="87">
        <v>2</v>
      </c>
    </row>
    <row r="358" spans="1:33">
      <c r="A358" s="96" t="s">
        <v>122</v>
      </c>
      <c r="B358" s="96" t="s">
        <v>1131</v>
      </c>
      <c r="C358" s="101"/>
      <c r="D358" s="97"/>
      <c r="E358" s="97"/>
      <c r="F358" s="97"/>
      <c r="G358" s="103"/>
      <c r="H358" s="97"/>
      <c r="I358" s="97"/>
      <c r="J358" s="97"/>
      <c r="K358" s="103"/>
      <c r="L358" s="96" t="s">
        <v>123</v>
      </c>
      <c r="M358" s="99">
        <v>0</v>
      </c>
      <c r="N358" s="99">
        <v>0</v>
      </c>
      <c r="O358" s="99">
        <v>2270141.921875</v>
      </c>
      <c r="P358" s="99">
        <v>3616332.1152343801</v>
      </c>
      <c r="Q358" s="100">
        <v>4</v>
      </c>
      <c r="R358" s="84"/>
      <c r="S358" s="84"/>
      <c r="T358" s="84"/>
      <c r="U358" s="84"/>
      <c r="V358" s="85"/>
      <c r="W358" s="85"/>
      <c r="X358" s="85"/>
      <c r="Y358" s="85"/>
      <c r="Z358" s="86">
        <v>53.509831382671798</v>
      </c>
      <c r="AA358" s="86">
        <v>3.95</v>
      </c>
      <c r="AB358" s="86">
        <v>2</v>
      </c>
      <c r="AC358" s="86">
        <v>2</v>
      </c>
      <c r="AD358" s="87">
        <v>69.862763794622694</v>
      </c>
      <c r="AE358" s="87">
        <v>3.95</v>
      </c>
      <c r="AF358" s="87">
        <v>2</v>
      </c>
      <c r="AG358" s="87">
        <v>2</v>
      </c>
    </row>
    <row r="359" spans="1:33">
      <c r="A359" s="96" t="s">
        <v>1132</v>
      </c>
      <c r="B359" s="102" t="s">
        <v>1133</v>
      </c>
      <c r="C359" s="97"/>
      <c r="D359" s="97"/>
      <c r="E359" s="97"/>
      <c r="F359" s="97"/>
      <c r="G359" s="97"/>
      <c r="H359" s="97"/>
      <c r="I359" s="97"/>
      <c r="J359" s="97"/>
      <c r="K359" s="97"/>
      <c r="L359" s="96" t="s">
        <v>1531</v>
      </c>
      <c r="M359" s="99">
        <v>0</v>
      </c>
      <c r="N359" s="99">
        <v>0</v>
      </c>
      <c r="O359" s="99">
        <v>2719276.5214843801</v>
      </c>
      <c r="P359" s="99">
        <v>4316634.58984375</v>
      </c>
      <c r="Q359" s="100">
        <v>4</v>
      </c>
      <c r="R359" s="84"/>
      <c r="S359" s="84"/>
      <c r="T359" s="84"/>
      <c r="U359" s="84"/>
      <c r="V359" s="85"/>
      <c r="W359" s="85"/>
      <c r="X359" s="85"/>
      <c r="Y359" s="85"/>
      <c r="Z359" s="86">
        <v>66.681858984544803</v>
      </c>
      <c r="AA359" s="86">
        <v>5.19</v>
      </c>
      <c r="AB359" s="86">
        <v>2</v>
      </c>
      <c r="AC359" s="86">
        <v>2</v>
      </c>
      <c r="AD359" s="87">
        <v>52.635150145426302</v>
      </c>
      <c r="AE359" s="87">
        <v>5.19</v>
      </c>
      <c r="AF359" s="87">
        <v>2</v>
      </c>
      <c r="AG359" s="87">
        <v>2</v>
      </c>
    </row>
    <row r="360" spans="1:33">
      <c r="A360" s="96" t="s">
        <v>394</v>
      </c>
      <c r="B360" s="104" t="s">
        <v>1134</v>
      </c>
      <c r="C360" s="101"/>
      <c r="D360" s="97"/>
      <c r="E360" s="97"/>
      <c r="F360" s="97"/>
      <c r="G360" s="97"/>
      <c r="H360" s="97"/>
      <c r="I360" s="97"/>
      <c r="J360" s="97"/>
      <c r="K360" s="103"/>
      <c r="L360" s="96" t="s">
        <v>395</v>
      </c>
      <c r="M360" s="99">
        <v>0</v>
      </c>
      <c r="N360" s="99">
        <v>0</v>
      </c>
      <c r="O360" s="99">
        <v>2160634.41796875</v>
      </c>
      <c r="P360" s="99">
        <v>3132370.51171875</v>
      </c>
      <c r="Q360" s="100">
        <v>4</v>
      </c>
      <c r="R360" s="84"/>
      <c r="S360" s="84"/>
      <c r="T360" s="84"/>
      <c r="U360" s="84"/>
      <c r="V360" s="85"/>
      <c r="W360" s="85"/>
      <c r="X360" s="85"/>
      <c r="Y360" s="85"/>
      <c r="Z360" s="86">
        <v>110.44609991136601</v>
      </c>
      <c r="AA360" s="86">
        <v>8.48</v>
      </c>
      <c r="AB360" s="86">
        <v>2</v>
      </c>
      <c r="AC360" s="86">
        <v>2</v>
      </c>
      <c r="AD360" s="87">
        <v>118.51394721277499</v>
      </c>
      <c r="AE360" s="87">
        <v>9.39</v>
      </c>
      <c r="AF360" s="87">
        <v>2</v>
      </c>
      <c r="AG360" s="87">
        <v>2</v>
      </c>
    </row>
    <row r="361" spans="1:33">
      <c r="A361" s="96" t="s">
        <v>1135</v>
      </c>
      <c r="B361" s="96" t="s">
        <v>1136</v>
      </c>
      <c r="C361" s="97"/>
      <c r="D361" s="97"/>
      <c r="E361" s="97"/>
      <c r="F361" s="97"/>
      <c r="G361" s="97"/>
      <c r="H361" s="103"/>
      <c r="I361" s="97"/>
      <c r="J361" s="97"/>
      <c r="K361" s="103"/>
      <c r="L361" s="96" t="s">
        <v>1532</v>
      </c>
      <c r="M361" s="99">
        <v>0</v>
      </c>
      <c r="N361" s="99">
        <v>0</v>
      </c>
      <c r="O361" s="99">
        <v>3129352.77734375</v>
      </c>
      <c r="P361" s="99">
        <v>4396504.15625</v>
      </c>
      <c r="Q361" s="100">
        <v>4</v>
      </c>
      <c r="R361" s="84"/>
      <c r="S361" s="84"/>
      <c r="T361" s="84"/>
      <c r="U361" s="84"/>
      <c r="V361" s="85"/>
      <c r="W361" s="85"/>
      <c r="X361" s="85"/>
      <c r="Y361" s="85"/>
      <c r="Z361" s="86">
        <v>93.867403839387805</v>
      </c>
      <c r="AA361" s="86">
        <v>4.9800000000000004</v>
      </c>
      <c r="AB361" s="86">
        <v>2</v>
      </c>
      <c r="AC361" s="86">
        <v>2</v>
      </c>
      <c r="AD361" s="87">
        <v>82.114212123406503</v>
      </c>
      <c r="AE361" s="87">
        <v>4.9800000000000004</v>
      </c>
      <c r="AF361" s="87">
        <v>2</v>
      </c>
      <c r="AG361" s="87">
        <v>2</v>
      </c>
    </row>
    <row r="362" spans="1:33">
      <c r="A362" s="96" t="s">
        <v>1137</v>
      </c>
      <c r="B362" s="96" t="s">
        <v>1138</v>
      </c>
      <c r="C362" s="97"/>
      <c r="D362" s="97"/>
      <c r="E362" s="97"/>
      <c r="F362" s="103"/>
      <c r="G362" s="103"/>
      <c r="H362" s="97"/>
      <c r="I362" s="103"/>
      <c r="J362" s="97"/>
      <c r="K362" s="103"/>
      <c r="L362" s="96" t="s">
        <v>1533</v>
      </c>
      <c r="M362" s="99">
        <v>0</v>
      </c>
      <c r="N362" s="99">
        <v>0</v>
      </c>
      <c r="O362" s="99">
        <v>3694701.6796875</v>
      </c>
      <c r="P362" s="99">
        <v>5082255.046875</v>
      </c>
      <c r="Q362" s="100">
        <v>4</v>
      </c>
      <c r="R362" s="84"/>
      <c r="S362" s="84"/>
      <c r="T362" s="84"/>
      <c r="U362" s="84"/>
      <c r="V362" s="85"/>
      <c r="W362" s="85"/>
      <c r="X362" s="85"/>
      <c r="Y362" s="85"/>
      <c r="Z362" s="86">
        <v>60.294114485472498</v>
      </c>
      <c r="AA362" s="86">
        <v>7.97</v>
      </c>
      <c r="AB362" s="86">
        <v>2</v>
      </c>
      <c r="AC362" s="86">
        <v>2</v>
      </c>
      <c r="AD362" s="87">
        <v>70.531940267645695</v>
      </c>
      <c r="AE362" s="87">
        <v>7.97</v>
      </c>
      <c r="AF362" s="87">
        <v>2</v>
      </c>
      <c r="AG362" s="87">
        <v>2</v>
      </c>
    </row>
    <row r="363" spans="1:33">
      <c r="A363" s="96" t="s">
        <v>1139</v>
      </c>
      <c r="B363" s="96" t="s">
        <v>1140</v>
      </c>
      <c r="C363" s="97"/>
      <c r="D363" s="97"/>
      <c r="E363" s="97"/>
      <c r="F363" s="97"/>
      <c r="G363" s="103"/>
      <c r="H363" s="97"/>
      <c r="I363" s="103"/>
      <c r="J363" s="97"/>
      <c r="K363" s="97"/>
      <c r="L363" s="96" t="s">
        <v>1534</v>
      </c>
      <c r="M363" s="99">
        <v>0</v>
      </c>
      <c r="N363" s="99">
        <v>0</v>
      </c>
      <c r="O363" s="99">
        <v>1915049.10546875</v>
      </c>
      <c r="P363" s="99">
        <v>2571632.109375</v>
      </c>
      <c r="Q363" s="100">
        <v>4</v>
      </c>
      <c r="R363" s="84"/>
      <c r="S363" s="84"/>
      <c r="T363" s="84"/>
      <c r="U363" s="84"/>
      <c r="V363" s="85"/>
      <c r="W363" s="85"/>
      <c r="X363" s="85"/>
      <c r="Y363" s="85"/>
      <c r="Z363" s="86">
        <v>78.731533219547103</v>
      </c>
      <c r="AA363" s="86">
        <v>3.97</v>
      </c>
      <c r="AB363" s="86">
        <v>2</v>
      </c>
      <c r="AC363" s="86">
        <v>2</v>
      </c>
      <c r="AD363" s="87">
        <v>81.455734785057899</v>
      </c>
      <c r="AE363" s="87">
        <v>3.97</v>
      </c>
      <c r="AF363" s="87">
        <v>2</v>
      </c>
      <c r="AG363" s="87">
        <v>2</v>
      </c>
    </row>
    <row r="364" spans="1:33">
      <c r="A364" s="96" t="s">
        <v>1141</v>
      </c>
      <c r="B364" s="104" t="s">
        <v>1142</v>
      </c>
      <c r="C364" s="97"/>
      <c r="D364" s="97"/>
      <c r="E364" s="97"/>
      <c r="F364" s="97"/>
      <c r="G364" s="97"/>
      <c r="H364" s="97"/>
      <c r="I364" s="97"/>
      <c r="J364" s="97"/>
      <c r="K364" s="103"/>
      <c r="L364" s="96" t="s">
        <v>1535</v>
      </c>
      <c r="M364" s="99">
        <v>0</v>
      </c>
      <c r="N364" s="99">
        <v>0</v>
      </c>
      <c r="O364" s="99">
        <v>1550909.22265625</v>
      </c>
      <c r="P364" s="99">
        <v>2005716.42578125</v>
      </c>
      <c r="Q364" s="100">
        <v>4</v>
      </c>
      <c r="R364" s="84"/>
      <c r="S364" s="84"/>
      <c r="T364" s="84"/>
      <c r="U364" s="84"/>
      <c r="V364" s="85"/>
      <c r="W364" s="85"/>
      <c r="X364" s="85"/>
      <c r="Y364" s="85"/>
      <c r="Z364" s="86">
        <v>120.031533219547</v>
      </c>
      <c r="AA364" s="86">
        <v>7.2</v>
      </c>
      <c r="AB364" s="86">
        <v>2</v>
      </c>
      <c r="AC364" s="86">
        <v>2</v>
      </c>
      <c r="AD364" s="87">
        <v>130.346605986383</v>
      </c>
      <c r="AE364" s="87">
        <v>7.2</v>
      </c>
      <c r="AF364" s="87">
        <v>2</v>
      </c>
      <c r="AG364" s="87">
        <v>2</v>
      </c>
    </row>
    <row r="365" spans="1:33">
      <c r="A365" s="96" t="s">
        <v>1143</v>
      </c>
      <c r="B365" s="102" t="s">
        <v>1144</v>
      </c>
      <c r="C365" s="97"/>
      <c r="D365" s="97"/>
      <c r="E365" s="97"/>
      <c r="F365" s="97"/>
      <c r="G365" s="97"/>
      <c r="H365" s="97"/>
      <c r="I365" s="97"/>
      <c r="J365" s="97"/>
      <c r="K365" s="97"/>
      <c r="L365" s="96" t="s">
        <v>1536</v>
      </c>
      <c r="M365" s="99">
        <v>0</v>
      </c>
      <c r="N365" s="99">
        <v>0</v>
      </c>
      <c r="O365" s="99">
        <v>1556356.34375</v>
      </c>
      <c r="P365" s="99">
        <v>1988756.328125</v>
      </c>
      <c r="Q365" s="100">
        <v>4</v>
      </c>
      <c r="R365" s="84"/>
      <c r="S365" s="84"/>
      <c r="T365" s="84"/>
      <c r="U365" s="84"/>
      <c r="V365" s="85"/>
      <c r="W365" s="85"/>
      <c r="X365" s="85"/>
      <c r="Y365" s="85"/>
      <c r="Z365" s="86">
        <v>77.700391454271596</v>
      </c>
      <c r="AA365" s="86">
        <v>6.81</v>
      </c>
      <c r="AB365" s="86">
        <v>2</v>
      </c>
      <c r="AC365" s="86">
        <v>2</v>
      </c>
      <c r="AD365" s="87">
        <v>97.3951501454263</v>
      </c>
      <c r="AE365" s="87">
        <v>6.81</v>
      </c>
      <c r="AF365" s="87">
        <v>2</v>
      </c>
      <c r="AG365" s="87">
        <v>2</v>
      </c>
    </row>
    <row r="366" spans="1:33">
      <c r="A366" s="96" t="s">
        <v>1145</v>
      </c>
      <c r="B366" s="104" t="s">
        <v>1146</v>
      </c>
      <c r="C366" s="97"/>
      <c r="D366" s="97"/>
      <c r="E366" s="97"/>
      <c r="F366" s="97"/>
      <c r="G366" s="97"/>
      <c r="H366" s="97"/>
      <c r="I366" s="97"/>
      <c r="J366" s="97"/>
      <c r="K366" s="103"/>
      <c r="L366" s="96" t="s">
        <v>1537</v>
      </c>
      <c r="M366" s="99">
        <v>0</v>
      </c>
      <c r="N366" s="99">
        <v>0</v>
      </c>
      <c r="O366" s="99">
        <v>5596628.70703125</v>
      </c>
      <c r="P366" s="99">
        <v>7129825.9453125</v>
      </c>
      <c r="Q366" s="100">
        <v>4</v>
      </c>
      <c r="R366" s="84"/>
      <c r="S366" s="84"/>
      <c r="T366" s="84"/>
      <c r="U366" s="84"/>
      <c r="V366" s="85"/>
      <c r="W366" s="85"/>
      <c r="X366" s="85"/>
      <c r="Y366" s="85"/>
      <c r="Z366" s="86">
        <v>132.896383241227</v>
      </c>
      <c r="AA366" s="86">
        <v>9.06</v>
      </c>
      <c r="AB366" s="86">
        <v>2</v>
      </c>
      <c r="AC366" s="86">
        <v>2</v>
      </c>
      <c r="AD366" s="87">
        <v>118.620884990527</v>
      </c>
      <c r="AE366" s="87">
        <v>9.06</v>
      </c>
      <c r="AF366" s="87">
        <v>2</v>
      </c>
      <c r="AG366" s="87">
        <v>2</v>
      </c>
    </row>
    <row r="367" spans="1:33">
      <c r="A367" s="96" t="s">
        <v>1147</v>
      </c>
      <c r="B367" s="96" t="s">
        <v>1148</v>
      </c>
      <c r="C367" s="97"/>
      <c r="D367" s="103"/>
      <c r="E367" s="103"/>
      <c r="F367" s="103"/>
      <c r="G367" s="97"/>
      <c r="H367" s="97"/>
      <c r="I367" s="97"/>
      <c r="J367" s="97"/>
      <c r="K367" s="97"/>
      <c r="L367" s="96" t="s">
        <v>1538</v>
      </c>
      <c r="M367" s="99">
        <v>0</v>
      </c>
      <c r="N367" s="99">
        <v>0</v>
      </c>
      <c r="O367" s="99">
        <v>18166372.875</v>
      </c>
      <c r="P367" s="99">
        <v>22635955.2578125</v>
      </c>
      <c r="Q367" s="100">
        <v>4</v>
      </c>
      <c r="R367" s="84"/>
      <c r="S367" s="84"/>
      <c r="T367" s="84"/>
      <c r="U367" s="84"/>
      <c r="V367" s="85"/>
      <c r="W367" s="85"/>
      <c r="X367" s="85"/>
      <c r="Y367" s="85"/>
      <c r="Z367" s="86">
        <v>109.874724750376</v>
      </c>
      <c r="AA367" s="86">
        <v>8.92</v>
      </c>
      <c r="AB367" s="86">
        <v>2</v>
      </c>
      <c r="AC367" s="86">
        <v>2</v>
      </c>
      <c r="AD367" s="87">
        <v>136.533920880056</v>
      </c>
      <c r="AE367" s="87">
        <v>8.92</v>
      </c>
      <c r="AF367" s="87">
        <v>2</v>
      </c>
      <c r="AG367" s="87">
        <v>2</v>
      </c>
    </row>
    <row r="368" spans="1:33">
      <c r="A368" s="96" t="s">
        <v>402</v>
      </c>
      <c r="B368" s="102" t="s">
        <v>1149</v>
      </c>
      <c r="C368" s="101"/>
      <c r="D368" s="97"/>
      <c r="E368" s="97"/>
      <c r="F368" s="97"/>
      <c r="G368" s="97"/>
      <c r="H368" s="97"/>
      <c r="I368" s="97"/>
      <c r="J368" s="97"/>
      <c r="K368" s="97"/>
      <c r="L368" s="96" t="s">
        <v>403</v>
      </c>
      <c r="M368" s="99">
        <v>0</v>
      </c>
      <c r="N368" s="99">
        <v>0</v>
      </c>
      <c r="O368" s="99">
        <v>1624874.6484375</v>
      </c>
      <c r="P368" s="99">
        <v>1975995.1542968799</v>
      </c>
      <c r="Q368" s="100">
        <v>4</v>
      </c>
      <c r="R368" s="84"/>
      <c r="S368" s="84"/>
      <c r="T368" s="84"/>
      <c r="U368" s="84"/>
      <c r="V368" s="85"/>
      <c r="W368" s="85"/>
      <c r="X368" s="85"/>
      <c r="Y368" s="85"/>
      <c r="Z368" s="86">
        <v>114.03813008156899</v>
      </c>
      <c r="AA368" s="86">
        <v>5.37</v>
      </c>
      <c r="AB368" s="86">
        <v>2</v>
      </c>
      <c r="AC368" s="86">
        <v>2</v>
      </c>
      <c r="AD368" s="87">
        <v>93.626010176547695</v>
      </c>
      <c r="AE368" s="87">
        <v>5.37</v>
      </c>
      <c r="AF368" s="87">
        <v>2</v>
      </c>
      <c r="AG368" s="87">
        <v>2</v>
      </c>
    </row>
    <row r="369" spans="1:33">
      <c r="A369" s="96" t="s">
        <v>1150</v>
      </c>
      <c r="B369" s="102" t="s">
        <v>1151</v>
      </c>
      <c r="C369" s="97"/>
      <c r="D369" s="97"/>
      <c r="E369" s="97"/>
      <c r="F369" s="97"/>
      <c r="G369" s="97"/>
      <c r="H369" s="97"/>
      <c r="I369" s="97"/>
      <c r="J369" s="97"/>
      <c r="K369" s="97"/>
      <c r="L369" s="96" t="s">
        <v>1539</v>
      </c>
      <c r="M369" s="99">
        <v>0</v>
      </c>
      <c r="N369" s="99">
        <v>0</v>
      </c>
      <c r="O369" s="99">
        <v>1475843.3828125</v>
      </c>
      <c r="P369" s="99">
        <v>1747162.2714843799</v>
      </c>
      <c r="Q369" s="100">
        <v>4</v>
      </c>
      <c r="R369" s="84"/>
      <c r="S369" s="84"/>
      <c r="T369" s="84"/>
      <c r="U369" s="84"/>
      <c r="V369" s="85"/>
      <c r="W369" s="85"/>
      <c r="X369" s="85"/>
      <c r="Y369" s="85"/>
      <c r="Z369" s="86">
        <v>131.673910117709</v>
      </c>
      <c r="AA369" s="86">
        <v>9.8699999999999992</v>
      </c>
      <c r="AB369" s="86">
        <v>2</v>
      </c>
      <c r="AC369" s="86">
        <v>2</v>
      </c>
      <c r="AD369" s="87">
        <v>129.34954753954699</v>
      </c>
      <c r="AE369" s="87">
        <v>9.8699999999999992</v>
      </c>
      <c r="AF369" s="87">
        <v>2</v>
      </c>
      <c r="AG369" s="87">
        <v>2</v>
      </c>
    </row>
    <row r="370" spans="1:33">
      <c r="A370" s="96" t="s">
        <v>494</v>
      </c>
      <c r="B370" s="96" t="s">
        <v>1152</v>
      </c>
      <c r="C370" s="101"/>
      <c r="D370" s="97"/>
      <c r="E370" s="97"/>
      <c r="F370" s="97"/>
      <c r="G370" s="97"/>
      <c r="H370" s="103"/>
      <c r="I370" s="97"/>
      <c r="J370" s="97"/>
      <c r="K370" s="97"/>
      <c r="L370" s="96" t="s">
        <v>495</v>
      </c>
      <c r="M370" s="99">
        <v>0</v>
      </c>
      <c r="N370" s="99">
        <v>0</v>
      </c>
      <c r="O370" s="99">
        <v>5917288.0625</v>
      </c>
      <c r="P370" s="99">
        <v>7002108.5390625</v>
      </c>
      <c r="Q370" s="100">
        <v>4</v>
      </c>
      <c r="R370" s="84"/>
      <c r="S370" s="84"/>
      <c r="T370" s="84"/>
      <c r="U370" s="84"/>
      <c r="V370" s="85"/>
      <c r="W370" s="85"/>
      <c r="X370" s="85"/>
      <c r="Y370" s="85"/>
      <c r="Z370" s="86">
        <v>77.219216036738302</v>
      </c>
      <c r="AA370" s="86">
        <v>17.37</v>
      </c>
      <c r="AB370" s="86">
        <v>2</v>
      </c>
      <c r="AC370" s="86">
        <v>2</v>
      </c>
      <c r="AD370" s="87">
        <v>83.492867677403297</v>
      </c>
      <c r="AE370" s="87">
        <v>17.37</v>
      </c>
      <c r="AF370" s="87">
        <v>2</v>
      </c>
      <c r="AG370" s="87">
        <v>2</v>
      </c>
    </row>
    <row r="371" spans="1:33">
      <c r="A371" s="96" t="s">
        <v>1153</v>
      </c>
      <c r="B371" s="104" t="s">
        <v>1154</v>
      </c>
      <c r="C371" s="97"/>
      <c r="D371" s="97"/>
      <c r="E371" s="97"/>
      <c r="F371" s="97"/>
      <c r="G371" s="97"/>
      <c r="H371" s="97"/>
      <c r="I371" s="97"/>
      <c r="J371" s="97"/>
      <c r="K371" s="103"/>
      <c r="L371" s="96" t="s">
        <v>1540</v>
      </c>
      <c r="M371" s="99">
        <v>0</v>
      </c>
      <c r="N371" s="99">
        <v>0</v>
      </c>
      <c r="O371" s="99">
        <v>51831792.140625</v>
      </c>
      <c r="P371" s="99">
        <v>61196101.003906302</v>
      </c>
      <c r="Q371" s="100">
        <v>4</v>
      </c>
      <c r="R371" s="84"/>
      <c r="S371" s="84"/>
      <c r="T371" s="84"/>
      <c r="U371" s="84"/>
      <c r="V371" s="85"/>
      <c r="W371" s="85"/>
      <c r="X371" s="85"/>
      <c r="Y371" s="85"/>
      <c r="Z371" s="86">
        <v>84.821533219547007</v>
      </c>
      <c r="AA371" s="86">
        <v>17.170000000000002</v>
      </c>
      <c r="AB371" s="86">
        <v>2</v>
      </c>
      <c r="AC371" s="86">
        <v>2</v>
      </c>
      <c r="AD371" s="87">
        <v>63.3551501454263</v>
      </c>
      <c r="AE371" s="87">
        <v>17.170000000000002</v>
      </c>
      <c r="AF371" s="87">
        <v>2</v>
      </c>
      <c r="AG371" s="87">
        <v>2</v>
      </c>
    </row>
    <row r="372" spans="1:33">
      <c r="A372" s="96" t="s">
        <v>1155</v>
      </c>
      <c r="B372" s="104" t="s">
        <v>1156</v>
      </c>
      <c r="C372" s="97"/>
      <c r="D372" s="97"/>
      <c r="E372" s="97"/>
      <c r="F372" s="97"/>
      <c r="G372" s="97"/>
      <c r="H372" s="97"/>
      <c r="I372" s="97"/>
      <c r="J372" s="97"/>
      <c r="K372" s="103"/>
      <c r="L372" s="96" t="s">
        <v>1541</v>
      </c>
      <c r="M372" s="99">
        <v>0</v>
      </c>
      <c r="N372" s="99">
        <v>0</v>
      </c>
      <c r="O372" s="99">
        <v>3546247.65625</v>
      </c>
      <c r="P372" s="99">
        <v>4181096.3203125</v>
      </c>
      <c r="Q372" s="100">
        <v>4</v>
      </c>
      <c r="R372" s="84"/>
      <c r="S372" s="84"/>
      <c r="T372" s="84"/>
      <c r="U372" s="84"/>
      <c r="V372" s="85"/>
      <c r="W372" s="85"/>
      <c r="X372" s="85"/>
      <c r="Y372" s="85"/>
      <c r="Z372" s="86">
        <v>51.875143149556301</v>
      </c>
      <c r="AA372" s="86">
        <v>6.36</v>
      </c>
      <c r="AB372" s="86">
        <v>2</v>
      </c>
      <c r="AC372" s="86">
        <v>2</v>
      </c>
      <c r="AD372" s="87">
        <v>69.759087576549604</v>
      </c>
      <c r="AE372" s="87">
        <v>6.36</v>
      </c>
      <c r="AF372" s="87">
        <v>2</v>
      </c>
      <c r="AG372" s="87">
        <v>2</v>
      </c>
    </row>
    <row r="373" spans="1:33">
      <c r="A373" s="96" t="s">
        <v>1157</v>
      </c>
      <c r="B373" s="102" t="s">
        <v>1158</v>
      </c>
      <c r="C373" s="97"/>
      <c r="D373" s="97"/>
      <c r="E373" s="97"/>
      <c r="F373" s="97"/>
      <c r="G373" s="97"/>
      <c r="H373" s="97"/>
      <c r="I373" s="97"/>
      <c r="J373" s="97"/>
      <c r="K373" s="97"/>
      <c r="L373" s="96" t="s">
        <v>1542</v>
      </c>
      <c r="M373" s="99">
        <v>0</v>
      </c>
      <c r="N373" s="99">
        <v>0</v>
      </c>
      <c r="O373" s="99">
        <v>1957017.86328125</v>
      </c>
      <c r="P373" s="99">
        <v>2253444.3984375</v>
      </c>
      <c r="Q373" s="100">
        <v>4</v>
      </c>
      <c r="R373" s="84"/>
      <c r="S373" s="84"/>
      <c r="T373" s="84"/>
      <c r="U373" s="84"/>
      <c r="V373" s="85"/>
      <c r="W373" s="85"/>
      <c r="X373" s="85"/>
      <c r="Y373" s="85"/>
      <c r="Z373" s="86">
        <v>94.128362224859202</v>
      </c>
      <c r="AA373" s="86">
        <v>3.46</v>
      </c>
      <c r="AB373" s="86">
        <v>2</v>
      </c>
      <c r="AC373" s="86">
        <v>2</v>
      </c>
      <c r="AD373" s="87">
        <v>66.025626948326604</v>
      </c>
      <c r="AE373" s="87">
        <v>3.46</v>
      </c>
      <c r="AF373" s="87">
        <v>2</v>
      </c>
      <c r="AG373" s="87">
        <v>2</v>
      </c>
    </row>
    <row r="374" spans="1:33">
      <c r="A374" s="96" t="s">
        <v>1159</v>
      </c>
      <c r="B374" s="96" t="s">
        <v>1160</v>
      </c>
      <c r="C374" s="97"/>
      <c r="D374" s="97"/>
      <c r="E374" s="97"/>
      <c r="F374" s="103"/>
      <c r="G374" s="97"/>
      <c r="H374" s="97"/>
      <c r="I374" s="97"/>
      <c r="J374" s="97"/>
      <c r="K374" s="97"/>
      <c r="L374" s="96" t="s">
        <v>1543</v>
      </c>
      <c r="M374" s="99">
        <v>0</v>
      </c>
      <c r="N374" s="99">
        <v>0</v>
      </c>
      <c r="O374" s="99">
        <v>4253422.71875</v>
      </c>
      <c r="P374" s="99">
        <v>4844555.7578125</v>
      </c>
      <c r="Q374" s="100">
        <v>4</v>
      </c>
      <c r="R374" s="84"/>
      <c r="S374" s="84"/>
      <c r="T374" s="84"/>
      <c r="U374" s="84"/>
      <c r="V374" s="85"/>
      <c r="W374" s="85"/>
      <c r="X374" s="85"/>
      <c r="Y374" s="85"/>
      <c r="Z374" s="86">
        <v>104.293798412584</v>
      </c>
      <c r="AA374" s="86">
        <v>10.09</v>
      </c>
      <c r="AB374" s="86">
        <v>2</v>
      </c>
      <c r="AC374" s="86">
        <v>2</v>
      </c>
      <c r="AD374" s="87">
        <v>116.688017655723</v>
      </c>
      <c r="AE374" s="87">
        <v>10.09</v>
      </c>
      <c r="AF374" s="87">
        <v>2</v>
      </c>
      <c r="AG374" s="87">
        <v>2</v>
      </c>
    </row>
    <row r="375" spans="1:33">
      <c r="A375" s="96" t="s">
        <v>293</v>
      </c>
      <c r="B375" s="102" t="s">
        <v>1161</v>
      </c>
      <c r="C375" s="101"/>
      <c r="D375" s="97"/>
      <c r="E375" s="97"/>
      <c r="F375" s="97"/>
      <c r="G375" s="97"/>
      <c r="H375" s="97"/>
      <c r="I375" s="97"/>
      <c r="J375" s="97"/>
      <c r="K375" s="97"/>
      <c r="L375" s="96" t="s">
        <v>294</v>
      </c>
      <c r="M375" s="99">
        <v>0</v>
      </c>
      <c r="N375" s="99">
        <v>0</v>
      </c>
      <c r="O375" s="99">
        <v>2901248.1484375</v>
      </c>
      <c r="P375" s="99">
        <v>3300183.2890625</v>
      </c>
      <c r="Q375" s="100">
        <v>4</v>
      </c>
      <c r="R375" s="84"/>
      <c r="S375" s="84"/>
      <c r="T375" s="84"/>
      <c r="U375" s="84"/>
      <c r="V375" s="85"/>
      <c r="W375" s="85"/>
      <c r="X375" s="85"/>
      <c r="Y375" s="85"/>
      <c r="Z375" s="86">
        <v>66.261533219547104</v>
      </c>
      <c r="AA375" s="86">
        <v>6.4</v>
      </c>
      <c r="AB375" s="86">
        <v>2</v>
      </c>
      <c r="AC375" s="86">
        <v>2</v>
      </c>
      <c r="AD375" s="87">
        <v>75.175150145426301</v>
      </c>
      <c r="AE375" s="87">
        <v>6.4</v>
      </c>
      <c r="AF375" s="87">
        <v>2</v>
      </c>
      <c r="AG375" s="87">
        <v>2</v>
      </c>
    </row>
    <row r="376" spans="1:33">
      <c r="A376" s="96" t="s">
        <v>1162</v>
      </c>
      <c r="B376" s="102" t="s">
        <v>1163</v>
      </c>
      <c r="C376" s="97"/>
      <c r="D376" s="97"/>
      <c r="E376" s="97"/>
      <c r="F376" s="97"/>
      <c r="G376" s="97"/>
      <c r="H376" s="97"/>
      <c r="I376" s="97"/>
      <c r="J376" s="97"/>
      <c r="K376" s="97"/>
      <c r="L376" s="96" t="s">
        <v>1544</v>
      </c>
      <c r="M376" s="99">
        <v>0</v>
      </c>
      <c r="N376" s="99">
        <v>0</v>
      </c>
      <c r="O376" s="99">
        <v>6456341.1875</v>
      </c>
      <c r="P376" s="99">
        <v>7343186.2265625</v>
      </c>
      <c r="Q376" s="100">
        <v>4</v>
      </c>
      <c r="R376" s="84"/>
      <c r="S376" s="84"/>
      <c r="T376" s="84"/>
      <c r="U376" s="84"/>
      <c r="V376" s="85"/>
      <c r="W376" s="85"/>
      <c r="X376" s="85"/>
      <c r="Y376" s="85"/>
      <c r="Z376" s="86">
        <v>103.036516909418</v>
      </c>
      <c r="AA376" s="86">
        <v>8.07</v>
      </c>
      <c r="AB376" s="86">
        <v>2</v>
      </c>
      <c r="AC376" s="86">
        <v>2</v>
      </c>
      <c r="AD376" s="87">
        <v>101.46515014542599</v>
      </c>
      <c r="AE376" s="87">
        <v>8.07</v>
      </c>
      <c r="AF376" s="87">
        <v>2</v>
      </c>
      <c r="AG376" s="87">
        <v>2</v>
      </c>
    </row>
    <row r="377" spans="1:33">
      <c r="A377" s="96" t="s">
        <v>1164</v>
      </c>
      <c r="B377" s="102" t="s">
        <v>1165</v>
      </c>
      <c r="C377" s="97"/>
      <c r="D377" s="97"/>
      <c r="E377" s="97"/>
      <c r="F377" s="97"/>
      <c r="G377" s="97"/>
      <c r="H377" s="97"/>
      <c r="I377" s="97"/>
      <c r="J377" s="97"/>
      <c r="K377" s="97"/>
      <c r="L377" s="96" t="s">
        <v>1545</v>
      </c>
      <c r="M377" s="99">
        <v>0</v>
      </c>
      <c r="N377" s="99">
        <v>0</v>
      </c>
      <c r="O377" s="99">
        <v>2858417.15234375</v>
      </c>
      <c r="P377" s="99">
        <v>3167042.171875</v>
      </c>
      <c r="Q377" s="100">
        <v>4</v>
      </c>
      <c r="R377" s="84"/>
      <c r="S377" s="84"/>
      <c r="T377" s="84"/>
      <c r="U377" s="84"/>
      <c r="V377" s="85"/>
      <c r="W377" s="85"/>
      <c r="X377" s="85"/>
      <c r="Y377" s="85"/>
      <c r="Z377" s="86">
        <v>107.66056531738001</v>
      </c>
      <c r="AA377" s="86">
        <v>2.35</v>
      </c>
      <c r="AB377" s="86">
        <v>2</v>
      </c>
      <c r="AC377" s="86">
        <v>2</v>
      </c>
      <c r="AD377" s="87">
        <v>96.9967942038041</v>
      </c>
      <c r="AE377" s="87">
        <v>2.35</v>
      </c>
      <c r="AF377" s="87">
        <v>2</v>
      </c>
      <c r="AG377" s="87">
        <v>2</v>
      </c>
    </row>
    <row r="378" spans="1:33">
      <c r="A378" s="96" t="s">
        <v>1166</v>
      </c>
      <c r="B378" s="96" t="s">
        <v>1167</v>
      </c>
      <c r="C378" s="97"/>
      <c r="D378" s="103"/>
      <c r="E378" s="97"/>
      <c r="F378" s="97"/>
      <c r="G378" s="103"/>
      <c r="H378" s="103"/>
      <c r="I378" s="103"/>
      <c r="J378" s="103"/>
      <c r="K378" s="103"/>
      <c r="L378" s="96" t="s">
        <v>1546</v>
      </c>
      <c r="M378" s="99">
        <v>0</v>
      </c>
      <c r="N378" s="99">
        <v>0</v>
      </c>
      <c r="O378" s="99">
        <v>13333733.5664063</v>
      </c>
      <c r="P378" s="99">
        <v>14340361.9804688</v>
      </c>
      <c r="Q378" s="100">
        <v>4</v>
      </c>
      <c r="R378" s="84"/>
      <c r="S378" s="84"/>
      <c r="T378" s="84"/>
      <c r="U378" s="84"/>
      <c r="V378" s="85"/>
      <c r="W378" s="85"/>
      <c r="X378" s="85"/>
      <c r="Y378" s="85"/>
      <c r="Z378" s="86">
        <v>129.516908341169</v>
      </c>
      <c r="AA378" s="86">
        <v>16.29</v>
      </c>
      <c r="AB378" s="86">
        <v>2</v>
      </c>
      <c r="AC378" s="86">
        <v>2</v>
      </c>
      <c r="AD378" s="87">
        <v>118.536595320332</v>
      </c>
      <c r="AE378" s="87">
        <v>16.29</v>
      </c>
      <c r="AF378" s="87">
        <v>2</v>
      </c>
      <c r="AG378" s="87">
        <v>2</v>
      </c>
    </row>
    <row r="379" spans="1:33">
      <c r="A379" s="96" t="s">
        <v>1168</v>
      </c>
      <c r="B379" s="96" t="s">
        <v>1169</v>
      </c>
      <c r="C379" s="97"/>
      <c r="D379" s="97"/>
      <c r="E379" s="97"/>
      <c r="F379" s="103"/>
      <c r="G379" s="103"/>
      <c r="H379" s="97"/>
      <c r="I379" s="97"/>
      <c r="J379" s="97"/>
      <c r="K379" s="97"/>
      <c r="L379" s="96" t="s">
        <v>1547</v>
      </c>
      <c r="M379" s="99">
        <v>0</v>
      </c>
      <c r="N379" s="99">
        <v>0</v>
      </c>
      <c r="O379" s="99">
        <v>4665192.328125</v>
      </c>
      <c r="P379" s="99">
        <v>4934097.4824218797</v>
      </c>
      <c r="Q379" s="100">
        <v>4</v>
      </c>
      <c r="R379" s="84"/>
      <c r="S379" s="84"/>
      <c r="T379" s="84"/>
      <c r="U379" s="84"/>
      <c r="V379" s="85"/>
      <c r="W379" s="85"/>
      <c r="X379" s="85"/>
      <c r="Y379" s="85"/>
      <c r="Z379" s="86">
        <v>117.407274204719</v>
      </c>
      <c r="AA379" s="86">
        <v>16.88</v>
      </c>
      <c r="AB379" s="86">
        <v>2</v>
      </c>
      <c r="AC379" s="86">
        <v>2</v>
      </c>
      <c r="AD379" s="87">
        <v>107.06239656292399</v>
      </c>
      <c r="AE379" s="87">
        <v>16.88</v>
      </c>
      <c r="AF379" s="87">
        <v>2</v>
      </c>
      <c r="AG379" s="87">
        <v>2</v>
      </c>
    </row>
    <row r="380" spans="1:33">
      <c r="A380" s="96" t="s">
        <v>1170</v>
      </c>
      <c r="B380" s="102" t="s">
        <v>1171</v>
      </c>
      <c r="C380" s="97"/>
      <c r="D380" s="97"/>
      <c r="E380" s="97"/>
      <c r="F380" s="97"/>
      <c r="G380" s="97"/>
      <c r="H380" s="97"/>
      <c r="I380" s="97"/>
      <c r="J380" s="97"/>
      <c r="K380" s="97"/>
      <c r="L380" s="96" t="s">
        <v>1548</v>
      </c>
      <c r="M380" s="99">
        <v>0</v>
      </c>
      <c r="N380" s="99">
        <v>0</v>
      </c>
      <c r="O380" s="99">
        <v>4660919.1113281297</v>
      </c>
      <c r="P380" s="99">
        <v>4889104.8046875</v>
      </c>
      <c r="Q380" s="100">
        <v>4</v>
      </c>
      <c r="R380" s="84"/>
      <c r="S380" s="84"/>
      <c r="T380" s="84"/>
      <c r="U380" s="84"/>
      <c r="V380" s="85"/>
      <c r="W380" s="85"/>
      <c r="X380" s="85"/>
      <c r="Y380" s="85"/>
      <c r="Z380" s="86">
        <v>107.745651810672</v>
      </c>
      <c r="AA380" s="86">
        <v>32.56</v>
      </c>
      <c r="AB380" s="86">
        <v>2</v>
      </c>
      <c r="AC380" s="86">
        <v>2</v>
      </c>
      <c r="AD380" s="87">
        <v>112.6671780993</v>
      </c>
      <c r="AE380" s="87">
        <v>32.56</v>
      </c>
      <c r="AF380" s="87">
        <v>2</v>
      </c>
      <c r="AG380" s="87">
        <v>2</v>
      </c>
    </row>
    <row r="381" spans="1:33">
      <c r="A381" s="96" t="s">
        <v>1172</v>
      </c>
      <c r="B381" s="102" t="s">
        <v>1173</v>
      </c>
      <c r="C381" s="97"/>
      <c r="D381" s="97"/>
      <c r="E381" s="97"/>
      <c r="F381" s="97"/>
      <c r="G381" s="97"/>
      <c r="H381" s="97"/>
      <c r="I381" s="97"/>
      <c r="J381" s="97"/>
      <c r="K381" s="97"/>
      <c r="L381" s="96" t="s">
        <v>1549</v>
      </c>
      <c r="M381" s="99">
        <v>0</v>
      </c>
      <c r="N381" s="99">
        <v>0</v>
      </c>
      <c r="O381" s="99">
        <v>4533789.6816406297</v>
      </c>
      <c r="P381" s="99">
        <v>4572700.515625</v>
      </c>
      <c r="Q381" s="100">
        <v>4</v>
      </c>
      <c r="R381" s="84"/>
      <c r="S381" s="84"/>
      <c r="T381" s="84"/>
      <c r="U381" s="84"/>
      <c r="V381" s="85"/>
      <c r="W381" s="85"/>
      <c r="X381" s="85"/>
      <c r="Y381" s="85"/>
      <c r="Z381" s="86">
        <v>59.404618962305001</v>
      </c>
      <c r="AA381" s="86">
        <v>3.34</v>
      </c>
      <c r="AB381" s="86">
        <v>2</v>
      </c>
      <c r="AC381" s="86">
        <v>2</v>
      </c>
      <c r="AD381" s="87">
        <v>60.7761358766397</v>
      </c>
      <c r="AE381" s="87">
        <v>3.34</v>
      </c>
      <c r="AF381" s="87">
        <v>2</v>
      </c>
      <c r="AG381" s="87">
        <v>2</v>
      </c>
    </row>
    <row r="382" spans="1:33">
      <c r="A382" s="96" t="s">
        <v>1174</v>
      </c>
      <c r="B382" s="102" t="s">
        <v>1175</v>
      </c>
      <c r="C382" s="97"/>
      <c r="D382" s="97"/>
      <c r="E382" s="97"/>
      <c r="F382" s="97"/>
      <c r="G382" s="97"/>
      <c r="H382" s="97"/>
      <c r="I382" s="97"/>
      <c r="J382" s="97"/>
      <c r="K382" s="97"/>
      <c r="L382" s="96" t="s">
        <v>1550</v>
      </c>
      <c r="M382" s="99">
        <v>0</v>
      </c>
      <c r="N382" s="99">
        <v>0</v>
      </c>
      <c r="O382" s="99">
        <v>2919120.59375</v>
      </c>
      <c r="P382" s="99">
        <v>2927178.1582031301</v>
      </c>
      <c r="Q382" s="100">
        <v>4</v>
      </c>
      <c r="R382" s="84"/>
      <c r="S382" s="84"/>
      <c r="T382" s="84"/>
      <c r="U382" s="84"/>
      <c r="V382" s="85"/>
      <c r="W382" s="85"/>
      <c r="X382" s="85"/>
      <c r="Y382" s="85"/>
      <c r="Z382" s="86">
        <v>75.731533219547003</v>
      </c>
      <c r="AA382" s="86">
        <v>11</v>
      </c>
      <c r="AB382" s="86">
        <v>2</v>
      </c>
      <c r="AC382" s="86">
        <v>2</v>
      </c>
      <c r="AD382" s="87">
        <v>71.458469958101006</v>
      </c>
      <c r="AE382" s="87">
        <v>11</v>
      </c>
      <c r="AF382" s="87">
        <v>2</v>
      </c>
      <c r="AG382" s="87">
        <v>2</v>
      </c>
    </row>
    <row r="383" spans="1:33">
      <c r="A383" s="96" t="s">
        <v>1176</v>
      </c>
      <c r="B383" s="96" t="s">
        <v>1177</v>
      </c>
      <c r="C383" s="97"/>
      <c r="D383" s="97"/>
      <c r="E383" s="97"/>
      <c r="F383" s="103"/>
      <c r="G383" s="97"/>
      <c r="H383" s="97"/>
      <c r="I383" s="103"/>
      <c r="J383" s="97"/>
      <c r="K383" s="97"/>
      <c r="L383" s="96" t="s">
        <v>1551</v>
      </c>
      <c r="M383" s="99">
        <v>0</v>
      </c>
      <c r="N383" s="99">
        <v>0</v>
      </c>
      <c r="O383" s="99">
        <v>2702637.8515625</v>
      </c>
      <c r="P383" s="99">
        <v>2657460.01171875</v>
      </c>
      <c r="Q383" s="100">
        <v>4</v>
      </c>
      <c r="R383" s="84"/>
      <c r="S383" s="84"/>
      <c r="T383" s="84"/>
      <c r="U383" s="84"/>
      <c r="V383" s="85"/>
      <c r="W383" s="85"/>
      <c r="X383" s="85"/>
      <c r="Y383" s="85"/>
      <c r="Z383" s="86">
        <v>97.948818520137607</v>
      </c>
      <c r="AA383" s="86">
        <v>11.5</v>
      </c>
      <c r="AB383" s="86">
        <v>2</v>
      </c>
      <c r="AC383" s="86">
        <v>2</v>
      </c>
      <c r="AD383" s="87">
        <v>114.95515364585199</v>
      </c>
      <c r="AE383" s="87">
        <v>11.5</v>
      </c>
      <c r="AF383" s="87">
        <v>2</v>
      </c>
      <c r="AG383" s="87">
        <v>2</v>
      </c>
    </row>
    <row r="384" spans="1:33">
      <c r="A384" s="96" t="s">
        <v>1178</v>
      </c>
      <c r="B384" s="104" t="s">
        <v>1179</v>
      </c>
      <c r="C384" s="97"/>
      <c r="D384" s="97"/>
      <c r="E384" s="97"/>
      <c r="F384" s="97"/>
      <c r="G384" s="97"/>
      <c r="H384" s="97"/>
      <c r="I384" s="97"/>
      <c r="J384" s="97"/>
      <c r="K384" s="103"/>
      <c r="L384" s="96" t="s">
        <v>1552</v>
      </c>
      <c r="M384" s="99">
        <v>0</v>
      </c>
      <c r="N384" s="99">
        <v>0</v>
      </c>
      <c r="O384" s="99">
        <v>3796911.5625</v>
      </c>
      <c r="P384" s="99">
        <v>3712555.24609375</v>
      </c>
      <c r="Q384" s="100">
        <v>4</v>
      </c>
      <c r="R384" s="84"/>
      <c r="S384" s="84"/>
      <c r="T384" s="84"/>
      <c r="U384" s="84"/>
      <c r="V384" s="85"/>
      <c r="W384" s="85"/>
      <c r="X384" s="85"/>
      <c r="Y384" s="85"/>
      <c r="Z384" s="86">
        <v>85.756309184362806</v>
      </c>
      <c r="AA384" s="86">
        <v>6.57</v>
      </c>
      <c r="AB384" s="86">
        <v>2</v>
      </c>
      <c r="AC384" s="86">
        <v>2</v>
      </c>
      <c r="AD384" s="87">
        <v>88.591378250463805</v>
      </c>
      <c r="AE384" s="87">
        <v>6.57</v>
      </c>
      <c r="AF384" s="87">
        <v>2</v>
      </c>
      <c r="AG384" s="87">
        <v>2</v>
      </c>
    </row>
    <row r="385" spans="1:33">
      <c r="A385" s="96" t="s">
        <v>374</v>
      </c>
      <c r="B385" s="96" t="s">
        <v>1180</v>
      </c>
      <c r="C385" s="101"/>
      <c r="D385" s="97"/>
      <c r="E385" s="97"/>
      <c r="F385" s="103"/>
      <c r="G385" s="97"/>
      <c r="H385" s="97"/>
      <c r="I385" s="97"/>
      <c r="J385" s="97"/>
      <c r="K385" s="103"/>
      <c r="L385" s="96" t="s">
        <v>375</v>
      </c>
      <c r="M385" s="99">
        <v>0</v>
      </c>
      <c r="N385" s="99">
        <v>0</v>
      </c>
      <c r="O385" s="99">
        <v>2178689.3613281301</v>
      </c>
      <c r="P385" s="99">
        <v>2129313.515625</v>
      </c>
      <c r="Q385" s="100">
        <v>4</v>
      </c>
      <c r="R385" s="84"/>
      <c r="S385" s="84"/>
      <c r="T385" s="84"/>
      <c r="U385" s="84"/>
      <c r="V385" s="85"/>
      <c r="W385" s="85"/>
      <c r="X385" s="85"/>
      <c r="Y385" s="85"/>
      <c r="Z385" s="86">
        <v>69.451533219547102</v>
      </c>
      <c r="AA385" s="86">
        <v>13.48</v>
      </c>
      <c r="AB385" s="86">
        <v>2</v>
      </c>
      <c r="AC385" s="86">
        <v>2</v>
      </c>
      <c r="AD385" s="87">
        <v>79.894693850147902</v>
      </c>
      <c r="AE385" s="87">
        <v>13.48</v>
      </c>
      <c r="AF385" s="87">
        <v>2</v>
      </c>
      <c r="AG385" s="87">
        <v>2</v>
      </c>
    </row>
    <row r="386" spans="1:33">
      <c r="A386" s="96" t="s">
        <v>201</v>
      </c>
      <c r="B386" s="96" t="s">
        <v>1181</v>
      </c>
      <c r="C386" s="101"/>
      <c r="D386" s="97"/>
      <c r="E386" s="97"/>
      <c r="F386" s="97"/>
      <c r="G386" s="103"/>
      <c r="H386" s="97"/>
      <c r="I386" s="103"/>
      <c r="J386" s="97"/>
      <c r="K386" s="103"/>
      <c r="L386" s="96" t="s">
        <v>202</v>
      </c>
      <c r="M386" s="99">
        <v>0</v>
      </c>
      <c r="N386" s="99">
        <v>0</v>
      </c>
      <c r="O386" s="99">
        <v>3901895.3769531301</v>
      </c>
      <c r="P386" s="99">
        <v>3810682.5390625</v>
      </c>
      <c r="Q386" s="100">
        <v>4</v>
      </c>
      <c r="R386" s="84"/>
      <c r="S386" s="84"/>
      <c r="T386" s="84"/>
      <c r="U386" s="84"/>
      <c r="V386" s="85"/>
      <c r="W386" s="85"/>
      <c r="X386" s="85"/>
      <c r="Y386" s="85"/>
      <c r="Z386" s="86">
        <v>73.231533219547103</v>
      </c>
      <c r="AA386" s="86">
        <v>14.58</v>
      </c>
      <c r="AB386" s="86">
        <v>2</v>
      </c>
      <c r="AC386" s="86">
        <v>2</v>
      </c>
      <c r="AD386" s="87">
        <v>69.045150145426305</v>
      </c>
      <c r="AE386" s="87">
        <v>14.58</v>
      </c>
      <c r="AF386" s="87">
        <v>2</v>
      </c>
      <c r="AG386" s="87">
        <v>2</v>
      </c>
    </row>
    <row r="387" spans="1:33">
      <c r="A387" s="96" t="s">
        <v>1182</v>
      </c>
      <c r="B387" s="102" t="s">
        <v>1183</v>
      </c>
      <c r="C387" s="97"/>
      <c r="D387" s="97"/>
      <c r="E387" s="97"/>
      <c r="F387" s="97"/>
      <c r="G387" s="97"/>
      <c r="H387" s="97"/>
      <c r="I387" s="97"/>
      <c r="J387" s="97"/>
      <c r="K387" s="97"/>
      <c r="L387" s="96" t="s">
        <v>1553</v>
      </c>
      <c r="M387" s="99">
        <v>0</v>
      </c>
      <c r="N387" s="99">
        <v>0</v>
      </c>
      <c r="O387" s="99">
        <v>6678518.046875</v>
      </c>
      <c r="P387" s="99">
        <v>6282227.26171875</v>
      </c>
      <c r="Q387" s="100">
        <v>4</v>
      </c>
      <c r="R387" s="84"/>
      <c r="S387" s="84"/>
      <c r="T387" s="84"/>
      <c r="U387" s="84"/>
      <c r="V387" s="85"/>
      <c r="W387" s="85"/>
      <c r="X387" s="85"/>
      <c r="Y387" s="85"/>
      <c r="Z387" s="86">
        <v>141.627175208545</v>
      </c>
      <c r="AA387" s="86">
        <v>6.35</v>
      </c>
      <c r="AB387" s="86">
        <v>2</v>
      </c>
      <c r="AC387" s="86">
        <v>2</v>
      </c>
      <c r="AD387" s="87">
        <v>132.54515014542599</v>
      </c>
      <c r="AE387" s="87">
        <v>6.35</v>
      </c>
      <c r="AF387" s="87">
        <v>2</v>
      </c>
      <c r="AG387" s="87">
        <v>2</v>
      </c>
    </row>
    <row r="388" spans="1:33">
      <c r="A388" s="96" t="s">
        <v>1184</v>
      </c>
      <c r="B388" s="102" t="s">
        <v>1185</v>
      </c>
      <c r="C388" s="97"/>
      <c r="D388" s="97"/>
      <c r="E388" s="97"/>
      <c r="F388" s="97"/>
      <c r="G388" s="97"/>
      <c r="H388" s="97"/>
      <c r="I388" s="97"/>
      <c r="J388" s="97"/>
      <c r="K388" s="97"/>
      <c r="L388" s="96" t="s">
        <v>1554</v>
      </c>
      <c r="M388" s="99">
        <v>0</v>
      </c>
      <c r="N388" s="99">
        <v>0</v>
      </c>
      <c r="O388" s="99">
        <v>7036611.609375</v>
      </c>
      <c r="P388" s="99">
        <v>6494183.65625</v>
      </c>
      <c r="Q388" s="100">
        <v>4</v>
      </c>
      <c r="R388" s="84"/>
      <c r="S388" s="84"/>
      <c r="T388" s="84"/>
      <c r="U388" s="84"/>
      <c r="V388" s="85"/>
      <c r="W388" s="85"/>
      <c r="X388" s="85"/>
      <c r="Y388" s="85"/>
      <c r="Z388" s="86">
        <v>63.189640397481597</v>
      </c>
      <c r="AA388" s="86">
        <v>15.54</v>
      </c>
      <c r="AB388" s="86">
        <v>2</v>
      </c>
      <c r="AC388" s="86">
        <v>2</v>
      </c>
      <c r="AD388" s="87">
        <v>81.099054582149407</v>
      </c>
      <c r="AE388" s="87">
        <v>15.54</v>
      </c>
      <c r="AF388" s="87">
        <v>2</v>
      </c>
      <c r="AG388" s="87">
        <v>2</v>
      </c>
    </row>
    <row r="389" spans="1:33">
      <c r="A389" s="96" t="s">
        <v>1186</v>
      </c>
      <c r="B389" s="102" t="s">
        <v>1187</v>
      </c>
      <c r="C389" s="97"/>
      <c r="D389" s="97"/>
      <c r="E389" s="97"/>
      <c r="F389" s="97"/>
      <c r="G389" s="97"/>
      <c r="H389" s="97"/>
      <c r="I389" s="97"/>
      <c r="J389" s="97"/>
      <c r="K389" s="97"/>
      <c r="L389" s="96" t="s">
        <v>1555</v>
      </c>
      <c r="M389" s="99">
        <v>0</v>
      </c>
      <c r="N389" s="99">
        <v>0</v>
      </c>
      <c r="O389" s="99">
        <v>1446267.46484375</v>
      </c>
      <c r="P389" s="99">
        <v>1322189</v>
      </c>
      <c r="Q389" s="100">
        <v>4</v>
      </c>
      <c r="R389" s="84"/>
      <c r="S389" s="84"/>
      <c r="T389" s="84"/>
      <c r="U389" s="84"/>
      <c r="V389" s="85"/>
      <c r="W389" s="85"/>
      <c r="X389" s="85"/>
      <c r="Y389" s="85"/>
      <c r="Z389" s="86">
        <v>107.558627175349</v>
      </c>
      <c r="AA389" s="86">
        <v>8.06</v>
      </c>
      <c r="AB389" s="86">
        <v>2</v>
      </c>
      <c r="AC389" s="86">
        <v>2</v>
      </c>
      <c r="AD389" s="87">
        <v>115.25928096336</v>
      </c>
      <c r="AE389" s="87">
        <v>3.83</v>
      </c>
      <c r="AF389" s="87">
        <v>2</v>
      </c>
      <c r="AG389" s="87">
        <v>2</v>
      </c>
    </row>
    <row r="390" spans="1:33">
      <c r="A390" s="96" t="s">
        <v>1188</v>
      </c>
      <c r="B390" s="102" t="s">
        <v>1189</v>
      </c>
      <c r="C390" s="97"/>
      <c r="D390" s="97"/>
      <c r="E390" s="97"/>
      <c r="F390" s="97"/>
      <c r="G390" s="97"/>
      <c r="H390" s="97"/>
      <c r="I390" s="97"/>
      <c r="J390" s="97"/>
      <c r="K390" s="97"/>
      <c r="L390" s="96" t="s">
        <v>1556</v>
      </c>
      <c r="M390" s="99">
        <v>0</v>
      </c>
      <c r="N390" s="99">
        <v>0</v>
      </c>
      <c r="O390" s="99">
        <v>1916180.81640625</v>
      </c>
      <c r="P390" s="99">
        <v>1731513.3359375</v>
      </c>
      <c r="Q390" s="100">
        <v>4</v>
      </c>
      <c r="R390" s="84"/>
      <c r="S390" s="84"/>
      <c r="T390" s="84"/>
      <c r="U390" s="84"/>
      <c r="V390" s="85"/>
      <c r="W390" s="85"/>
      <c r="X390" s="85"/>
      <c r="Y390" s="85"/>
      <c r="Z390" s="86">
        <v>102.254448042672</v>
      </c>
      <c r="AA390" s="86">
        <v>2.5499999999999998</v>
      </c>
      <c r="AB390" s="86">
        <v>2</v>
      </c>
      <c r="AC390" s="86">
        <v>2</v>
      </c>
      <c r="AD390" s="87">
        <v>80.833737868937803</v>
      </c>
      <c r="AE390" s="87">
        <v>2.5499999999999998</v>
      </c>
      <c r="AF390" s="87">
        <v>2</v>
      </c>
      <c r="AG390" s="87">
        <v>2</v>
      </c>
    </row>
    <row r="391" spans="1:33">
      <c r="A391" s="96" t="s">
        <v>1190</v>
      </c>
      <c r="B391" s="102" t="s">
        <v>1191</v>
      </c>
      <c r="C391" s="97"/>
      <c r="D391" s="97"/>
      <c r="E391" s="97"/>
      <c r="F391" s="97"/>
      <c r="G391" s="97"/>
      <c r="H391" s="97"/>
      <c r="I391" s="97"/>
      <c r="J391" s="97"/>
      <c r="K391" s="97"/>
      <c r="L391" s="96" t="s">
        <v>1557</v>
      </c>
      <c r="M391" s="99">
        <v>0</v>
      </c>
      <c r="N391" s="99">
        <v>0</v>
      </c>
      <c r="O391" s="99">
        <v>10901966.4921875</v>
      </c>
      <c r="P391" s="99">
        <v>9716493.3828125</v>
      </c>
      <c r="Q391" s="100">
        <v>4</v>
      </c>
      <c r="R391" s="84"/>
      <c r="S391" s="84"/>
      <c r="T391" s="84"/>
      <c r="U391" s="84"/>
      <c r="V391" s="85"/>
      <c r="W391" s="85"/>
      <c r="X391" s="85"/>
      <c r="Y391" s="85"/>
      <c r="Z391" s="86">
        <v>81.462294126179501</v>
      </c>
      <c r="AA391" s="86">
        <v>10.84</v>
      </c>
      <c r="AB391" s="86">
        <v>2</v>
      </c>
      <c r="AC391" s="86">
        <v>2</v>
      </c>
      <c r="AD391" s="87">
        <v>87.861260811137896</v>
      </c>
      <c r="AE391" s="87">
        <v>10.84</v>
      </c>
      <c r="AF391" s="87">
        <v>2</v>
      </c>
      <c r="AG391" s="87">
        <v>2</v>
      </c>
    </row>
    <row r="392" spans="1:33">
      <c r="A392" s="96" t="s">
        <v>1192</v>
      </c>
      <c r="B392" s="102" t="s">
        <v>1193</v>
      </c>
      <c r="C392" s="97"/>
      <c r="D392" s="97"/>
      <c r="E392" s="97"/>
      <c r="F392" s="97"/>
      <c r="G392" s="97"/>
      <c r="H392" s="97"/>
      <c r="I392" s="97"/>
      <c r="J392" s="97"/>
      <c r="K392" s="97"/>
      <c r="L392" s="96" t="s">
        <v>1558</v>
      </c>
      <c r="M392" s="99">
        <v>0</v>
      </c>
      <c r="N392" s="99">
        <v>0</v>
      </c>
      <c r="O392" s="99">
        <v>4016829.0625</v>
      </c>
      <c r="P392" s="99">
        <v>3320614.7636718801</v>
      </c>
      <c r="Q392" s="100">
        <v>4</v>
      </c>
      <c r="R392" s="84"/>
      <c r="S392" s="84"/>
      <c r="T392" s="84"/>
      <c r="U392" s="84"/>
      <c r="V392" s="85"/>
      <c r="W392" s="85"/>
      <c r="X392" s="85"/>
      <c r="Y392" s="85"/>
      <c r="Z392" s="86">
        <v>60.608648434264502</v>
      </c>
      <c r="AA392" s="86">
        <v>4.25</v>
      </c>
      <c r="AB392" s="86">
        <v>2</v>
      </c>
      <c r="AC392" s="86">
        <v>2</v>
      </c>
      <c r="AD392" s="87">
        <v>58.745150145426301</v>
      </c>
      <c r="AE392" s="87">
        <v>4.25</v>
      </c>
      <c r="AF392" s="87">
        <v>2</v>
      </c>
      <c r="AG392" s="87">
        <v>2</v>
      </c>
    </row>
    <row r="393" spans="1:33">
      <c r="A393" s="96" t="s">
        <v>1194</v>
      </c>
      <c r="B393" s="96" t="s">
        <v>1195</v>
      </c>
      <c r="C393" s="97"/>
      <c r="D393" s="97"/>
      <c r="E393" s="97"/>
      <c r="F393" s="97"/>
      <c r="G393" s="97"/>
      <c r="H393" s="97"/>
      <c r="I393" s="103"/>
      <c r="J393" s="97"/>
      <c r="K393" s="103"/>
      <c r="L393" s="96" t="s">
        <v>1559</v>
      </c>
      <c r="M393" s="99">
        <v>0</v>
      </c>
      <c r="N393" s="99">
        <v>0</v>
      </c>
      <c r="O393" s="99">
        <v>1470865.02734375</v>
      </c>
      <c r="P393" s="99">
        <v>1158519.27734375</v>
      </c>
      <c r="Q393" s="100">
        <v>4</v>
      </c>
      <c r="R393" s="84"/>
      <c r="S393" s="84"/>
      <c r="T393" s="84"/>
      <c r="U393" s="84"/>
      <c r="V393" s="85"/>
      <c r="W393" s="85"/>
      <c r="X393" s="85"/>
      <c r="Y393" s="85"/>
      <c r="Z393" s="86">
        <v>64.143211618535204</v>
      </c>
      <c r="AA393" s="86">
        <v>12.33</v>
      </c>
      <c r="AB393" s="86">
        <v>2</v>
      </c>
      <c r="AC393" s="86">
        <v>2</v>
      </c>
      <c r="AD393" s="87">
        <v>80.943185014030703</v>
      </c>
      <c r="AE393" s="87">
        <v>13.22</v>
      </c>
      <c r="AF393" s="87">
        <v>2</v>
      </c>
      <c r="AG393" s="87">
        <v>2</v>
      </c>
    </row>
    <row r="394" spans="1:33">
      <c r="A394" s="96" t="s">
        <v>1196</v>
      </c>
      <c r="B394" s="104" t="s">
        <v>1197</v>
      </c>
      <c r="C394" s="97"/>
      <c r="D394" s="97"/>
      <c r="E394" s="97"/>
      <c r="F394" s="97"/>
      <c r="G394" s="97"/>
      <c r="H394" s="97"/>
      <c r="I394" s="97"/>
      <c r="J394" s="97"/>
      <c r="K394" s="103"/>
      <c r="L394" s="96" t="s">
        <v>1560</v>
      </c>
      <c r="M394" s="99">
        <v>0</v>
      </c>
      <c r="N394" s="99">
        <v>0</v>
      </c>
      <c r="O394" s="99">
        <v>3298835.171875</v>
      </c>
      <c r="P394" s="99">
        <v>2353676.7890625</v>
      </c>
      <c r="Q394" s="100">
        <v>4</v>
      </c>
      <c r="R394" s="84"/>
      <c r="S394" s="84"/>
      <c r="T394" s="84"/>
      <c r="U394" s="84"/>
      <c r="V394" s="85"/>
      <c r="W394" s="85"/>
      <c r="X394" s="85"/>
      <c r="Y394" s="85"/>
      <c r="Z394" s="86">
        <v>134.463034693759</v>
      </c>
      <c r="AA394" s="86">
        <v>2.37</v>
      </c>
      <c r="AB394" s="86">
        <v>2</v>
      </c>
      <c r="AC394" s="86">
        <v>2</v>
      </c>
      <c r="AD394" s="87">
        <v>86.998558445191094</v>
      </c>
      <c r="AE394" s="87">
        <v>2.37</v>
      </c>
      <c r="AF394" s="87">
        <v>2</v>
      </c>
      <c r="AG394" s="87">
        <v>2</v>
      </c>
    </row>
    <row r="395" spans="1:33">
      <c r="A395" s="96" t="s">
        <v>110</v>
      </c>
      <c r="B395" s="102" t="s">
        <v>1198</v>
      </c>
      <c r="C395" s="101"/>
      <c r="D395" s="97"/>
      <c r="E395" s="97"/>
      <c r="F395" s="97"/>
      <c r="G395" s="97"/>
      <c r="H395" s="97"/>
      <c r="I395" s="97"/>
      <c r="J395" s="97"/>
      <c r="K395" s="97"/>
      <c r="L395" s="96" t="s">
        <v>111</v>
      </c>
      <c r="M395" s="99">
        <v>0</v>
      </c>
      <c r="N395" s="99">
        <v>0</v>
      </c>
      <c r="O395" s="99">
        <v>2673698.859375</v>
      </c>
      <c r="P395" s="99">
        <v>1884772.71875</v>
      </c>
      <c r="Q395" s="100">
        <v>4</v>
      </c>
      <c r="R395" s="84"/>
      <c r="S395" s="84"/>
      <c r="T395" s="84"/>
      <c r="U395" s="84"/>
      <c r="V395" s="85"/>
      <c r="W395" s="85"/>
      <c r="X395" s="85"/>
      <c r="Y395" s="85"/>
      <c r="Z395" s="86">
        <v>173.36893167273001</v>
      </c>
      <c r="AA395" s="86">
        <v>2.71</v>
      </c>
      <c r="AB395" s="86">
        <v>2</v>
      </c>
      <c r="AC395" s="86">
        <v>2</v>
      </c>
      <c r="AD395" s="87">
        <v>142.60691340783799</v>
      </c>
      <c r="AE395" s="87">
        <v>2.71</v>
      </c>
      <c r="AF395" s="87">
        <v>2</v>
      </c>
      <c r="AG395" s="87">
        <v>2</v>
      </c>
    </row>
    <row r="396" spans="1:33">
      <c r="A396" s="96" t="s">
        <v>229</v>
      </c>
      <c r="B396" s="96" t="s">
        <v>1199</v>
      </c>
      <c r="C396" s="101"/>
      <c r="D396" s="103"/>
      <c r="E396" s="97"/>
      <c r="F396" s="97"/>
      <c r="G396" s="97"/>
      <c r="H396" s="103"/>
      <c r="I396" s="97"/>
      <c r="J396" s="97"/>
      <c r="K396" s="97"/>
      <c r="L396" s="96" t="s">
        <v>230</v>
      </c>
      <c r="M396" s="99">
        <v>0</v>
      </c>
      <c r="N396" s="99">
        <v>0</v>
      </c>
      <c r="O396" s="99">
        <v>1780005.2109375</v>
      </c>
      <c r="P396" s="99">
        <v>1224220.5644531299</v>
      </c>
      <c r="Q396" s="100">
        <v>4</v>
      </c>
      <c r="R396" s="84"/>
      <c r="S396" s="84"/>
      <c r="T396" s="84"/>
      <c r="U396" s="84"/>
      <c r="V396" s="85"/>
      <c r="W396" s="85"/>
      <c r="X396" s="85"/>
      <c r="Y396" s="85"/>
      <c r="Z396" s="86">
        <v>52.305766609773499</v>
      </c>
      <c r="AA396" s="86">
        <v>8.5</v>
      </c>
      <c r="AB396" s="86">
        <v>2</v>
      </c>
      <c r="AC396" s="86">
        <v>2</v>
      </c>
      <c r="AD396" s="87">
        <v>52.405150145426298</v>
      </c>
      <c r="AE396" s="87">
        <v>8.2100000000000009</v>
      </c>
      <c r="AF396" s="87">
        <v>2</v>
      </c>
      <c r="AG396" s="87">
        <v>2</v>
      </c>
    </row>
    <row r="397" spans="1:33">
      <c r="A397" s="96" t="s">
        <v>1200</v>
      </c>
      <c r="B397" s="96" t="s">
        <v>1201</v>
      </c>
      <c r="C397" s="97"/>
      <c r="D397" s="97"/>
      <c r="E397" s="97"/>
      <c r="F397" s="103"/>
      <c r="G397" s="97"/>
      <c r="H397" s="97"/>
      <c r="I397" s="97"/>
      <c r="J397" s="97"/>
      <c r="K397" s="97"/>
      <c r="L397" s="96" t="s">
        <v>1561</v>
      </c>
      <c r="M397" s="99">
        <v>0</v>
      </c>
      <c r="N397" s="99">
        <v>0</v>
      </c>
      <c r="O397" s="99">
        <v>7316134.234375</v>
      </c>
      <c r="P397" s="99">
        <v>4739796.4160156297</v>
      </c>
      <c r="Q397" s="100">
        <v>4</v>
      </c>
      <c r="R397" s="84"/>
      <c r="S397" s="84"/>
      <c r="T397" s="84"/>
      <c r="U397" s="84"/>
      <c r="V397" s="85"/>
      <c r="W397" s="85"/>
      <c r="X397" s="85"/>
      <c r="Y397" s="85"/>
      <c r="Z397" s="86">
        <v>58.7524639576285</v>
      </c>
      <c r="AA397" s="86">
        <v>5.67</v>
      </c>
      <c r="AB397" s="86">
        <v>2</v>
      </c>
      <c r="AC397" s="86">
        <v>2</v>
      </c>
      <c r="AD397" s="87">
        <v>71.534410953793895</v>
      </c>
      <c r="AE397" s="87">
        <v>5.67</v>
      </c>
      <c r="AF397" s="87">
        <v>2</v>
      </c>
      <c r="AG397" s="87">
        <v>2</v>
      </c>
    </row>
    <row r="398" spans="1:33">
      <c r="A398" s="96" t="s">
        <v>1202</v>
      </c>
      <c r="B398" s="96" t="s">
        <v>1203</v>
      </c>
      <c r="C398" s="97"/>
      <c r="D398" s="97"/>
      <c r="E398" s="97"/>
      <c r="F398" s="103"/>
      <c r="G398" s="97"/>
      <c r="H398" s="97"/>
      <c r="I398" s="103"/>
      <c r="J398" s="97"/>
      <c r="K398" s="103"/>
      <c r="L398" s="96" t="s">
        <v>1562</v>
      </c>
      <c r="M398" s="99">
        <v>0</v>
      </c>
      <c r="N398" s="99">
        <v>0</v>
      </c>
      <c r="O398" s="99">
        <v>3431574.2988281301</v>
      </c>
      <c r="P398" s="99">
        <v>1768984.8125</v>
      </c>
      <c r="Q398" s="100">
        <v>4</v>
      </c>
      <c r="R398" s="84"/>
      <c r="S398" s="84"/>
      <c r="T398" s="84"/>
      <c r="U398" s="84"/>
      <c r="V398" s="85"/>
      <c r="W398" s="85"/>
      <c r="X398" s="85"/>
      <c r="Y398" s="85"/>
      <c r="Z398" s="86">
        <v>148.00053472853199</v>
      </c>
      <c r="AA398" s="86">
        <v>9.4700000000000006</v>
      </c>
      <c r="AB398" s="86">
        <v>2</v>
      </c>
      <c r="AC398" s="86">
        <v>2</v>
      </c>
      <c r="AD398" s="87">
        <v>118.65515014542601</v>
      </c>
      <c r="AE398" s="87">
        <v>9.4700000000000006</v>
      </c>
      <c r="AF398" s="87">
        <v>2</v>
      </c>
      <c r="AG398" s="87">
        <v>2</v>
      </c>
    </row>
    <row r="399" spans="1:33">
      <c r="A399" s="96" t="s">
        <v>1204</v>
      </c>
      <c r="B399" s="96" t="s">
        <v>1205</v>
      </c>
      <c r="C399" s="97"/>
      <c r="D399" s="97"/>
      <c r="E399" s="97"/>
      <c r="F399" s="97"/>
      <c r="G399" s="97"/>
      <c r="H399" s="97"/>
      <c r="I399" s="103"/>
      <c r="J399" s="97"/>
      <c r="K399" s="97"/>
      <c r="L399" s="96" t="s">
        <v>1563</v>
      </c>
      <c r="M399" s="99">
        <v>0</v>
      </c>
      <c r="N399" s="99">
        <v>0</v>
      </c>
      <c r="O399" s="99">
        <v>3709938.1328125</v>
      </c>
      <c r="P399" s="99">
        <v>1799936.4472656299</v>
      </c>
      <c r="Q399" s="100">
        <v>4</v>
      </c>
      <c r="R399" s="84"/>
      <c r="S399" s="84"/>
      <c r="T399" s="84"/>
      <c r="U399" s="84"/>
      <c r="V399" s="85"/>
      <c r="W399" s="85"/>
      <c r="X399" s="85"/>
      <c r="Y399" s="85"/>
      <c r="Z399" s="86">
        <v>112.061533219547</v>
      </c>
      <c r="AA399" s="86">
        <v>2.99</v>
      </c>
      <c r="AB399" s="86">
        <v>2</v>
      </c>
      <c r="AC399" s="86">
        <v>2</v>
      </c>
      <c r="AD399" s="87">
        <v>71.835150145426297</v>
      </c>
      <c r="AE399" s="87">
        <v>2.41</v>
      </c>
      <c r="AF399" s="87">
        <v>2</v>
      </c>
      <c r="AG399" s="87">
        <v>2</v>
      </c>
    </row>
    <row r="400" spans="1:33">
      <c r="A400" s="96" t="s">
        <v>1206</v>
      </c>
      <c r="B400" s="96" t="s">
        <v>1207</v>
      </c>
      <c r="C400" s="97"/>
      <c r="D400" s="97"/>
      <c r="E400" s="97"/>
      <c r="F400" s="103"/>
      <c r="G400" s="97"/>
      <c r="H400" s="97"/>
      <c r="I400" s="97"/>
      <c r="J400" s="97"/>
      <c r="K400" s="103"/>
      <c r="L400" s="96" t="s">
        <v>1564</v>
      </c>
      <c r="M400" s="99">
        <v>0</v>
      </c>
      <c r="N400" s="99">
        <v>0</v>
      </c>
      <c r="O400" s="99">
        <v>4858374.00390625</v>
      </c>
      <c r="P400" s="99">
        <v>2094624.2265625</v>
      </c>
      <c r="Q400" s="100">
        <v>4</v>
      </c>
      <c r="R400" s="84"/>
      <c r="S400" s="84"/>
      <c r="T400" s="84"/>
      <c r="U400" s="84"/>
      <c r="V400" s="85"/>
      <c r="W400" s="85"/>
      <c r="X400" s="85"/>
      <c r="Y400" s="85"/>
      <c r="Z400" s="86">
        <v>143.03851148331401</v>
      </c>
      <c r="AA400" s="86">
        <v>3.12</v>
      </c>
      <c r="AB400" s="86">
        <v>2</v>
      </c>
      <c r="AC400" s="86">
        <v>2</v>
      </c>
      <c r="AD400" s="87">
        <v>117.120884763378</v>
      </c>
      <c r="AE400" s="87">
        <v>3.12</v>
      </c>
      <c r="AF400" s="87">
        <v>2</v>
      </c>
      <c r="AG400" s="87">
        <v>2</v>
      </c>
    </row>
    <row r="401" spans="1:33">
      <c r="A401" s="96" t="s">
        <v>175</v>
      </c>
      <c r="B401" s="102" t="s">
        <v>1208</v>
      </c>
      <c r="C401" s="101"/>
      <c r="D401" s="97"/>
      <c r="E401" s="97"/>
      <c r="F401" s="97"/>
      <c r="G401" s="97"/>
      <c r="H401" s="97"/>
      <c r="I401" s="97"/>
      <c r="J401" s="97"/>
      <c r="K401" s="97"/>
      <c r="L401" s="96" t="s">
        <v>176</v>
      </c>
      <c r="M401" s="99">
        <v>0</v>
      </c>
      <c r="N401" s="99">
        <v>0</v>
      </c>
      <c r="O401" s="99">
        <v>4206843.8580729198</v>
      </c>
      <c r="P401" s="99">
        <v>0</v>
      </c>
      <c r="Q401" s="100">
        <v>4</v>
      </c>
      <c r="R401" s="84"/>
      <c r="S401" s="84"/>
      <c r="T401" s="84"/>
      <c r="U401" s="84"/>
      <c r="V401" s="85"/>
      <c r="W401" s="85"/>
      <c r="X401" s="85"/>
      <c r="Y401" s="85"/>
      <c r="Z401" s="86">
        <v>154.057384899379</v>
      </c>
      <c r="AA401" s="86">
        <v>3.9</v>
      </c>
      <c r="AB401" s="86">
        <v>3</v>
      </c>
      <c r="AC401" s="86">
        <v>4</v>
      </c>
      <c r="AD401" s="87"/>
      <c r="AE401" s="87"/>
      <c r="AF401" s="87"/>
      <c r="AG401" s="87"/>
    </row>
    <row r="402" spans="1:33">
      <c r="A402" s="96" t="s">
        <v>1209</v>
      </c>
      <c r="B402" s="96" t="s">
        <v>1210</v>
      </c>
      <c r="C402" s="97"/>
      <c r="D402" s="97"/>
      <c r="E402" s="97"/>
      <c r="F402" s="97"/>
      <c r="G402" s="103"/>
      <c r="H402" s="97"/>
      <c r="I402" s="97"/>
      <c r="J402" s="97"/>
      <c r="K402" s="103"/>
      <c r="L402" s="96" t="s">
        <v>1565</v>
      </c>
      <c r="M402" s="99">
        <v>0</v>
      </c>
      <c r="N402" s="99">
        <v>0</v>
      </c>
      <c r="O402" s="99">
        <v>11705118.2760417</v>
      </c>
      <c r="P402" s="99">
        <v>0</v>
      </c>
      <c r="Q402" s="100">
        <v>4</v>
      </c>
      <c r="R402" s="84"/>
      <c r="S402" s="84"/>
      <c r="T402" s="84"/>
      <c r="U402" s="84"/>
      <c r="V402" s="85"/>
      <c r="W402" s="85"/>
      <c r="X402" s="85"/>
      <c r="Y402" s="85"/>
      <c r="Z402" s="86">
        <v>166.30129002267799</v>
      </c>
      <c r="AA402" s="86">
        <v>31.75</v>
      </c>
      <c r="AB402" s="86">
        <v>4</v>
      </c>
      <c r="AC402" s="86">
        <v>4</v>
      </c>
      <c r="AD402" s="87"/>
      <c r="AE402" s="87"/>
      <c r="AF402" s="87"/>
      <c r="AG402" s="87"/>
    </row>
    <row r="403" spans="1:33">
      <c r="A403" s="96" t="s">
        <v>209</v>
      </c>
      <c r="B403" s="102" t="s">
        <v>1211</v>
      </c>
      <c r="C403" s="101"/>
      <c r="D403" s="97"/>
      <c r="E403" s="97"/>
      <c r="F403" s="97"/>
      <c r="G403" s="97"/>
      <c r="H403" s="97"/>
      <c r="I403" s="97"/>
      <c r="J403" s="97"/>
      <c r="K403" s="97"/>
      <c r="L403" s="96" t="s">
        <v>210</v>
      </c>
      <c r="M403" s="99">
        <v>0</v>
      </c>
      <c r="N403" s="99">
        <v>0</v>
      </c>
      <c r="O403" s="99">
        <v>2702720.1223958302</v>
      </c>
      <c r="P403" s="99">
        <v>0</v>
      </c>
      <c r="Q403" s="100">
        <v>4</v>
      </c>
      <c r="R403" s="84"/>
      <c r="S403" s="84"/>
      <c r="T403" s="84"/>
      <c r="U403" s="84"/>
      <c r="V403" s="85"/>
      <c r="W403" s="85"/>
      <c r="X403" s="85"/>
      <c r="Y403" s="85"/>
      <c r="Z403" s="86">
        <v>170.58729806943299</v>
      </c>
      <c r="AA403" s="86">
        <v>9.51</v>
      </c>
      <c r="AB403" s="86">
        <v>3</v>
      </c>
      <c r="AC403" s="86">
        <v>4</v>
      </c>
      <c r="AD403" s="87"/>
      <c r="AE403" s="87"/>
      <c r="AF403" s="87"/>
      <c r="AG403" s="87"/>
    </row>
    <row r="404" spans="1:33">
      <c r="A404" s="96" t="s">
        <v>1212</v>
      </c>
      <c r="B404" s="102" t="s">
        <v>1213</v>
      </c>
      <c r="C404" s="97"/>
      <c r="D404" s="97"/>
      <c r="E404" s="97"/>
      <c r="F404" s="97"/>
      <c r="G404" s="97"/>
      <c r="H404" s="97"/>
      <c r="I404" s="97"/>
      <c r="J404" s="97"/>
      <c r="K404" s="103"/>
      <c r="L404" s="96" t="s">
        <v>1566</v>
      </c>
      <c r="M404" s="99">
        <v>0</v>
      </c>
      <c r="N404" s="99">
        <v>0</v>
      </c>
      <c r="O404" s="99">
        <v>1672859.109375</v>
      </c>
      <c r="P404" s="99">
        <v>0</v>
      </c>
      <c r="Q404" s="100">
        <v>4</v>
      </c>
      <c r="R404" s="84"/>
      <c r="S404" s="84"/>
      <c r="T404" s="84"/>
      <c r="U404" s="84"/>
      <c r="V404" s="85"/>
      <c r="W404" s="85"/>
      <c r="X404" s="85"/>
      <c r="Y404" s="85"/>
      <c r="Z404" s="86">
        <v>225.054599658641</v>
      </c>
      <c r="AA404" s="86">
        <v>0.71</v>
      </c>
      <c r="AB404" s="86">
        <v>2</v>
      </c>
      <c r="AC404" s="86">
        <v>4</v>
      </c>
      <c r="AD404" s="87"/>
      <c r="AE404" s="87"/>
      <c r="AF404" s="87"/>
      <c r="AG404" s="87"/>
    </row>
    <row r="405" spans="1:33">
      <c r="A405" s="96" t="s">
        <v>1214</v>
      </c>
      <c r="B405" s="102" t="s">
        <v>1215</v>
      </c>
      <c r="C405" s="97"/>
      <c r="D405" s="97"/>
      <c r="E405" s="97"/>
      <c r="F405" s="97"/>
      <c r="G405" s="97"/>
      <c r="H405" s="97"/>
      <c r="I405" s="97"/>
      <c r="J405" s="97"/>
      <c r="K405" s="97"/>
      <c r="L405" s="96" t="s">
        <v>1567</v>
      </c>
      <c r="M405" s="99">
        <v>0</v>
      </c>
      <c r="N405" s="99">
        <v>0</v>
      </c>
      <c r="O405" s="99">
        <v>1910634.33984375</v>
      </c>
      <c r="P405" s="99">
        <v>0</v>
      </c>
      <c r="Q405" s="100">
        <v>4</v>
      </c>
      <c r="R405" s="84"/>
      <c r="S405" s="84"/>
      <c r="T405" s="84"/>
      <c r="U405" s="84"/>
      <c r="V405" s="85"/>
      <c r="W405" s="85"/>
      <c r="X405" s="85"/>
      <c r="Y405" s="85"/>
      <c r="Z405" s="86">
        <v>230.453044669523</v>
      </c>
      <c r="AA405" s="86">
        <v>4.68</v>
      </c>
      <c r="AB405" s="86">
        <v>3</v>
      </c>
      <c r="AC405" s="86">
        <v>4</v>
      </c>
      <c r="AD405" s="87"/>
      <c r="AE405" s="87"/>
      <c r="AF405" s="87"/>
      <c r="AG405" s="87"/>
    </row>
    <row r="406" spans="1:33">
      <c r="A406" s="96" t="s">
        <v>233</v>
      </c>
      <c r="B406" s="102" t="s">
        <v>1216</v>
      </c>
      <c r="C406" s="101"/>
      <c r="D406" s="97"/>
      <c r="E406" s="97"/>
      <c r="F406" s="97"/>
      <c r="G406" s="97"/>
      <c r="H406" s="97"/>
      <c r="I406" s="97"/>
      <c r="J406" s="97"/>
      <c r="K406" s="97"/>
      <c r="L406" s="96" t="s">
        <v>234</v>
      </c>
      <c r="M406" s="99">
        <v>0</v>
      </c>
      <c r="N406" s="99">
        <v>0</v>
      </c>
      <c r="O406" s="99">
        <v>0</v>
      </c>
      <c r="P406" s="99">
        <v>1278255.109375</v>
      </c>
      <c r="Q406" s="100">
        <v>3</v>
      </c>
      <c r="R406" s="84"/>
      <c r="S406" s="84"/>
      <c r="T406" s="84"/>
      <c r="U406" s="84"/>
      <c r="V406" s="85"/>
      <c r="W406" s="85"/>
      <c r="X406" s="85"/>
      <c r="Y406" s="85"/>
      <c r="Z406" s="86"/>
      <c r="AA406" s="86"/>
      <c r="AB406" s="86"/>
      <c r="AC406" s="86"/>
      <c r="AD406" s="87">
        <v>71.681120825311197</v>
      </c>
      <c r="AE406" s="87">
        <v>4.1900000000000004</v>
      </c>
      <c r="AF406" s="87">
        <v>2</v>
      </c>
      <c r="AG406" s="87">
        <v>3</v>
      </c>
    </row>
    <row r="407" spans="1:33">
      <c r="A407" s="96" t="s">
        <v>408</v>
      </c>
      <c r="B407" s="102" t="s">
        <v>1217</v>
      </c>
      <c r="C407" s="101"/>
      <c r="D407" s="97"/>
      <c r="E407" s="97"/>
      <c r="F407" s="97"/>
      <c r="G407" s="97"/>
      <c r="H407" s="97"/>
      <c r="I407" s="97"/>
      <c r="J407" s="97"/>
      <c r="K407" s="97"/>
      <c r="L407" s="96" t="s">
        <v>409</v>
      </c>
      <c r="M407" s="99">
        <v>0</v>
      </c>
      <c r="N407" s="99">
        <v>0</v>
      </c>
      <c r="O407" s="99">
        <v>0</v>
      </c>
      <c r="P407" s="99">
        <v>1735058.95572917</v>
      </c>
      <c r="Q407" s="100">
        <v>3</v>
      </c>
      <c r="R407" s="84"/>
      <c r="S407" s="84"/>
      <c r="T407" s="84"/>
      <c r="U407" s="84"/>
      <c r="V407" s="85"/>
      <c r="W407" s="85"/>
      <c r="X407" s="85"/>
      <c r="Y407" s="85"/>
      <c r="Z407" s="86"/>
      <c r="AA407" s="86"/>
      <c r="AB407" s="86"/>
      <c r="AC407" s="86"/>
      <c r="AD407" s="87">
        <v>73.956699087959606</v>
      </c>
      <c r="AE407" s="87">
        <v>14</v>
      </c>
      <c r="AF407" s="87">
        <v>3</v>
      </c>
      <c r="AG407" s="87">
        <v>3</v>
      </c>
    </row>
    <row r="408" spans="1:33">
      <c r="A408" s="96" t="s">
        <v>1218</v>
      </c>
      <c r="B408" s="102" t="s">
        <v>1219</v>
      </c>
      <c r="C408" s="97"/>
      <c r="D408" s="97"/>
      <c r="E408" s="97"/>
      <c r="F408" s="97"/>
      <c r="G408" s="97"/>
      <c r="H408" s="97"/>
      <c r="I408" s="97"/>
      <c r="J408" s="97"/>
      <c r="K408" s="97"/>
      <c r="L408" s="96" t="s">
        <v>1568</v>
      </c>
      <c r="M408" s="99">
        <v>0</v>
      </c>
      <c r="N408" s="99">
        <v>0</v>
      </c>
      <c r="O408" s="99">
        <v>0</v>
      </c>
      <c r="P408" s="99">
        <v>4737771.375</v>
      </c>
      <c r="Q408" s="100">
        <v>3</v>
      </c>
      <c r="R408" s="84"/>
      <c r="S408" s="84"/>
      <c r="T408" s="84"/>
      <c r="U408" s="84"/>
      <c r="V408" s="85"/>
      <c r="W408" s="85"/>
      <c r="X408" s="85"/>
      <c r="Y408" s="85"/>
      <c r="Z408" s="86"/>
      <c r="AA408" s="86"/>
      <c r="AB408" s="86"/>
      <c r="AC408" s="86"/>
      <c r="AD408" s="87">
        <v>81.828582678526402</v>
      </c>
      <c r="AE408" s="87">
        <v>5.67</v>
      </c>
      <c r="AF408" s="87">
        <v>3</v>
      </c>
      <c r="AG408" s="87">
        <v>3</v>
      </c>
    </row>
    <row r="409" spans="1:33">
      <c r="A409" s="96" t="s">
        <v>1220</v>
      </c>
      <c r="B409" s="96" t="s">
        <v>1221</v>
      </c>
      <c r="C409" s="97"/>
      <c r="D409" s="97"/>
      <c r="E409" s="103"/>
      <c r="F409" s="103"/>
      <c r="G409" s="97"/>
      <c r="H409" s="97"/>
      <c r="I409" s="97"/>
      <c r="J409" s="97"/>
      <c r="K409" s="97"/>
      <c r="L409" s="96" t="s">
        <v>1569</v>
      </c>
      <c r="M409" s="99">
        <v>0</v>
      </c>
      <c r="N409" s="99">
        <v>0</v>
      </c>
      <c r="O409" s="99">
        <v>0</v>
      </c>
      <c r="P409" s="99">
        <v>2926003.6875</v>
      </c>
      <c r="Q409" s="100">
        <v>3</v>
      </c>
      <c r="R409" s="84"/>
      <c r="S409" s="84"/>
      <c r="T409" s="84"/>
      <c r="U409" s="84"/>
      <c r="V409" s="85"/>
      <c r="W409" s="85"/>
      <c r="X409" s="85"/>
      <c r="Y409" s="85"/>
      <c r="Z409" s="86"/>
      <c r="AA409" s="86"/>
      <c r="AB409" s="86"/>
      <c r="AC409" s="86"/>
      <c r="AD409" s="87">
        <v>83.029875783628199</v>
      </c>
      <c r="AE409" s="87">
        <v>7.04</v>
      </c>
      <c r="AF409" s="87">
        <v>3</v>
      </c>
      <c r="AG409" s="87">
        <v>3</v>
      </c>
    </row>
    <row r="410" spans="1:33">
      <c r="A410" s="96" t="s">
        <v>1222</v>
      </c>
      <c r="B410" s="102" t="s">
        <v>1223</v>
      </c>
      <c r="C410" s="97"/>
      <c r="D410" s="97"/>
      <c r="E410" s="97"/>
      <c r="F410" s="97"/>
      <c r="G410" s="97"/>
      <c r="H410" s="97"/>
      <c r="I410" s="97"/>
      <c r="J410" s="97"/>
      <c r="K410" s="97"/>
      <c r="L410" s="96" t="s">
        <v>1570</v>
      </c>
      <c r="M410" s="99">
        <v>0</v>
      </c>
      <c r="N410" s="99">
        <v>0</v>
      </c>
      <c r="O410" s="99">
        <v>0</v>
      </c>
      <c r="P410" s="99">
        <v>4013651.3984375</v>
      </c>
      <c r="Q410" s="100">
        <v>3</v>
      </c>
      <c r="R410" s="84"/>
      <c r="S410" s="84"/>
      <c r="T410" s="84"/>
      <c r="U410" s="84"/>
      <c r="V410" s="85"/>
      <c r="W410" s="85"/>
      <c r="X410" s="85"/>
      <c r="Y410" s="85"/>
      <c r="Z410" s="86"/>
      <c r="AA410" s="86"/>
      <c r="AB410" s="86"/>
      <c r="AC410" s="86"/>
      <c r="AD410" s="87">
        <v>85.301464996975895</v>
      </c>
      <c r="AE410" s="87">
        <v>19.329999999999998</v>
      </c>
      <c r="AF410" s="87">
        <v>2</v>
      </c>
      <c r="AG410" s="87">
        <v>3</v>
      </c>
    </row>
    <row r="411" spans="1:33">
      <c r="A411" s="96" t="s">
        <v>10</v>
      </c>
      <c r="B411" s="96" t="s">
        <v>1224</v>
      </c>
      <c r="C411" s="101"/>
      <c r="D411" s="103"/>
      <c r="E411" s="103"/>
      <c r="F411" s="103"/>
      <c r="G411" s="103"/>
      <c r="H411" s="97"/>
      <c r="I411" s="97"/>
      <c r="J411" s="103"/>
      <c r="K411" s="103"/>
      <c r="L411" s="96" t="s">
        <v>11</v>
      </c>
      <c r="M411" s="99">
        <v>0</v>
      </c>
      <c r="N411" s="99">
        <v>0</v>
      </c>
      <c r="O411" s="99">
        <v>0</v>
      </c>
      <c r="P411" s="99">
        <v>4822933.6770833302</v>
      </c>
      <c r="Q411" s="100">
        <v>3</v>
      </c>
      <c r="R411" s="84"/>
      <c r="S411" s="84"/>
      <c r="T411" s="84"/>
      <c r="U411" s="84"/>
      <c r="V411" s="85"/>
      <c r="W411" s="85"/>
      <c r="X411" s="85"/>
      <c r="Y411" s="85"/>
      <c r="Z411" s="86"/>
      <c r="AA411" s="86"/>
      <c r="AB411" s="86"/>
      <c r="AC411" s="86"/>
      <c r="AD411" s="87">
        <v>99.550300290852604</v>
      </c>
      <c r="AE411" s="87">
        <v>8.5</v>
      </c>
      <c r="AF411" s="87">
        <v>3</v>
      </c>
      <c r="AG411" s="87">
        <v>3</v>
      </c>
    </row>
    <row r="412" spans="1:33">
      <c r="A412" s="96" t="s">
        <v>130</v>
      </c>
      <c r="B412" s="96" t="s">
        <v>1225</v>
      </c>
      <c r="C412" s="101"/>
      <c r="D412" s="97"/>
      <c r="E412" s="97"/>
      <c r="F412" s="97"/>
      <c r="G412" s="103"/>
      <c r="H412" s="97"/>
      <c r="I412" s="103"/>
      <c r="J412" s="103"/>
      <c r="K412" s="103"/>
      <c r="L412" s="96" t="s">
        <v>131</v>
      </c>
      <c r="M412" s="99">
        <v>0</v>
      </c>
      <c r="N412" s="99">
        <v>0</v>
      </c>
      <c r="O412" s="99">
        <v>0</v>
      </c>
      <c r="P412" s="99">
        <v>4324581.4375</v>
      </c>
      <c r="Q412" s="100">
        <v>3</v>
      </c>
      <c r="R412" s="84"/>
      <c r="S412" s="84"/>
      <c r="T412" s="84"/>
      <c r="U412" s="84"/>
      <c r="V412" s="85"/>
      <c r="W412" s="85"/>
      <c r="X412" s="85"/>
      <c r="Y412" s="85"/>
      <c r="Z412" s="86"/>
      <c r="AA412" s="86"/>
      <c r="AB412" s="86"/>
      <c r="AC412" s="86"/>
      <c r="AD412" s="87">
        <v>102.542119108252</v>
      </c>
      <c r="AE412" s="87">
        <v>5.61</v>
      </c>
      <c r="AF412" s="87">
        <v>2</v>
      </c>
      <c r="AG412" s="87">
        <v>3</v>
      </c>
    </row>
    <row r="413" spans="1:33">
      <c r="A413" s="96" t="s">
        <v>1226</v>
      </c>
      <c r="B413" s="102" t="s">
        <v>1227</v>
      </c>
      <c r="C413" s="97"/>
      <c r="D413" s="97"/>
      <c r="E413" s="97"/>
      <c r="F413" s="97"/>
      <c r="G413" s="97"/>
      <c r="H413" s="97"/>
      <c r="I413" s="97"/>
      <c r="J413" s="97"/>
      <c r="K413" s="97"/>
      <c r="L413" s="96" t="s">
        <v>1571</v>
      </c>
      <c r="M413" s="99">
        <v>0</v>
      </c>
      <c r="N413" s="99">
        <v>0</v>
      </c>
      <c r="O413" s="99">
        <v>0</v>
      </c>
      <c r="P413" s="99">
        <v>816756.0625</v>
      </c>
      <c r="Q413" s="100">
        <v>3</v>
      </c>
      <c r="R413" s="84"/>
      <c r="S413" s="84"/>
      <c r="T413" s="84"/>
      <c r="U413" s="84"/>
      <c r="V413" s="85"/>
      <c r="W413" s="85"/>
      <c r="X413" s="85"/>
      <c r="Y413" s="85"/>
      <c r="Z413" s="86"/>
      <c r="AA413" s="86"/>
      <c r="AB413" s="86"/>
      <c r="AC413" s="86"/>
      <c r="AD413" s="87">
        <v>103.89417411942399</v>
      </c>
      <c r="AE413" s="87">
        <v>7.3</v>
      </c>
      <c r="AF413" s="87">
        <v>2</v>
      </c>
      <c r="AG413" s="87">
        <v>3</v>
      </c>
    </row>
    <row r="414" spans="1:33">
      <c r="A414" s="96" t="s">
        <v>1228</v>
      </c>
      <c r="B414" s="96" t="s">
        <v>1229</v>
      </c>
      <c r="C414" s="97"/>
      <c r="D414" s="97"/>
      <c r="E414" s="103"/>
      <c r="F414" s="103"/>
      <c r="G414" s="97"/>
      <c r="H414" s="97"/>
      <c r="I414" s="103"/>
      <c r="J414" s="97"/>
      <c r="K414" s="97"/>
      <c r="L414" s="96" t="s">
        <v>1572</v>
      </c>
      <c r="M414" s="99">
        <v>0</v>
      </c>
      <c r="N414" s="99">
        <v>0</v>
      </c>
      <c r="O414" s="99">
        <v>0</v>
      </c>
      <c r="P414" s="99">
        <v>3557934.1816406301</v>
      </c>
      <c r="Q414" s="100">
        <v>3</v>
      </c>
      <c r="R414" s="84"/>
      <c r="S414" s="84"/>
      <c r="T414" s="84"/>
      <c r="U414" s="84"/>
      <c r="V414" s="85"/>
      <c r="W414" s="85"/>
      <c r="X414" s="85"/>
      <c r="Y414" s="85"/>
      <c r="Z414" s="86"/>
      <c r="AA414" s="86"/>
      <c r="AB414" s="86"/>
      <c r="AC414" s="86"/>
      <c r="AD414" s="87">
        <v>105.34030029085299</v>
      </c>
      <c r="AE414" s="87">
        <v>20.39</v>
      </c>
      <c r="AF414" s="87">
        <v>2</v>
      </c>
      <c r="AG414" s="87">
        <v>3</v>
      </c>
    </row>
    <row r="415" spans="1:33">
      <c r="A415" s="96" t="s">
        <v>1230</v>
      </c>
      <c r="B415" s="102" t="s">
        <v>1231</v>
      </c>
      <c r="C415" s="97"/>
      <c r="D415" s="97"/>
      <c r="E415" s="97"/>
      <c r="F415" s="97"/>
      <c r="G415" s="97"/>
      <c r="H415" s="97"/>
      <c r="I415" s="97"/>
      <c r="J415" s="97"/>
      <c r="K415" s="97"/>
      <c r="L415" s="96" t="s">
        <v>1573</v>
      </c>
      <c r="M415" s="99">
        <v>0</v>
      </c>
      <c r="N415" s="99">
        <v>0</v>
      </c>
      <c r="O415" s="99">
        <v>0</v>
      </c>
      <c r="P415" s="99">
        <v>4182371.828125</v>
      </c>
      <c r="Q415" s="100">
        <v>3</v>
      </c>
      <c r="R415" s="84"/>
      <c r="S415" s="84"/>
      <c r="T415" s="84"/>
      <c r="U415" s="84"/>
      <c r="V415" s="85"/>
      <c r="W415" s="85"/>
      <c r="X415" s="85"/>
      <c r="Y415" s="85"/>
      <c r="Z415" s="86"/>
      <c r="AA415" s="86"/>
      <c r="AB415" s="86"/>
      <c r="AC415" s="86"/>
      <c r="AD415" s="87">
        <v>106.21508631861499</v>
      </c>
      <c r="AE415" s="87">
        <v>8.9499999999999993</v>
      </c>
      <c r="AF415" s="87">
        <v>2</v>
      </c>
      <c r="AG415" s="87">
        <v>3</v>
      </c>
    </row>
    <row r="416" spans="1:33">
      <c r="A416" s="96" t="s">
        <v>1232</v>
      </c>
      <c r="B416" s="102" t="s">
        <v>1233</v>
      </c>
      <c r="C416" s="97"/>
      <c r="D416" s="97"/>
      <c r="E416" s="97"/>
      <c r="F416" s="97"/>
      <c r="G416" s="97"/>
      <c r="H416" s="97"/>
      <c r="I416" s="97"/>
      <c r="J416" s="97"/>
      <c r="K416" s="97"/>
      <c r="L416" s="96" t="s">
        <v>1574</v>
      </c>
      <c r="M416" s="99">
        <v>0</v>
      </c>
      <c r="N416" s="99">
        <v>0</v>
      </c>
      <c r="O416" s="99">
        <v>0</v>
      </c>
      <c r="P416" s="99">
        <v>1442198.22916667</v>
      </c>
      <c r="Q416" s="100">
        <v>3</v>
      </c>
      <c r="R416" s="84"/>
      <c r="S416" s="84"/>
      <c r="T416" s="84"/>
      <c r="U416" s="84"/>
      <c r="V416" s="85"/>
      <c r="W416" s="85"/>
      <c r="X416" s="85"/>
      <c r="Y416" s="85"/>
      <c r="Z416" s="86"/>
      <c r="AA416" s="86"/>
      <c r="AB416" s="86"/>
      <c r="AC416" s="86"/>
      <c r="AD416" s="87">
        <v>109.198554848527</v>
      </c>
      <c r="AE416" s="87">
        <v>13.15</v>
      </c>
      <c r="AF416" s="87">
        <v>3</v>
      </c>
      <c r="AG416" s="87">
        <v>3</v>
      </c>
    </row>
    <row r="417" spans="1:33">
      <c r="A417" s="96" t="s">
        <v>1234</v>
      </c>
      <c r="B417" s="96" t="s">
        <v>1235</v>
      </c>
      <c r="C417" s="97"/>
      <c r="D417" s="103"/>
      <c r="E417" s="97"/>
      <c r="F417" s="97"/>
      <c r="G417" s="97"/>
      <c r="H417" s="103"/>
      <c r="I417" s="97"/>
      <c r="J417" s="97"/>
      <c r="K417" s="97"/>
      <c r="L417" s="96" t="s">
        <v>1575</v>
      </c>
      <c r="M417" s="99">
        <v>0</v>
      </c>
      <c r="N417" s="99">
        <v>0</v>
      </c>
      <c r="O417" s="99">
        <v>0</v>
      </c>
      <c r="P417" s="99">
        <v>3095380.2916666698</v>
      </c>
      <c r="Q417" s="100">
        <v>3</v>
      </c>
      <c r="R417" s="84"/>
      <c r="S417" s="84"/>
      <c r="T417" s="84"/>
      <c r="U417" s="84"/>
      <c r="V417" s="85"/>
      <c r="W417" s="85"/>
      <c r="X417" s="85"/>
      <c r="Y417" s="85"/>
      <c r="Z417" s="86"/>
      <c r="AA417" s="86"/>
      <c r="AB417" s="86"/>
      <c r="AC417" s="86"/>
      <c r="AD417" s="87">
        <v>121.001357956147</v>
      </c>
      <c r="AE417" s="87">
        <v>4.6399999999999997</v>
      </c>
      <c r="AF417" s="87">
        <v>3</v>
      </c>
      <c r="AG417" s="87">
        <v>3</v>
      </c>
    </row>
    <row r="418" spans="1:33">
      <c r="A418" s="96" t="s">
        <v>1236</v>
      </c>
      <c r="B418" s="102" t="s">
        <v>1237</v>
      </c>
      <c r="C418" s="97"/>
      <c r="D418" s="97"/>
      <c r="E418" s="97"/>
      <c r="F418" s="97"/>
      <c r="G418" s="97"/>
      <c r="H418" s="97"/>
      <c r="I418" s="97"/>
      <c r="J418" s="97"/>
      <c r="K418" s="97"/>
      <c r="L418" s="96" t="s">
        <v>1576</v>
      </c>
      <c r="M418" s="99">
        <v>0</v>
      </c>
      <c r="N418" s="99">
        <v>0</v>
      </c>
      <c r="O418" s="99">
        <v>1049373.81510417</v>
      </c>
      <c r="P418" s="99">
        <v>0</v>
      </c>
      <c r="Q418" s="100">
        <v>3</v>
      </c>
      <c r="R418" s="84"/>
      <c r="S418" s="84"/>
      <c r="T418" s="84"/>
      <c r="U418" s="84"/>
      <c r="V418" s="85"/>
      <c r="W418" s="85"/>
      <c r="X418" s="85"/>
      <c r="Y418" s="85"/>
      <c r="Z418" s="86">
        <v>76.717458880465301</v>
      </c>
      <c r="AA418" s="86">
        <v>0.94</v>
      </c>
      <c r="AB418" s="86">
        <v>3</v>
      </c>
      <c r="AC418" s="86">
        <v>3</v>
      </c>
      <c r="AD418" s="87"/>
      <c r="AE418" s="87"/>
      <c r="AF418" s="87"/>
      <c r="AG418" s="87"/>
    </row>
    <row r="419" spans="1:33">
      <c r="A419" s="96" t="s">
        <v>1238</v>
      </c>
      <c r="B419" s="102" t="s">
        <v>1239</v>
      </c>
      <c r="C419" s="97"/>
      <c r="D419" s="97"/>
      <c r="E419" s="97"/>
      <c r="F419" s="97"/>
      <c r="G419" s="97"/>
      <c r="H419" s="97"/>
      <c r="I419" s="97"/>
      <c r="J419" s="97"/>
      <c r="K419" s="97"/>
      <c r="L419" s="96" t="s">
        <v>1577</v>
      </c>
      <c r="M419" s="99">
        <v>0</v>
      </c>
      <c r="N419" s="99">
        <v>0</v>
      </c>
      <c r="O419" s="99">
        <v>319342.18229166698</v>
      </c>
      <c r="P419" s="99">
        <v>0</v>
      </c>
      <c r="Q419" s="100">
        <v>3</v>
      </c>
      <c r="R419" s="84"/>
      <c r="S419" s="84"/>
      <c r="T419" s="84"/>
      <c r="U419" s="84"/>
      <c r="V419" s="85"/>
      <c r="W419" s="85"/>
      <c r="X419" s="85"/>
      <c r="Y419" s="85"/>
      <c r="Z419" s="86">
        <v>76.775479214400505</v>
      </c>
      <c r="AA419" s="86">
        <v>3</v>
      </c>
      <c r="AB419" s="86">
        <v>3</v>
      </c>
      <c r="AC419" s="86">
        <v>3</v>
      </c>
      <c r="AD419" s="87"/>
      <c r="AE419" s="87"/>
      <c r="AF419" s="87"/>
      <c r="AG419" s="87"/>
    </row>
    <row r="420" spans="1:33">
      <c r="A420" s="96" t="s">
        <v>1240</v>
      </c>
      <c r="B420" s="102" t="s">
        <v>1241</v>
      </c>
      <c r="C420" s="97"/>
      <c r="D420" s="97"/>
      <c r="E420" s="97"/>
      <c r="F420" s="97"/>
      <c r="G420" s="97"/>
      <c r="H420" s="97"/>
      <c r="I420" s="97"/>
      <c r="J420" s="97"/>
      <c r="K420" s="97"/>
      <c r="L420" s="96" t="s">
        <v>1578</v>
      </c>
      <c r="M420" s="99">
        <v>0</v>
      </c>
      <c r="N420" s="99">
        <v>0</v>
      </c>
      <c r="O420" s="99">
        <v>1691089.8828125</v>
      </c>
      <c r="P420" s="99">
        <v>0</v>
      </c>
      <c r="Q420" s="100">
        <v>3</v>
      </c>
      <c r="R420" s="84"/>
      <c r="S420" s="84"/>
      <c r="T420" s="84"/>
      <c r="U420" s="84"/>
      <c r="V420" s="85"/>
      <c r="W420" s="85"/>
      <c r="X420" s="85"/>
      <c r="Y420" s="85"/>
      <c r="Z420" s="86">
        <v>77.163156510636895</v>
      </c>
      <c r="AA420" s="86">
        <v>2.2599999999999998</v>
      </c>
      <c r="AB420" s="86">
        <v>3</v>
      </c>
      <c r="AC420" s="86">
        <v>3</v>
      </c>
      <c r="AD420" s="87"/>
      <c r="AE420" s="87"/>
      <c r="AF420" s="87"/>
      <c r="AG420" s="87"/>
    </row>
    <row r="421" spans="1:33">
      <c r="A421" s="96" t="s">
        <v>281</v>
      </c>
      <c r="B421" s="96" t="s">
        <v>1242</v>
      </c>
      <c r="C421" s="101"/>
      <c r="D421" s="97"/>
      <c r="E421" s="97"/>
      <c r="F421" s="97"/>
      <c r="G421" s="97"/>
      <c r="H421" s="97"/>
      <c r="I421" s="97"/>
      <c r="J421" s="97"/>
      <c r="K421" s="103"/>
      <c r="L421" s="96" t="s">
        <v>282</v>
      </c>
      <c r="M421" s="99">
        <v>0</v>
      </c>
      <c r="N421" s="99">
        <v>0</v>
      </c>
      <c r="O421" s="99">
        <v>1075145.75260417</v>
      </c>
      <c r="P421" s="99">
        <v>0</v>
      </c>
      <c r="Q421" s="100">
        <v>3</v>
      </c>
      <c r="R421" s="84"/>
      <c r="S421" s="84"/>
      <c r="T421" s="84"/>
      <c r="U421" s="84"/>
      <c r="V421" s="85"/>
      <c r="W421" s="85"/>
      <c r="X421" s="85"/>
      <c r="Y421" s="85"/>
      <c r="Z421" s="86">
        <v>80.727181415038899</v>
      </c>
      <c r="AA421" s="86">
        <v>6.7</v>
      </c>
      <c r="AB421" s="86">
        <v>3</v>
      </c>
      <c r="AC421" s="86">
        <v>3</v>
      </c>
      <c r="AD421" s="87"/>
      <c r="AE421" s="87"/>
      <c r="AF421" s="87"/>
      <c r="AG421" s="87"/>
    </row>
    <row r="422" spans="1:33">
      <c r="A422" s="96" t="s">
        <v>1243</v>
      </c>
      <c r="B422" s="102" t="s">
        <v>1244</v>
      </c>
      <c r="C422" s="97"/>
      <c r="D422" s="97"/>
      <c r="E422" s="97"/>
      <c r="F422" s="97"/>
      <c r="G422" s="97"/>
      <c r="H422" s="97"/>
      <c r="I422" s="97"/>
      <c r="J422" s="97"/>
      <c r="K422" s="97"/>
      <c r="L422" s="96" t="s">
        <v>1579</v>
      </c>
      <c r="M422" s="99">
        <v>0</v>
      </c>
      <c r="N422" s="99">
        <v>0</v>
      </c>
      <c r="O422" s="99">
        <v>1698380.3125</v>
      </c>
      <c r="P422" s="99">
        <v>0</v>
      </c>
      <c r="Q422" s="100">
        <v>3</v>
      </c>
      <c r="R422" s="84"/>
      <c r="S422" s="84"/>
      <c r="T422" s="84"/>
      <c r="U422" s="84"/>
      <c r="V422" s="85"/>
      <c r="W422" s="85"/>
      <c r="X422" s="85"/>
      <c r="Y422" s="85"/>
      <c r="Z422" s="86">
        <v>82.468071169774802</v>
      </c>
      <c r="AA422" s="86">
        <v>2.85</v>
      </c>
      <c r="AB422" s="86">
        <v>2</v>
      </c>
      <c r="AC422" s="86">
        <v>3</v>
      </c>
      <c r="AD422" s="87"/>
      <c r="AE422" s="87"/>
      <c r="AF422" s="87"/>
      <c r="AG422" s="87"/>
    </row>
    <row r="423" spans="1:33">
      <c r="A423" s="96" t="s">
        <v>1245</v>
      </c>
      <c r="B423" s="102" t="s">
        <v>1246</v>
      </c>
      <c r="C423" s="97"/>
      <c r="D423" s="97"/>
      <c r="E423" s="97"/>
      <c r="F423" s="97"/>
      <c r="G423" s="97"/>
      <c r="H423" s="97"/>
      <c r="I423" s="97"/>
      <c r="J423" s="97"/>
      <c r="K423" s="97"/>
      <c r="L423" s="96" t="s">
        <v>1580</v>
      </c>
      <c r="M423" s="99">
        <v>0</v>
      </c>
      <c r="N423" s="99">
        <v>0</v>
      </c>
      <c r="O423" s="99">
        <v>5026565.24609375</v>
      </c>
      <c r="P423" s="99">
        <v>0</v>
      </c>
      <c r="Q423" s="100">
        <v>3</v>
      </c>
      <c r="R423" s="84"/>
      <c r="S423" s="84"/>
      <c r="T423" s="84"/>
      <c r="U423" s="84"/>
      <c r="V423" s="85"/>
      <c r="W423" s="85"/>
      <c r="X423" s="85"/>
      <c r="Y423" s="85"/>
      <c r="Z423" s="86">
        <v>82.857166161189596</v>
      </c>
      <c r="AA423" s="86">
        <v>34.6</v>
      </c>
      <c r="AB423" s="86">
        <v>3</v>
      </c>
      <c r="AC423" s="86">
        <v>3</v>
      </c>
      <c r="AD423" s="87"/>
      <c r="AE423" s="87"/>
      <c r="AF423" s="87"/>
      <c r="AG423" s="87"/>
    </row>
    <row r="424" spans="1:33">
      <c r="A424" s="96" t="s">
        <v>1247</v>
      </c>
      <c r="B424" s="104" t="s">
        <v>1248</v>
      </c>
      <c r="C424" s="97"/>
      <c r="D424" s="97"/>
      <c r="E424" s="97"/>
      <c r="F424" s="97"/>
      <c r="G424" s="97"/>
      <c r="H424" s="97"/>
      <c r="I424" s="97"/>
      <c r="J424" s="97"/>
      <c r="K424" s="103"/>
      <c r="L424" s="96" t="s">
        <v>1581</v>
      </c>
      <c r="M424" s="99">
        <v>0</v>
      </c>
      <c r="N424" s="99">
        <v>0</v>
      </c>
      <c r="O424" s="99">
        <v>2708003.0130208302</v>
      </c>
      <c r="P424" s="99">
        <v>0</v>
      </c>
      <c r="Q424" s="100">
        <v>3</v>
      </c>
      <c r="R424" s="84"/>
      <c r="S424" s="84"/>
      <c r="T424" s="84"/>
      <c r="U424" s="84"/>
      <c r="V424" s="85"/>
      <c r="W424" s="85"/>
      <c r="X424" s="85"/>
      <c r="Y424" s="85"/>
      <c r="Z424" s="86">
        <v>89.658252663959999</v>
      </c>
      <c r="AA424" s="86">
        <v>4.3</v>
      </c>
      <c r="AB424" s="86">
        <v>3</v>
      </c>
      <c r="AC424" s="86">
        <v>3</v>
      </c>
      <c r="AD424" s="87"/>
      <c r="AE424" s="87"/>
      <c r="AF424" s="87"/>
      <c r="AG424" s="87"/>
    </row>
    <row r="425" spans="1:33">
      <c r="A425" s="96" t="s">
        <v>1249</v>
      </c>
      <c r="B425" s="104" t="s">
        <v>1250</v>
      </c>
      <c r="C425" s="97"/>
      <c r="D425" s="97"/>
      <c r="E425" s="97"/>
      <c r="F425" s="97"/>
      <c r="G425" s="97"/>
      <c r="H425" s="97"/>
      <c r="I425" s="97"/>
      <c r="J425" s="97"/>
      <c r="K425" s="103"/>
      <c r="L425" s="96" t="s">
        <v>1582</v>
      </c>
      <c r="M425" s="99">
        <v>0</v>
      </c>
      <c r="N425" s="99">
        <v>0</v>
      </c>
      <c r="O425" s="99">
        <v>5121933.78515625</v>
      </c>
      <c r="P425" s="99">
        <v>0</v>
      </c>
      <c r="Q425" s="100">
        <v>3</v>
      </c>
      <c r="R425" s="84"/>
      <c r="S425" s="84"/>
      <c r="T425" s="84"/>
      <c r="U425" s="84"/>
      <c r="V425" s="85"/>
      <c r="W425" s="85"/>
      <c r="X425" s="85"/>
      <c r="Y425" s="85"/>
      <c r="Z425" s="86">
        <v>100.799994909037</v>
      </c>
      <c r="AA425" s="86">
        <v>22.89</v>
      </c>
      <c r="AB425" s="86">
        <v>3</v>
      </c>
      <c r="AC425" s="86">
        <v>3</v>
      </c>
      <c r="AD425" s="87"/>
      <c r="AE425" s="87"/>
      <c r="AF425" s="87"/>
      <c r="AG425" s="87"/>
    </row>
    <row r="426" spans="1:33">
      <c r="A426" s="96" t="s">
        <v>1251</v>
      </c>
      <c r="B426" s="104" t="s">
        <v>1252</v>
      </c>
      <c r="C426" s="97"/>
      <c r="D426" s="97"/>
      <c r="E426" s="97"/>
      <c r="F426" s="97"/>
      <c r="G426" s="97"/>
      <c r="H426" s="97"/>
      <c r="I426" s="97"/>
      <c r="J426" s="97"/>
      <c r="K426" s="103"/>
      <c r="L426" s="96" t="s">
        <v>1583</v>
      </c>
      <c r="M426" s="99">
        <v>0</v>
      </c>
      <c r="N426" s="99">
        <v>0</v>
      </c>
      <c r="O426" s="99">
        <v>1880114.79296875</v>
      </c>
      <c r="P426" s="99">
        <v>0</v>
      </c>
      <c r="Q426" s="100">
        <v>3</v>
      </c>
      <c r="R426" s="84"/>
      <c r="S426" s="84"/>
      <c r="T426" s="84"/>
      <c r="U426" s="84"/>
      <c r="V426" s="85"/>
      <c r="W426" s="85"/>
      <c r="X426" s="85"/>
      <c r="Y426" s="85"/>
      <c r="Z426" s="86">
        <v>102.349733105761</v>
      </c>
      <c r="AA426" s="86">
        <v>11.57</v>
      </c>
      <c r="AB426" s="86">
        <v>2</v>
      </c>
      <c r="AC426" s="86">
        <v>3</v>
      </c>
      <c r="AD426" s="87"/>
      <c r="AE426" s="87"/>
      <c r="AF426" s="87"/>
      <c r="AG426" s="87"/>
    </row>
    <row r="427" spans="1:33">
      <c r="A427" s="96" t="s">
        <v>177</v>
      </c>
      <c r="B427" s="96" t="s">
        <v>1253</v>
      </c>
      <c r="C427" s="101"/>
      <c r="D427" s="103"/>
      <c r="E427" s="97"/>
      <c r="F427" s="103"/>
      <c r="G427" s="97"/>
      <c r="H427" s="97"/>
      <c r="I427" s="97"/>
      <c r="J427" s="97"/>
      <c r="K427" s="103"/>
      <c r="L427" s="96" t="s">
        <v>178</v>
      </c>
      <c r="M427" s="99">
        <v>0</v>
      </c>
      <c r="N427" s="99">
        <v>0</v>
      </c>
      <c r="O427" s="99">
        <v>4002388.1614583302</v>
      </c>
      <c r="P427" s="99">
        <v>0</v>
      </c>
      <c r="Q427" s="100">
        <v>3</v>
      </c>
      <c r="R427" s="84"/>
      <c r="S427" s="84"/>
      <c r="T427" s="84"/>
      <c r="U427" s="84"/>
      <c r="V427" s="85"/>
      <c r="W427" s="85"/>
      <c r="X427" s="85"/>
      <c r="Y427" s="85"/>
      <c r="Z427" s="86">
        <v>103.851032798153</v>
      </c>
      <c r="AA427" s="86">
        <v>2.74</v>
      </c>
      <c r="AB427" s="86">
        <v>3</v>
      </c>
      <c r="AC427" s="86">
        <v>3</v>
      </c>
      <c r="AD427" s="87"/>
      <c r="AE427" s="87"/>
      <c r="AF427" s="87"/>
      <c r="AG427" s="87"/>
    </row>
    <row r="428" spans="1:33">
      <c r="A428" s="96" t="s">
        <v>1254</v>
      </c>
      <c r="B428" s="96" t="s">
        <v>1255</v>
      </c>
      <c r="C428" s="97"/>
      <c r="D428" s="97"/>
      <c r="E428" s="97"/>
      <c r="F428" s="97"/>
      <c r="G428" s="97"/>
      <c r="H428" s="103"/>
      <c r="I428" s="97"/>
      <c r="J428" s="97"/>
      <c r="K428" s="103"/>
      <c r="L428" s="96" t="s">
        <v>1584</v>
      </c>
      <c r="M428" s="99">
        <v>0</v>
      </c>
      <c r="N428" s="99">
        <v>0</v>
      </c>
      <c r="O428" s="99">
        <v>2565916.45703125</v>
      </c>
      <c r="P428" s="99">
        <v>0</v>
      </c>
      <c r="Q428" s="100">
        <v>3</v>
      </c>
      <c r="R428" s="84"/>
      <c r="S428" s="84"/>
      <c r="T428" s="84"/>
      <c r="U428" s="84"/>
      <c r="V428" s="85"/>
      <c r="W428" s="85"/>
      <c r="X428" s="85"/>
      <c r="Y428" s="85"/>
      <c r="Z428" s="86">
        <v>110.00118908109501</v>
      </c>
      <c r="AA428" s="86">
        <v>12.75</v>
      </c>
      <c r="AB428" s="86">
        <v>3</v>
      </c>
      <c r="AC428" s="86">
        <v>3</v>
      </c>
      <c r="AD428" s="87"/>
      <c r="AE428" s="87"/>
      <c r="AF428" s="87"/>
      <c r="AG428" s="87"/>
    </row>
    <row r="429" spans="1:33">
      <c r="A429" s="96" t="s">
        <v>1256</v>
      </c>
      <c r="B429" s="104" t="s">
        <v>1257</v>
      </c>
      <c r="C429" s="97"/>
      <c r="D429" s="97"/>
      <c r="E429" s="97"/>
      <c r="F429" s="97"/>
      <c r="G429" s="97"/>
      <c r="H429" s="97"/>
      <c r="I429" s="97"/>
      <c r="J429" s="97"/>
      <c r="K429" s="103"/>
      <c r="L429" s="96" t="s">
        <v>1585</v>
      </c>
      <c r="M429" s="99">
        <v>0</v>
      </c>
      <c r="N429" s="99">
        <v>0</v>
      </c>
      <c r="O429" s="99">
        <v>3922787.859375</v>
      </c>
      <c r="P429" s="99">
        <v>0</v>
      </c>
      <c r="Q429" s="100">
        <v>3</v>
      </c>
      <c r="R429" s="84"/>
      <c r="S429" s="84"/>
      <c r="T429" s="84"/>
      <c r="U429" s="84"/>
      <c r="V429" s="85"/>
      <c r="W429" s="85"/>
      <c r="X429" s="85"/>
      <c r="Y429" s="85"/>
      <c r="Z429" s="86">
        <v>122.04577756824899</v>
      </c>
      <c r="AA429" s="86">
        <v>8.73</v>
      </c>
      <c r="AB429" s="86">
        <v>3</v>
      </c>
      <c r="AC429" s="86">
        <v>3</v>
      </c>
      <c r="AD429" s="87"/>
      <c r="AE429" s="87"/>
      <c r="AF429" s="87"/>
      <c r="AG429" s="87"/>
    </row>
    <row r="430" spans="1:33">
      <c r="A430" s="96" t="s">
        <v>1258</v>
      </c>
      <c r="B430" s="96" t="s">
        <v>1259</v>
      </c>
      <c r="C430" s="97"/>
      <c r="D430" s="97"/>
      <c r="E430" s="97"/>
      <c r="F430" s="97"/>
      <c r="G430" s="97"/>
      <c r="H430" s="103"/>
      <c r="I430" s="97"/>
      <c r="J430" s="97"/>
      <c r="K430" s="97"/>
      <c r="L430" s="96" t="s">
        <v>1586</v>
      </c>
      <c r="M430" s="99">
        <v>0</v>
      </c>
      <c r="N430" s="99">
        <v>0</v>
      </c>
      <c r="O430" s="99">
        <v>1595648.3125</v>
      </c>
      <c r="P430" s="99">
        <v>0</v>
      </c>
      <c r="Q430" s="100">
        <v>3</v>
      </c>
      <c r="R430" s="84"/>
      <c r="S430" s="84"/>
      <c r="T430" s="84"/>
      <c r="U430" s="84"/>
      <c r="V430" s="85"/>
      <c r="W430" s="85"/>
      <c r="X430" s="85"/>
      <c r="Y430" s="85"/>
      <c r="Z430" s="86">
        <v>123.045554933605</v>
      </c>
      <c r="AA430" s="86">
        <v>3.99</v>
      </c>
      <c r="AB430" s="86">
        <v>2</v>
      </c>
      <c r="AC430" s="86">
        <v>3</v>
      </c>
      <c r="AD430" s="87"/>
      <c r="AE430" s="87"/>
      <c r="AF430" s="87"/>
      <c r="AG430" s="87"/>
    </row>
    <row r="431" spans="1:33">
      <c r="A431" s="96" t="s">
        <v>323</v>
      </c>
      <c r="B431" s="96" t="s">
        <v>1260</v>
      </c>
      <c r="C431" s="101"/>
      <c r="D431" s="97"/>
      <c r="E431" s="97"/>
      <c r="F431" s="97"/>
      <c r="G431" s="97"/>
      <c r="H431" s="97"/>
      <c r="I431" s="97"/>
      <c r="J431" s="97"/>
      <c r="K431" s="103"/>
      <c r="L431" s="96" t="s">
        <v>324</v>
      </c>
      <c r="M431" s="99">
        <v>0</v>
      </c>
      <c r="N431" s="99">
        <v>0</v>
      </c>
      <c r="O431" s="99">
        <v>3771597.77734375</v>
      </c>
      <c r="P431" s="99">
        <v>0</v>
      </c>
      <c r="Q431" s="100">
        <v>3</v>
      </c>
      <c r="R431" s="84"/>
      <c r="S431" s="84"/>
      <c r="T431" s="84"/>
      <c r="U431" s="84"/>
      <c r="V431" s="85"/>
      <c r="W431" s="85"/>
      <c r="X431" s="85"/>
      <c r="Y431" s="85"/>
      <c r="Z431" s="86">
        <v>123.34117579498199</v>
      </c>
      <c r="AA431" s="86">
        <v>22.18</v>
      </c>
      <c r="AB431" s="86">
        <v>3</v>
      </c>
      <c r="AC431" s="86">
        <v>3</v>
      </c>
      <c r="AD431" s="87"/>
      <c r="AE431" s="87"/>
      <c r="AF431" s="87"/>
      <c r="AG431" s="87"/>
    </row>
    <row r="432" spans="1:33">
      <c r="A432" s="96" t="s">
        <v>1261</v>
      </c>
      <c r="B432" s="96" t="s">
        <v>1262</v>
      </c>
      <c r="C432" s="97"/>
      <c r="D432" s="103"/>
      <c r="E432" s="97"/>
      <c r="F432" s="97"/>
      <c r="G432" s="97"/>
      <c r="H432" s="97"/>
      <c r="I432" s="97"/>
      <c r="J432" s="97"/>
      <c r="K432" s="97"/>
      <c r="L432" s="96" t="s">
        <v>1587</v>
      </c>
      <c r="M432" s="99">
        <v>0</v>
      </c>
      <c r="N432" s="99">
        <v>0</v>
      </c>
      <c r="O432" s="99">
        <v>2259985.7109375</v>
      </c>
      <c r="P432" s="99">
        <v>0</v>
      </c>
      <c r="Q432" s="100">
        <v>3</v>
      </c>
      <c r="R432" s="84"/>
      <c r="S432" s="84"/>
      <c r="T432" s="84"/>
      <c r="U432" s="84"/>
      <c r="V432" s="85"/>
      <c r="W432" s="85"/>
      <c r="X432" s="85"/>
      <c r="Y432" s="85"/>
      <c r="Z432" s="86">
        <v>124.932517002978</v>
      </c>
      <c r="AA432" s="86">
        <v>11.98</v>
      </c>
      <c r="AB432" s="86">
        <v>3</v>
      </c>
      <c r="AC432" s="86">
        <v>3</v>
      </c>
      <c r="AD432" s="87"/>
      <c r="AE432" s="87"/>
      <c r="AF432" s="87"/>
      <c r="AG432" s="87"/>
    </row>
    <row r="433" spans="1:33">
      <c r="A433" s="96" t="s">
        <v>1263</v>
      </c>
      <c r="B433" s="96" t="s">
        <v>1264</v>
      </c>
      <c r="C433" s="97"/>
      <c r="D433" s="97"/>
      <c r="E433" s="97"/>
      <c r="F433" s="103"/>
      <c r="G433" s="97"/>
      <c r="H433" s="97"/>
      <c r="I433" s="97"/>
      <c r="J433" s="97"/>
      <c r="K433" s="103"/>
      <c r="L433" s="96" t="s">
        <v>1588</v>
      </c>
      <c r="M433" s="99">
        <v>0</v>
      </c>
      <c r="N433" s="99">
        <v>0</v>
      </c>
      <c r="O433" s="99">
        <v>3344623.4661458302</v>
      </c>
      <c r="P433" s="99">
        <v>0</v>
      </c>
      <c r="Q433" s="100">
        <v>3</v>
      </c>
      <c r="R433" s="84"/>
      <c r="S433" s="84"/>
      <c r="T433" s="84"/>
      <c r="U433" s="84"/>
      <c r="V433" s="85"/>
      <c r="W433" s="85"/>
      <c r="X433" s="85"/>
      <c r="Y433" s="85"/>
      <c r="Z433" s="86">
        <v>128.12002435657601</v>
      </c>
      <c r="AA433" s="86">
        <v>9.0500000000000007</v>
      </c>
      <c r="AB433" s="86">
        <v>3</v>
      </c>
      <c r="AC433" s="86">
        <v>3</v>
      </c>
      <c r="AD433" s="87"/>
      <c r="AE433" s="87"/>
      <c r="AF433" s="87"/>
      <c r="AG433" s="87"/>
    </row>
    <row r="434" spans="1:33">
      <c r="A434" s="96" t="s">
        <v>384</v>
      </c>
      <c r="B434" s="96" t="s">
        <v>1265</v>
      </c>
      <c r="C434" s="101"/>
      <c r="D434" s="97"/>
      <c r="E434" s="97"/>
      <c r="F434" s="103"/>
      <c r="G434" s="97"/>
      <c r="H434" s="97"/>
      <c r="I434" s="97"/>
      <c r="J434" s="97"/>
      <c r="K434" s="97"/>
      <c r="L434" s="96" t="s">
        <v>385</v>
      </c>
      <c r="M434" s="99">
        <v>0</v>
      </c>
      <c r="N434" s="99">
        <v>0</v>
      </c>
      <c r="O434" s="99">
        <v>3062374.6223958302</v>
      </c>
      <c r="P434" s="99">
        <v>0</v>
      </c>
      <c r="Q434" s="100">
        <v>3</v>
      </c>
      <c r="R434" s="84"/>
      <c r="S434" s="84"/>
      <c r="T434" s="84"/>
      <c r="U434" s="84"/>
      <c r="V434" s="85"/>
      <c r="W434" s="85"/>
      <c r="X434" s="85"/>
      <c r="Y434" s="85"/>
      <c r="Z434" s="86">
        <v>128.64671526251999</v>
      </c>
      <c r="AA434" s="86">
        <v>11.41</v>
      </c>
      <c r="AB434" s="86">
        <v>3</v>
      </c>
      <c r="AC434" s="86">
        <v>3</v>
      </c>
      <c r="AD434" s="87"/>
      <c r="AE434" s="87"/>
      <c r="AF434" s="87"/>
      <c r="AG434" s="87"/>
    </row>
    <row r="435" spans="1:33">
      <c r="A435" s="96" t="s">
        <v>1266</v>
      </c>
      <c r="B435" s="104" t="s">
        <v>1267</v>
      </c>
      <c r="C435" s="97"/>
      <c r="D435" s="97"/>
      <c r="E435" s="97"/>
      <c r="F435" s="97"/>
      <c r="G435" s="97"/>
      <c r="H435" s="97"/>
      <c r="I435" s="97"/>
      <c r="J435" s="97"/>
      <c r="K435" s="103"/>
      <c r="L435" s="96" t="s">
        <v>1589</v>
      </c>
      <c r="M435" s="99">
        <v>0</v>
      </c>
      <c r="N435" s="99">
        <v>0</v>
      </c>
      <c r="O435" s="99">
        <v>3579200.3841145802</v>
      </c>
      <c r="P435" s="99">
        <v>0</v>
      </c>
      <c r="Q435" s="100">
        <v>3</v>
      </c>
      <c r="R435" s="84"/>
      <c r="S435" s="84"/>
      <c r="T435" s="84"/>
      <c r="U435" s="84"/>
      <c r="V435" s="85"/>
      <c r="W435" s="85"/>
      <c r="X435" s="85"/>
      <c r="Y435" s="85"/>
      <c r="Z435" s="86">
        <v>137.026399772427</v>
      </c>
      <c r="AA435" s="86">
        <v>20.32</v>
      </c>
      <c r="AB435" s="86">
        <v>3</v>
      </c>
      <c r="AC435" s="86">
        <v>3</v>
      </c>
      <c r="AD435" s="87"/>
      <c r="AE435" s="87"/>
      <c r="AF435" s="87"/>
      <c r="AG435" s="87"/>
    </row>
    <row r="436" spans="1:33">
      <c r="A436" s="96" t="s">
        <v>1268</v>
      </c>
      <c r="B436" s="96" t="s">
        <v>1269</v>
      </c>
      <c r="C436" s="97"/>
      <c r="D436" s="97"/>
      <c r="E436" s="97"/>
      <c r="F436" s="97"/>
      <c r="G436" s="97"/>
      <c r="H436" s="103"/>
      <c r="I436" s="97"/>
      <c r="J436" s="97"/>
      <c r="K436" s="97"/>
      <c r="L436" s="96" t="s">
        <v>1590</v>
      </c>
      <c r="M436" s="99">
        <v>0</v>
      </c>
      <c r="N436" s="99">
        <v>0</v>
      </c>
      <c r="O436" s="99">
        <v>2193513.3385416698</v>
      </c>
      <c r="P436" s="99">
        <v>0</v>
      </c>
      <c r="Q436" s="100">
        <v>3</v>
      </c>
      <c r="R436" s="84"/>
      <c r="S436" s="84"/>
      <c r="T436" s="84"/>
      <c r="U436" s="84"/>
      <c r="V436" s="85"/>
      <c r="W436" s="85"/>
      <c r="X436" s="85"/>
      <c r="Y436" s="85"/>
      <c r="Z436" s="86">
        <v>140.96294391216</v>
      </c>
      <c r="AA436" s="86">
        <v>4.38</v>
      </c>
      <c r="AB436" s="86">
        <v>3</v>
      </c>
      <c r="AC436" s="86">
        <v>3</v>
      </c>
      <c r="AD436" s="87"/>
      <c r="AE436" s="87"/>
      <c r="AF436" s="87"/>
      <c r="AG436" s="87"/>
    </row>
    <row r="437" spans="1:33">
      <c r="A437" s="96" t="s">
        <v>400</v>
      </c>
      <c r="B437" s="96" t="s">
        <v>1270</v>
      </c>
      <c r="C437" s="101"/>
      <c r="D437" s="97"/>
      <c r="E437" s="103"/>
      <c r="F437" s="97"/>
      <c r="G437" s="103"/>
      <c r="H437" s="97"/>
      <c r="I437" s="97"/>
      <c r="J437" s="97"/>
      <c r="K437" s="97"/>
      <c r="L437" s="96" t="s">
        <v>401</v>
      </c>
      <c r="M437" s="99">
        <v>0</v>
      </c>
      <c r="N437" s="99">
        <v>0</v>
      </c>
      <c r="O437" s="99">
        <v>7169585.4661458302</v>
      </c>
      <c r="P437" s="99">
        <v>0</v>
      </c>
      <c r="Q437" s="100">
        <v>3</v>
      </c>
      <c r="R437" s="84"/>
      <c r="S437" s="84"/>
      <c r="T437" s="84"/>
      <c r="U437" s="84"/>
      <c r="V437" s="85"/>
      <c r="W437" s="85"/>
      <c r="X437" s="85"/>
      <c r="Y437" s="85"/>
      <c r="Z437" s="86">
        <v>141.59668566810501</v>
      </c>
      <c r="AA437" s="86">
        <v>15.95</v>
      </c>
      <c r="AB437" s="86">
        <v>3</v>
      </c>
      <c r="AC437" s="86">
        <v>3</v>
      </c>
      <c r="AD437" s="87"/>
      <c r="AE437" s="87"/>
      <c r="AF437" s="87"/>
      <c r="AG437" s="87"/>
    </row>
    <row r="438" spans="1:33">
      <c r="A438" s="96" t="s">
        <v>1271</v>
      </c>
      <c r="B438" s="96" t="s">
        <v>1272</v>
      </c>
      <c r="C438" s="97"/>
      <c r="D438" s="97"/>
      <c r="E438" s="97"/>
      <c r="F438" s="97"/>
      <c r="G438" s="97"/>
      <c r="H438" s="97"/>
      <c r="I438" s="103"/>
      <c r="J438" s="97"/>
      <c r="K438" s="103"/>
      <c r="L438" s="96" t="s">
        <v>1591</v>
      </c>
      <c r="M438" s="99">
        <v>0</v>
      </c>
      <c r="N438" s="99">
        <v>0</v>
      </c>
      <c r="O438" s="99">
        <v>4102290.19921875</v>
      </c>
      <c r="P438" s="99">
        <v>0</v>
      </c>
      <c r="Q438" s="100">
        <v>3</v>
      </c>
      <c r="R438" s="84"/>
      <c r="S438" s="84"/>
      <c r="T438" s="84"/>
      <c r="U438" s="84"/>
      <c r="V438" s="85"/>
      <c r="W438" s="85"/>
      <c r="X438" s="85"/>
      <c r="Y438" s="85"/>
      <c r="Z438" s="86">
        <v>152.24759341322701</v>
      </c>
      <c r="AA438" s="86">
        <v>19.07</v>
      </c>
      <c r="AB438" s="86">
        <v>2</v>
      </c>
      <c r="AC438" s="86">
        <v>3</v>
      </c>
      <c r="AD438" s="87"/>
      <c r="AE438" s="87"/>
      <c r="AF438" s="87"/>
      <c r="AG438" s="87"/>
    </row>
    <row r="439" spans="1:33">
      <c r="A439" s="96" t="s">
        <v>1273</v>
      </c>
      <c r="B439" s="102" t="s">
        <v>1274</v>
      </c>
      <c r="C439" s="97"/>
      <c r="D439" s="97"/>
      <c r="E439" s="97"/>
      <c r="F439" s="97"/>
      <c r="G439" s="97"/>
      <c r="H439" s="97"/>
      <c r="I439" s="97"/>
      <c r="J439" s="97"/>
      <c r="K439" s="97"/>
      <c r="L439" s="96" t="s">
        <v>1592</v>
      </c>
      <c r="M439" s="99">
        <v>0</v>
      </c>
      <c r="N439" s="99">
        <v>0</v>
      </c>
      <c r="O439" s="99">
        <v>1811459.2089843799</v>
      </c>
      <c r="P439" s="99">
        <v>0</v>
      </c>
      <c r="Q439" s="100">
        <v>3</v>
      </c>
      <c r="R439" s="84"/>
      <c r="S439" s="84"/>
      <c r="T439" s="84"/>
      <c r="U439" s="84"/>
      <c r="V439" s="85"/>
      <c r="W439" s="85"/>
      <c r="X439" s="85"/>
      <c r="Y439" s="85"/>
      <c r="Z439" s="86">
        <v>177.14223992815701</v>
      </c>
      <c r="AA439" s="86">
        <v>18.420000000000002</v>
      </c>
      <c r="AB439" s="86">
        <v>2</v>
      </c>
      <c r="AC439" s="86">
        <v>3</v>
      </c>
      <c r="AD439" s="87"/>
      <c r="AE439" s="87"/>
      <c r="AF439" s="87"/>
      <c r="AG439" s="87"/>
    </row>
    <row r="440" spans="1:33">
      <c r="A440" s="96" t="s">
        <v>1275</v>
      </c>
      <c r="B440" s="102" t="s">
        <v>1276</v>
      </c>
      <c r="C440" s="97"/>
      <c r="D440" s="97"/>
      <c r="E440" s="97"/>
      <c r="F440" s="97"/>
      <c r="G440" s="97"/>
      <c r="H440" s="97"/>
      <c r="I440" s="97"/>
      <c r="J440" s="97"/>
      <c r="K440" s="97"/>
      <c r="L440" s="96" t="s">
        <v>1593</v>
      </c>
      <c r="M440" s="99">
        <v>0</v>
      </c>
      <c r="N440" s="99">
        <v>0</v>
      </c>
      <c r="O440" s="99">
        <v>2456421.64453125</v>
      </c>
      <c r="P440" s="99">
        <v>0</v>
      </c>
      <c r="Q440" s="100">
        <v>3</v>
      </c>
      <c r="R440" s="84"/>
      <c r="S440" s="84"/>
      <c r="T440" s="84"/>
      <c r="U440" s="84"/>
      <c r="V440" s="85"/>
      <c r="W440" s="85"/>
      <c r="X440" s="85"/>
      <c r="Y440" s="85"/>
      <c r="Z440" s="86">
        <v>179.364949105308</v>
      </c>
      <c r="AA440" s="86">
        <v>5.13</v>
      </c>
      <c r="AB440" s="86">
        <v>2</v>
      </c>
      <c r="AC440" s="86">
        <v>3</v>
      </c>
      <c r="AD440" s="87"/>
      <c r="AE440" s="87"/>
      <c r="AF440" s="87"/>
      <c r="AG440" s="87"/>
    </row>
  </sheetData>
  <phoneticPr fontId="14" type="noConversion"/>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3"/>
  <sheetViews>
    <sheetView topLeftCell="A90" zoomScale="150" zoomScaleNormal="150" zoomScalePageLayoutView="150" workbookViewId="0">
      <selection activeCell="B30" sqref="B30"/>
    </sheetView>
  </sheetViews>
  <sheetFormatPr baseColWidth="10" defaultRowHeight="15" x14ac:dyDescent="0"/>
  <cols>
    <col min="1" max="1" width="12.1640625" customWidth="1"/>
    <col min="2" max="2" width="60.33203125" customWidth="1"/>
  </cols>
  <sheetData>
    <row r="1" spans="1:3" ht="36" customHeight="1"/>
    <row r="2" spans="1:3" ht="16" thickBot="1">
      <c r="A2" s="109" t="s">
        <v>519</v>
      </c>
      <c r="B2" s="109" t="s">
        <v>1616</v>
      </c>
      <c r="C2" s="109" t="s">
        <v>500</v>
      </c>
    </row>
    <row r="3" spans="1:3" ht="16" thickTop="1">
      <c r="A3" s="108" t="s">
        <v>1617</v>
      </c>
      <c r="B3" s="108" t="s">
        <v>1618</v>
      </c>
      <c r="C3" s="108" t="s">
        <v>64</v>
      </c>
    </row>
    <row r="4" spans="1:3">
      <c r="A4" s="107" t="s">
        <v>1619</v>
      </c>
      <c r="B4" s="107" t="s">
        <v>1620</v>
      </c>
      <c r="C4" s="107" t="s">
        <v>18</v>
      </c>
    </row>
    <row r="5" spans="1:3">
      <c r="A5" s="107" t="s">
        <v>1621</v>
      </c>
      <c r="B5" s="107" t="s">
        <v>1622</v>
      </c>
      <c r="C5" s="107" t="s">
        <v>62</v>
      </c>
    </row>
    <row r="6" spans="1:3">
      <c r="A6" s="107" t="s">
        <v>1623</v>
      </c>
      <c r="B6" s="107" t="s">
        <v>1624</v>
      </c>
      <c r="C6" s="107" t="s">
        <v>130</v>
      </c>
    </row>
    <row r="7" spans="1:3">
      <c r="A7" s="107" t="s">
        <v>1625</v>
      </c>
      <c r="B7" s="107" t="s">
        <v>1626</v>
      </c>
      <c r="C7" s="107" t="s">
        <v>74</v>
      </c>
    </row>
    <row r="8" spans="1:3">
      <c r="A8" s="107" t="s">
        <v>1627</v>
      </c>
      <c r="B8" s="107" t="s">
        <v>1628</v>
      </c>
      <c r="C8" s="107" t="s">
        <v>281</v>
      </c>
    </row>
    <row r="9" spans="1:3">
      <c r="A9" s="107" t="s">
        <v>1629</v>
      </c>
      <c r="B9" s="107" t="s">
        <v>1630</v>
      </c>
      <c r="C9" s="107" t="s">
        <v>323</v>
      </c>
    </row>
    <row r="10" spans="1:3">
      <c r="A10" s="107" t="s">
        <v>1631</v>
      </c>
      <c r="B10" s="107" t="s">
        <v>1632</v>
      </c>
      <c r="C10" s="107" t="s">
        <v>56</v>
      </c>
    </row>
    <row r="11" spans="1:3">
      <c r="A11" s="107" t="s">
        <v>1633</v>
      </c>
      <c r="B11" s="107" t="s">
        <v>1634</v>
      </c>
      <c r="C11" s="107" t="s">
        <v>175</v>
      </c>
    </row>
    <row r="12" spans="1:3">
      <c r="A12" s="107" t="s">
        <v>1635</v>
      </c>
      <c r="B12" s="107" t="s">
        <v>1636</v>
      </c>
      <c r="C12" s="107" t="s">
        <v>492</v>
      </c>
    </row>
    <row r="13" spans="1:3">
      <c r="A13" s="107" t="s">
        <v>1637</v>
      </c>
      <c r="B13" s="107" t="s">
        <v>1638</v>
      </c>
      <c r="C13" s="107" t="s">
        <v>445</v>
      </c>
    </row>
    <row r="14" spans="1:3">
      <c r="A14" s="107" t="s">
        <v>1639</v>
      </c>
      <c r="B14" s="107" t="s">
        <v>1640</v>
      </c>
      <c r="C14" s="107" t="s">
        <v>374</v>
      </c>
    </row>
    <row r="15" spans="1:3">
      <c r="A15" s="107" t="s">
        <v>1641</v>
      </c>
      <c r="B15" s="107" t="s">
        <v>1642</v>
      </c>
      <c r="C15" s="107" t="s">
        <v>384</v>
      </c>
    </row>
    <row r="16" spans="1:3">
      <c r="A16" s="107" t="s">
        <v>1643</v>
      </c>
      <c r="B16" s="107" t="s">
        <v>1644</v>
      </c>
      <c r="C16" s="107" t="s">
        <v>259</v>
      </c>
    </row>
    <row r="17" spans="1:3">
      <c r="A17" s="107" t="s">
        <v>1645</v>
      </c>
      <c r="B17" s="107" t="s">
        <v>1646</v>
      </c>
      <c r="C17" s="107" t="s">
        <v>110</v>
      </c>
    </row>
    <row r="18" spans="1:3">
      <c r="A18" s="107" t="s">
        <v>1647</v>
      </c>
      <c r="B18" s="107" t="s">
        <v>1648</v>
      </c>
      <c r="C18" s="107" t="s">
        <v>138</v>
      </c>
    </row>
    <row r="19" spans="1:3">
      <c r="A19" s="107" t="s">
        <v>1649</v>
      </c>
      <c r="B19" s="107" t="s">
        <v>1650</v>
      </c>
      <c r="C19" s="107" t="s">
        <v>165</v>
      </c>
    </row>
    <row r="20" spans="1:3">
      <c r="A20" s="107" t="s">
        <v>1651</v>
      </c>
      <c r="B20" s="107" t="s">
        <v>1652</v>
      </c>
      <c r="C20" s="107" t="s">
        <v>327</v>
      </c>
    </row>
    <row r="21" spans="1:3">
      <c r="A21" s="107" t="s">
        <v>1653</v>
      </c>
      <c r="B21" s="107" t="s">
        <v>1654</v>
      </c>
      <c r="C21" s="107" t="s">
        <v>0</v>
      </c>
    </row>
    <row r="22" spans="1:3">
      <c r="A22" s="107" t="s">
        <v>1655</v>
      </c>
      <c r="B22" s="107" t="s">
        <v>1656</v>
      </c>
      <c r="C22" s="107" t="s">
        <v>104</v>
      </c>
    </row>
    <row r="23" spans="1:3">
      <c r="A23" s="107" t="s">
        <v>1657</v>
      </c>
      <c r="B23" s="107" t="s">
        <v>1658</v>
      </c>
      <c r="C23" s="107" t="s">
        <v>229</v>
      </c>
    </row>
    <row r="24" spans="1:3">
      <c r="A24" s="107" t="s">
        <v>611</v>
      </c>
      <c r="B24" s="107" t="s">
        <v>1659</v>
      </c>
      <c r="C24" s="107" t="s">
        <v>86</v>
      </c>
    </row>
    <row r="25" spans="1:3">
      <c r="A25" s="107" t="s">
        <v>1660</v>
      </c>
      <c r="B25" s="107" t="s">
        <v>1661</v>
      </c>
      <c r="C25" s="107" t="s">
        <v>269</v>
      </c>
    </row>
    <row r="26" spans="1:3">
      <c r="A26" s="107" t="s">
        <v>1662</v>
      </c>
      <c r="B26" s="107" t="s">
        <v>1663</v>
      </c>
      <c r="C26" s="107" t="s">
        <v>8</v>
      </c>
    </row>
    <row r="27" spans="1:3">
      <c r="A27" s="107" t="s">
        <v>1664</v>
      </c>
      <c r="B27" s="107" t="s">
        <v>1665</v>
      </c>
      <c r="C27" s="107" t="s">
        <v>88</v>
      </c>
    </row>
    <row r="28" spans="1:3">
      <c r="A28" s="107" t="s">
        <v>1666</v>
      </c>
      <c r="B28" s="107" t="s">
        <v>1667</v>
      </c>
      <c r="C28" s="107" t="s">
        <v>213</v>
      </c>
    </row>
    <row r="29" spans="1:3">
      <c r="A29" s="107" t="s">
        <v>1668</v>
      </c>
      <c r="B29" s="107" t="s">
        <v>1669</v>
      </c>
      <c r="C29" s="107" t="s">
        <v>494</v>
      </c>
    </row>
    <row r="30" spans="1:3">
      <c r="A30" s="107" t="s">
        <v>1670</v>
      </c>
      <c r="B30" s="107" t="s">
        <v>1671</v>
      </c>
      <c r="C30" s="107" t="s">
        <v>297</v>
      </c>
    </row>
    <row r="31" spans="1:3">
      <c r="A31" s="107" t="s">
        <v>1672</v>
      </c>
      <c r="B31" s="107" t="s">
        <v>1673</v>
      </c>
      <c r="C31" s="107" t="s">
        <v>293</v>
      </c>
    </row>
    <row r="32" spans="1:3">
      <c r="A32" s="107" t="s">
        <v>1674</v>
      </c>
      <c r="B32" s="107" t="s">
        <v>1675</v>
      </c>
      <c r="C32" s="107" t="s">
        <v>25</v>
      </c>
    </row>
    <row r="33" spans="1:3">
      <c r="A33" s="107" t="s">
        <v>1676</v>
      </c>
      <c r="B33" s="107" t="s">
        <v>1677</v>
      </c>
      <c r="C33" s="107" t="s">
        <v>249</v>
      </c>
    </row>
    <row r="34" spans="1:3">
      <c r="A34" s="107" t="s">
        <v>1678</v>
      </c>
      <c r="B34" s="107" t="s">
        <v>1679</v>
      </c>
      <c r="C34" s="107" t="s">
        <v>148</v>
      </c>
    </row>
    <row r="35" spans="1:3">
      <c r="A35" s="107" t="s">
        <v>1680</v>
      </c>
      <c r="B35" s="107" t="s">
        <v>1681</v>
      </c>
      <c r="C35" s="107" t="s">
        <v>42</v>
      </c>
    </row>
    <row r="36" spans="1:3">
      <c r="A36" s="107" t="s">
        <v>1035</v>
      </c>
      <c r="B36" s="107" t="s">
        <v>1682</v>
      </c>
      <c r="C36" s="107" t="s">
        <v>173</v>
      </c>
    </row>
    <row r="37" spans="1:3">
      <c r="A37" s="107" t="s">
        <v>1683</v>
      </c>
      <c r="B37" s="107" t="s">
        <v>1684</v>
      </c>
      <c r="C37" s="107" t="s">
        <v>350</v>
      </c>
    </row>
    <row r="38" spans="1:3">
      <c r="A38" s="107" t="s">
        <v>1685</v>
      </c>
      <c r="B38" s="107" t="s">
        <v>1686</v>
      </c>
      <c r="C38" s="107" t="s">
        <v>275</v>
      </c>
    </row>
    <row r="39" spans="1:3">
      <c r="A39" s="107" t="s">
        <v>1687</v>
      </c>
      <c r="B39" s="107" t="s">
        <v>1688</v>
      </c>
      <c r="C39" s="107" t="s">
        <v>358</v>
      </c>
    </row>
    <row r="40" spans="1:3">
      <c r="A40" s="107" t="s">
        <v>1689</v>
      </c>
      <c r="B40" s="107" t="s">
        <v>1690</v>
      </c>
      <c r="C40" s="107" t="s">
        <v>402</v>
      </c>
    </row>
    <row r="41" spans="1:3">
      <c r="A41" s="107" t="s">
        <v>1691</v>
      </c>
      <c r="B41" s="107" t="s">
        <v>1692</v>
      </c>
      <c r="C41" s="107" t="s">
        <v>76</v>
      </c>
    </row>
    <row r="42" spans="1:3">
      <c r="A42" s="107" t="s">
        <v>1693</v>
      </c>
      <c r="B42" s="107" t="s">
        <v>1694</v>
      </c>
      <c r="C42" s="107" t="s">
        <v>158</v>
      </c>
    </row>
    <row r="43" spans="1:3">
      <c r="A43" s="107" t="s">
        <v>1695</v>
      </c>
      <c r="B43" s="107" t="s">
        <v>1696</v>
      </c>
      <c r="C43" s="107" t="s">
        <v>82</v>
      </c>
    </row>
    <row r="44" spans="1:3">
      <c r="A44" s="107" t="s">
        <v>1697</v>
      </c>
      <c r="B44" s="107" t="s">
        <v>1698</v>
      </c>
      <c r="C44" s="107" t="s">
        <v>48</v>
      </c>
    </row>
    <row r="45" spans="1:3">
      <c r="A45" s="107" t="s">
        <v>1699</v>
      </c>
      <c r="B45" s="107" t="s">
        <v>1700</v>
      </c>
      <c r="C45" s="107" t="s">
        <v>58</v>
      </c>
    </row>
    <row r="46" spans="1:3">
      <c r="A46" s="107" t="s">
        <v>1701</v>
      </c>
      <c r="B46" s="107" t="s">
        <v>1702</v>
      </c>
      <c r="C46" s="107" t="s">
        <v>90</v>
      </c>
    </row>
    <row r="47" spans="1:3">
      <c r="A47" s="107" t="s">
        <v>612</v>
      </c>
      <c r="B47" s="107" t="s">
        <v>1703</v>
      </c>
      <c r="C47" s="107" t="s">
        <v>108</v>
      </c>
    </row>
    <row r="48" spans="1:3">
      <c r="A48" s="107" t="s">
        <v>1704</v>
      </c>
      <c r="B48" s="107" t="s">
        <v>1705</v>
      </c>
      <c r="C48" s="107" t="s">
        <v>459</v>
      </c>
    </row>
    <row r="49" spans="1:3">
      <c r="A49" s="107" t="s">
        <v>1706</v>
      </c>
      <c r="B49" s="107" t="s">
        <v>1707</v>
      </c>
      <c r="C49" s="107" t="s">
        <v>120</v>
      </c>
    </row>
    <row r="50" spans="1:3">
      <c r="A50" s="107" t="s">
        <v>1708</v>
      </c>
      <c r="B50" s="107" t="s">
        <v>1709</v>
      </c>
      <c r="C50" s="107" t="s">
        <v>366</v>
      </c>
    </row>
    <row r="51" spans="1:3">
      <c r="A51" s="107" t="s">
        <v>1710</v>
      </c>
      <c r="B51" s="107" t="s">
        <v>1711</v>
      </c>
      <c r="C51" s="107" t="s">
        <v>378</v>
      </c>
    </row>
    <row r="52" spans="1:3">
      <c r="A52" s="107" t="s">
        <v>1712</v>
      </c>
      <c r="B52" s="107" t="s">
        <v>1713</v>
      </c>
      <c r="C52" s="107" t="s">
        <v>152</v>
      </c>
    </row>
    <row r="53" spans="1:3">
      <c r="A53" s="107" t="s">
        <v>1853</v>
      </c>
      <c r="B53" s="107" t="s">
        <v>1854</v>
      </c>
      <c r="C53" s="107" t="s">
        <v>34</v>
      </c>
    </row>
    <row r="54" spans="1:3">
      <c r="A54" s="107" t="s">
        <v>1715</v>
      </c>
      <c r="B54" s="107" t="s">
        <v>1714</v>
      </c>
      <c r="C54" s="107" t="s">
        <v>191</v>
      </c>
    </row>
    <row r="55" spans="1:3">
      <c r="A55" s="107" t="s">
        <v>1716</v>
      </c>
      <c r="B55" s="107" t="s">
        <v>1717</v>
      </c>
      <c r="C55" s="107" t="s">
        <v>54</v>
      </c>
    </row>
    <row r="56" spans="1:3">
      <c r="A56" s="107" t="s">
        <v>1718</v>
      </c>
      <c r="B56" s="107" t="s">
        <v>1719</v>
      </c>
      <c r="C56" s="107" t="s">
        <v>154</v>
      </c>
    </row>
    <row r="57" spans="1:3">
      <c r="A57" s="107" t="s">
        <v>1720</v>
      </c>
      <c r="B57" s="107" t="s">
        <v>1721</v>
      </c>
      <c r="C57" s="107" t="s">
        <v>336</v>
      </c>
    </row>
    <row r="58" spans="1:3">
      <c r="A58" s="107" t="s">
        <v>1722</v>
      </c>
      <c r="B58" s="107" t="s">
        <v>1723</v>
      </c>
      <c r="C58" s="107" t="s">
        <v>215</v>
      </c>
    </row>
    <row r="59" spans="1:3">
      <c r="A59" s="107" t="s">
        <v>1724</v>
      </c>
      <c r="B59" s="107" t="s">
        <v>1725</v>
      </c>
      <c r="C59" s="107" t="s">
        <v>78</v>
      </c>
    </row>
    <row r="60" spans="1:3">
      <c r="A60" s="107" t="s">
        <v>1726</v>
      </c>
      <c r="B60" s="107" t="s">
        <v>1727</v>
      </c>
      <c r="C60" s="107" t="s">
        <v>12</v>
      </c>
    </row>
    <row r="61" spans="1:3">
      <c r="A61" s="107" t="s">
        <v>1728</v>
      </c>
      <c r="B61" s="107" t="s">
        <v>1729</v>
      </c>
      <c r="C61" s="107" t="s">
        <v>116</v>
      </c>
    </row>
    <row r="62" spans="1:3">
      <c r="A62" s="107" t="s">
        <v>1730</v>
      </c>
      <c r="B62" s="107" t="s">
        <v>1731</v>
      </c>
      <c r="C62" s="107" t="s">
        <v>50</v>
      </c>
    </row>
    <row r="63" spans="1:3">
      <c r="A63" s="107" t="s">
        <v>1732</v>
      </c>
      <c r="B63" s="107" t="s">
        <v>1733</v>
      </c>
      <c r="C63" s="107" t="s">
        <v>122</v>
      </c>
    </row>
    <row r="64" spans="1:3">
      <c r="A64" s="107" t="s">
        <v>1734</v>
      </c>
      <c r="B64" s="107" t="s">
        <v>1735</v>
      </c>
      <c r="C64" s="107" t="s">
        <v>485</v>
      </c>
    </row>
    <row r="65" spans="1:3">
      <c r="A65" s="107" t="s">
        <v>1736</v>
      </c>
      <c r="B65" s="107" t="s">
        <v>1737</v>
      </c>
      <c r="C65" s="107" t="s">
        <v>410</v>
      </c>
    </row>
    <row r="66" spans="1:3">
      <c r="A66" s="107" t="s">
        <v>1738</v>
      </c>
      <c r="B66" s="107" t="s">
        <v>1739</v>
      </c>
      <c r="C66" s="107" t="s">
        <v>435</v>
      </c>
    </row>
    <row r="67" spans="1:3">
      <c r="A67" s="107" t="s">
        <v>1740</v>
      </c>
      <c r="B67" s="107" t="s">
        <v>1741</v>
      </c>
      <c r="C67" s="107" t="s">
        <v>128</v>
      </c>
    </row>
    <row r="68" spans="1:3">
      <c r="A68" s="107" t="s">
        <v>1742</v>
      </c>
      <c r="B68" s="107" t="s">
        <v>1743</v>
      </c>
      <c r="C68" s="107" t="s">
        <v>2</v>
      </c>
    </row>
    <row r="69" spans="1:3">
      <c r="A69" s="107" t="s">
        <v>1744</v>
      </c>
      <c r="B69" s="107" t="s">
        <v>1745</v>
      </c>
      <c r="C69" s="107" t="s">
        <v>70</v>
      </c>
    </row>
    <row r="70" spans="1:3">
      <c r="A70" s="107" t="s">
        <v>1746</v>
      </c>
      <c r="B70" s="107" t="s">
        <v>1747</v>
      </c>
      <c r="C70" s="107" t="s">
        <v>60</v>
      </c>
    </row>
    <row r="71" spans="1:3">
      <c r="A71" s="107" t="s">
        <v>1748</v>
      </c>
      <c r="B71" s="107" t="s">
        <v>1749</v>
      </c>
      <c r="C71" s="107" t="s">
        <v>199</v>
      </c>
    </row>
    <row r="72" spans="1:3">
      <c r="A72" s="107" t="s">
        <v>1750</v>
      </c>
      <c r="B72" s="107" t="s">
        <v>1751</v>
      </c>
      <c r="C72" s="107" t="s">
        <v>177</v>
      </c>
    </row>
    <row r="73" spans="1:3">
      <c r="A73" s="107" t="s">
        <v>1752</v>
      </c>
      <c r="B73" s="107" t="s">
        <v>1753</v>
      </c>
      <c r="C73" s="107" t="s">
        <v>126</v>
      </c>
    </row>
    <row r="74" spans="1:3">
      <c r="A74" s="107" t="s">
        <v>1754</v>
      </c>
      <c r="B74" s="107" t="s">
        <v>1755</v>
      </c>
      <c r="C74" s="107" t="s">
        <v>23</v>
      </c>
    </row>
    <row r="75" spans="1:3">
      <c r="A75" s="107" t="s">
        <v>1756</v>
      </c>
      <c r="B75" s="107" t="s">
        <v>1757</v>
      </c>
      <c r="C75" s="107" t="s">
        <v>44</v>
      </c>
    </row>
    <row r="76" spans="1:3">
      <c r="A76" s="107" t="s">
        <v>1758</v>
      </c>
      <c r="B76" s="107" t="s">
        <v>1759</v>
      </c>
      <c r="C76" s="107" t="s">
        <v>267</v>
      </c>
    </row>
    <row r="77" spans="1:3">
      <c r="A77" s="107" t="s">
        <v>1760</v>
      </c>
      <c r="B77" s="107" t="s">
        <v>1761</v>
      </c>
      <c r="C77" s="107" t="s">
        <v>167</v>
      </c>
    </row>
    <row r="78" spans="1:3">
      <c r="A78" s="107" t="s">
        <v>1762</v>
      </c>
      <c r="B78" s="107" t="s">
        <v>1763</v>
      </c>
      <c r="C78" s="107" t="s">
        <v>132</v>
      </c>
    </row>
    <row r="79" spans="1:3">
      <c r="A79" s="107" t="s">
        <v>1764</v>
      </c>
      <c r="B79" s="107" t="s">
        <v>1765</v>
      </c>
      <c r="C79" s="107" t="s">
        <v>394</v>
      </c>
    </row>
    <row r="80" spans="1:3">
      <c r="A80" s="107" t="s">
        <v>1766</v>
      </c>
      <c r="B80" s="107" t="s">
        <v>1767</v>
      </c>
      <c r="C80" s="107" t="s">
        <v>201</v>
      </c>
    </row>
    <row r="81" spans="1:3">
      <c r="A81" s="107" t="s">
        <v>1768</v>
      </c>
      <c r="B81" s="107" t="s">
        <v>1769</v>
      </c>
      <c r="C81" s="107" t="s">
        <v>247</v>
      </c>
    </row>
    <row r="82" spans="1:3">
      <c r="A82" s="107" t="s">
        <v>1770</v>
      </c>
      <c r="B82" s="107" t="s">
        <v>1771</v>
      </c>
      <c r="C82" s="107" t="s">
        <v>465</v>
      </c>
    </row>
    <row r="83" spans="1:3">
      <c r="A83" s="107" t="s">
        <v>1772</v>
      </c>
      <c r="B83" s="107" t="s">
        <v>1773</v>
      </c>
      <c r="C83" s="107" t="s">
        <v>146</v>
      </c>
    </row>
    <row r="84" spans="1:3">
      <c r="A84" s="107" t="s">
        <v>1774</v>
      </c>
      <c r="B84" s="107" t="s">
        <v>1775</v>
      </c>
      <c r="C84" s="107" t="s">
        <v>112</v>
      </c>
    </row>
    <row r="85" spans="1:3">
      <c r="A85" s="107" t="s">
        <v>1776</v>
      </c>
      <c r="B85" s="107" t="s">
        <v>1777</v>
      </c>
      <c r="C85" s="107" t="s">
        <v>80</v>
      </c>
    </row>
    <row r="86" spans="1:3">
      <c r="A86" s="107" t="s">
        <v>1778</v>
      </c>
      <c r="B86" s="107" t="s">
        <v>1779</v>
      </c>
      <c r="C86" s="107" t="s">
        <v>354</v>
      </c>
    </row>
    <row r="87" spans="1:3">
      <c r="A87" s="107" t="s">
        <v>1780</v>
      </c>
      <c r="B87" s="107" t="s">
        <v>1781</v>
      </c>
      <c r="C87" s="107" t="s">
        <v>251</v>
      </c>
    </row>
    <row r="88" spans="1:3">
      <c r="A88" s="107" t="s">
        <v>1782</v>
      </c>
      <c r="B88" s="107" t="s">
        <v>1783</v>
      </c>
      <c r="C88" s="107" t="s">
        <v>209</v>
      </c>
    </row>
    <row r="89" spans="1:3">
      <c r="A89" s="107" t="s">
        <v>877</v>
      </c>
      <c r="B89" s="107" t="s">
        <v>1784</v>
      </c>
      <c r="C89" s="107" t="s">
        <v>447</v>
      </c>
    </row>
    <row r="90" spans="1:3">
      <c r="A90" s="107" t="s">
        <v>1785</v>
      </c>
      <c r="B90" s="107" t="s">
        <v>1786</v>
      </c>
      <c r="C90" s="107" t="s">
        <v>437</v>
      </c>
    </row>
    <row r="91" spans="1:3">
      <c r="A91" s="107" t="s">
        <v>1787</v>
      </c>
      <c r="B91" s="107" t="s">
        <v>1788</v>
      </c>
      <c r="C91" s="107" t="s">
        <v>72</v>
      </c>
    </row>
    <row r="92" spans="1:3">
      <c r="A92" s="107" t="s">
        <v>1789</v>
      </c>
      <c r="B92" s="107" t="s">
        <v>1790</v>
      </c>
      <c r="C92" s="107" t="s">
        <v>195</v>
      </c>
    </row>
    <row r="93" spans="1:3">
      <c r="A93" s="107" t="s">
        <v>1791</v>
      </c>
      <c r="B93" s="107" t="s">
        <v>1792</v>
      </c>
      <c r="C93" s="107" t="s">
        <v>16</v>
      </c>
    </row>
    <row r="94" spans="1:3">
      <c r="A94" s="107" t="s">
        <v>1793</v>
      </c>
      <c r="B94" s="107" t="s">
        <v>1794</v>
      </c>
      <c r="C94" s="107" t="s">
        <v>169</v>
      </c>
    </row>
    <row r="95" spans="1:3">
      <c r="A95" s="107" t="s">
        <v>1795</v>
      </c>
      <c r="B95" s="107" t="s">
        <v>1796</v>
      </c>
      <c r="C95" s="107" t="s">
        <v>6</v>
      </c>
    </row>
    <row r="96" spans="1:3">
      <c r="A96" s="107" t="s">
        <v>1797</v>
      </c>
      <c r="B96" s="107" t="s">
        <v>1798</v>
      </c>
      <c r="C96" s="107" t="s">
        <v>455</v>
      </c>
    </row>
    <row r="97" spans="1:3">
      <c r="A97" s="107" t="s">
        <v>1799</v>
      </c>
      <c r="B97" s="107" t="s">
        <v>1800</v>
      </c>
      <c r="C97" s="107" t="s">
        <v>10</v>
      </c>
    </row>
    <row r="98" spans="1:3">
      <c r="A98" s="107" t="s">
        <v>1801</v>
      </c>
      <c r="B98" s="107" t="s">
        <v>1802</v>
      </c>
      <c r="C98" s="107" t="s">
        <v>98</v>
      </c>
    </row>
    <row r="99" spans="1:3">
      <c r="A99" s="107" t="s">
        <v>1803</v>
      </c>
      <c r="B99" s="107" t="s">
        <v>1804</v>
      </c>
      <c r="C99" s="107" t="s">
        <v>163</v>
      </c>
    </row>
    <row r="100" spans="1:3">
      <c r="A100" s="107" t="s">
        <v>1805</v>
      </c>
      <c r="B100" s="107" t="s">
        <v>1806</v>
      </c>
      <c r="C100" s="107" t="s">
        <v>118</v>
      </c>
    </row>
    <row r="101" spans="1:3">
      <c r="A101" s="107" t="s">
        <v>1807</v>
      </c>
      <c r="B101" s="107" t="s">
        <v>1808</v>
      </c>
      <c r="C101" s="107" t="s">
        <v>233</v>
      </c>
    </row>
    <row r="102" spans="1:3">
      <c r="A102" s="107" t="s">
        <v>1809</v>
      </c>
      <c r="B102" s="107" t="s">
        <v>1810</v>
      </c>
      <c r="C102" s="107" t="s">
        <v>181</v>
      </c>
    </row>
    <row r="103" spans="1:3">
      <c r="A103" s="107" t="s">
        <v>1811</v>
      </c>
      <c r="B103" s="107" t="s">
        <v>1812</v>
      </c>
      <c r="C103" s="107" t="s">
        <v>183</v>
      </c>
    </row>
    <row r="104" spans="1:3">
      <c r="A104" s="107" t="s">
        <v>1813</v>
      </c>
      <c r="B104" s="107" t="s">
        <v>1814</v>
      </c>
      <c r="C104" s="107" t="s">
        <v>30</v>
      </c>
    </row>
    <row r="105" spans="1:3">
      <c r="A105" s="107" t="s">
        <v>1815</v>
      </c>
      <c r="B105" s="107" t="s">
        <v>1816</v>
      </c>
      <c r="C105" s="107" t="s">
        <v>160</v>
      </c>
    </row>
    <row r="106" spans="1:3">
      <c r="A106" s="107" t="s">
        <v>1817</v>
      </c>
      <c r="B106" s="107" t="s">
        <v>1818</v>
      </c>
      <c r="C106" s="107" t="s">
        <v>431</v>
      </c>
    </row>
    <row r="107" spans="1:3">
      <c r="A107" s="107" t="s">
        <v>1819</v>
      </c>
      <c r="B107" s="107" t="s">
        <v>1820</v>
      </c>
      <c r="C107" s="107" t="s">
        <v>263</v>
      </c>
    </row>
    <row r="108" spans="1:3">
      <c r="A108" s="107" t="s">
        <v>1821</v>
      </c>
      <c r="B108" s="107" t="s">
        <v>1822</v>
      </c>
      <c r="C108" s="107" t="s">
        <v>106</v>
      </c>
    </row>
    <row r="109" spans="1:3">
      <c r="A109" s="107" t="s">
        <v>1823</v>
      </c>
      <c r="B109" s="107" t="s">
        <v>1824</v>
      </c>
      <c r="C109" s="107" t="s">
        <v>136</v>
      </c>
    </row>
    <row r="110" spans="1:3">
      <c r="A110" s="107" t="s">
        <v>1825</v>
      </c>
      <c r="B110" s="107" t="s">
        <v>1826</v>
      </c>
      <c r="C110" s="107" t="s">
        <v>14</v>
      </c>
    </row>
    <row r="111" spans="1:3">
      <c r="A111" s="107" t="s">
        <v>1827</v>
      </c>
      <c r="B111" s="107" t="s">
        <v>1828</v>
      </c>
      <c r="C111" s="107" t="s">
        <v>265</v>
      </c>
    </row>
    <row r="112" spans="1:3">
      <c r="A112" s="107" t="s">
        <v>1829</v>
      </c>
      <c r="B112" s="107" t="s">
        <v>1830</v>
      </c>
      <c r="C112" s="107" t="s">
        <v>150</v>
      </c>
    </row>
    <row r="113" spans="1:3">
      <c r="A113" s="107" t="s">
        <v>1831</v>
      </c>
      <c r="B113" s="107" t="s">
        <v>1832</v>
      </c>
      <c r="C113" s="107" t="s">
        <v>203</v>
      </c>
    </row>
    <row r="114" spans="1:3">
      <c r="A114" s="107" t="s">
        <v>1833</v>
      </c>
      <c r="B114" s="107" t="s">
        <v>1834</v>
      </c>
      <c r="C114" s="107" t="s">
        <v>380</v>
      </c>
    </row>
    <row r="115" spans="1:3">
      <c r="A115" s="107" t="s">
        <v>1835</v>
      </c>
      <c r="B115" s="107" t="s">
        <v>1836</v>
      </c>
      <c r="C115" s="107" t="s">
        <v>406</v>
      </c>
    </row>
    <row r="116" spans="1:3">
      <c r="A116" s="107" t="s">
        <v>1837</v>
      </c>
      <c r="B116" s="107" t="s">
        <v>1838</v>
      </c>
      <c r="C116" s="107" t="s">
        <v>408</v>
      </c>
    </row>
    <row r="117" spans="1:3">
      <c r="A117" s="107" t="s">
        <v>1839</v>
      </c>
      <c r="B117" s="107" t="s">
        <v>1840</v>
      </c>
      <c r="C117" s="107" t="s">
        <v>342</v>
      </c>
    </row>
    <row r="118" spans="1:3">
      <c r="A118" s="107" t="s">
        <v>1841</v>
      </c>
      <c r="B118" s="107" t="s">
        <v>1842</v>
      </c>
      <c r="C118" s="107" t="s">
        <v>388</v>
      </c>
    </row>
    <row r="119" spans="1:3">
      <c r="A119" s="107" t="s">
        <v>1843</v>
      </c>
      <c r="B119" s="107" t="s">
        <v>1844</v>
      </c>
      <c r="C119" s="107" t="s">
        <v>368</v>
      </c>
    </row>
    <row r="120" spans="1:3">
      <c r="A120" s="107" t="s">
        <v>1845</v>
      </c>
      <c r="B120" s="107" t="s">
        <v>1846</v>
      </c>
      <c r="C120" s="107" t="s">
        <v>239</v>
      </c>
    </row>
    <row r="121" spans="1:3">
      <c r="A121" s="107" t="s">
        <v>1847</v>
      </c>
      <c r="B121" s="107" t="s">
        <v>1848</v>
      </c>
      <c r="C121" s="107" t="s">
        <v>433</v>
      </c>
    </row>
    <row r="122" spans="1:3">
      <c r="A122" s="107" t="s">
        <v>1849</v>
      </c>
      <c r="B122" s="107" t="s">
        <v>1850</v>
      </c>
      <c r="C122" s="107" t="s">
        <v>400</v>
      </c>
    </row>
    <row r="123" spans="1:3">
      <c r="A123" s="107" t="s">
        <v>1851</v>
      </c>
      <c r="B123" s="107" t="s">
        <v>1852</v>
      </c>
      <c r="C123" s="107" t="s">
        <v>134</v>
      </c>
    </row>
  </sheetData>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zoomScale="150" zoomScaleNormal="150" zoomScalePageLayoutView="150" workbookViewId="0">
      <selection activeCell="B27" sqref="B27"/>
    </sheetView>
  </sheetViews>
  <sheetFormatPr baseColWidth="10" defaultRowHeight="15" x14ac:dyDescent="0"/>
  <cols>
    <col min="1" max="1" width="30.83203125" customWidth="1"/>
    <col min="2" max="2" width="24.5" customWidth="1"/>
  </cols>
  <sheetData>
    <row r="1" spans="1:2" ht="46" customHeight="1">
      <c r="A1" s="106"/>
      <c r="B1" s="106"/>
    </row>
    <row r="2" spans="1:2" ht="16" thickBot="1">
      <c r="A2" s="109" t="s">
        <v>1594</v>
      </c>
      <c r="B2" s="109" t="s">
        <v>1595</v>
      </c>
    </row>
    <row r="3" spans="1:2" ht="16" thickTop="1">
      <c r="A3" s="108" t="s">
        <v>1596</v>
      </c>
      <c r="B3" s="108">
        <v>6.12</v>
      </c>
    </row>
    <row r="4" spans="1:2">
      <c r="A4" s="107" t="s">
        <v>1597</v>
      </c>
      <c r="B4" s="107">
        <v>5.86</v>
      </c>
    </row>
    <row r="5" spans="1:2">
      <c r="A5" s="107" t="s">
        <v>1598</v>
      </c>
      <c r="B5" s="107">
        <v>4.99</v>
      </c>
    </row>
    <row r="6" spans="1:2">
      <c r="A6" s="107" t="s">
        <v>1599</v>
      </c>
      <c r="B6" s="107">
        <v>4.79</v>
      </c>
    </row>
    <row r="7" spans="1:2">
      <c r="A7" s="107" t="s">
        <v>1600</v>
      </c>
      <c r="B7" s="107">
        <v>4.79</v>
      </c>
    </row>
    <row r="8" spans="1:2">
      <c r="A8" s="107" t="s">
        <v>1601</v>
      </c>
      <c r="B8" s="107">
        <v>4.79</v>
      </c>
    </row>
    <row r="9" spans="1:2">
      <c r="A9" s="107" t="s">
        <v>1602</v>
      </c>
      <c r="B9" s="107">
        <v>4.79</v>
      </c>
    </row>
    <row r="10" spans="1:2">
      <c r="A10" s="107" t="s">
        <v>1603</v>
      </c>
      <c r="B10" s="107">
        <v>4.79</v>
      </c>
    </row>
    <row r="11" spans="1:2">
      <c r="A11" s="107" t="s">
        <v>1604</v>
      </c>
      <c r="B11" s="107">
        <v>3.83</v>
      </c>
    </row>
    <row r="12" spans="1:2">
      <c r="A12" s="107" t="s">
        <v>1605</v>
      </c>
      <c r="B12" s="107">
        <v>3.46</v>
      </c>
    </row>
    <row r="13" spans="1:2">
      <c r="A13" s="107" t="s">
        <v>1606</v>
      </c>
      <c r="B13" s="107">
        <v>3.46</v>
      </c>
    </row>
    <row r="14" spans="1:2">
      <c r="A14" s="107" t="s">
        <v>1607</v>
      </c>
      <c r="B14" s="107">
        <v>3.46</v>
      </c>
    </row>
    <row r="15" spans="1:2">
      <c r="A15" s="107" t="s">
        <v>1608</v>
      </c>
      <c r="B15" s="107">
        <v>3.45</v>
      </c>
    </row>
    <row r="16" spans="1:2">
      <c r="A16" s="107" t="s">
        <v>1609</v>
      </c>
      <c r="B16" s="107">
        <v>3.43</v>
      </c>
    </row>
    <row r="17" spans="1:2">
      <c r="A17" s="107" t="s">
        <v>1610</v>
      </c>
      <c r="B17" s="107">
        <v>3.42</v>
      </c>
    </row>
    <row r="18" spans="1:2">
      <c r="A18" s="107" t="s">
        <v>1611</v>
      </c>
      <c r="B18" s="107">
        <v>3.42</v>
      </c>
    </row>
    <row r="19" spans="1:2">
      <c r="A19" s="107" t="s">
        <v>1612</v>
      </c>
      <c r="B19" s="107">
        <v>3.42</v>
      </c>
    </row>
    <row r="20" spans="1:2">
      <c r="A20" s="107" t="s">
        <v>1613</v>
      </c>
      <c r="B20" s="107">
        <v>3.06</v>
      </c>
    </row>
    <row r="21" spans="1:2">
      <c r="A21" s="107" t="s">
        <v>1614</v>
      </c>
      <c r="B21" s="107">
        <v>3.06</v>
      </c>
    </row>
    <row r="22" spans="1:2">
      <c r="A22" s="107" t="s">
        <v>1615</v>
      </c>
      <c r="B22" s="107">
        <v>3.02</v>
      </c>
    </row>
  </sheetData>
  <pageMargins left="0.75" right="0.75" top="1" bottom="1" header="0.5" footer="0.5"/>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Table S1</vt:lpstr>
      <vt:lpstr>Table S2</vt:lpstr>
      <vt:lpstr>Table S3</vt:lpstr>
      <vt:lpstr>Table S4</vt:lpstr>
    </vt:vector>
  </TitlesOfParts>
  <Company>Rockefeller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Yount</dc:creator>
  <cp:lastModifiedBy>Jacob Yount</cp:lastModifiedBy>
  <cp:lastPrinted>2014-10-13T18:19:20Z</cp:lastPrinted>
  <dcterms:created xsi:type="dcterms:W3CDTF">2014-06-08T20:42:21Z</dcterms:created>
  <dcterms:modified xsi:type="dcterms:W3CDTF">2014-10-13T22:46:39Z</dcterms:modified>
</cp:coreProperties>
</file>