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qPCR repeats" sheetId="1" r:id="rId1"/>
  </sheets>
  <calcPr calcId="145621"/>
</workbook>
</file>

<file path=xl/calcChain.xml><?xml version="1.0" encoding="utf-8"?>
<calcChain xmlns="http://schemas.openxmlformats.org/spreadsheetml/2006/main">
  <c r="G40" i="1" l="1"/>
  <c r="F40" i="1"/>
  <c r="G39" i="1"/>
  <c r="F39" i="1"/>
  <c r="F32" i="1"/>
  <c r="G32" i="1"/>
  <c r="F33" i="1"/>
  <c r="G33" i="1"/>
  <c r="F34" i="1"/>
  <c r="G34" i="1"/>
  <c r="F35" i="1"/>
  <c r="G35" i="1"/>
  <c r="F22" i="1"/>
  <c r="G22" i="1"/>
  <c r="F23" i="1"/>
  <c r="G23" i="1"/>
  <c r="F24" i="1"/>
  <c r="G24" i="1"/>
  <c r="F26" i="1"/>
  <c r="G26" i="1"/>
  <c r="F27" i="1"/>
  <c r="G27" i="1"/>
  <c r="F28" i="1"/>
  <c r="G28" i="1"/>
  <c r="F15" i="1"/>
  <c r="G15" i="1"/>
  <c r="F16" i="1"/>
  <c r="G16" i="1"/>
  <c r="F17" i="1"/>
  <c r="G17" i="1"/>
  <c r="F18" i="1"/>
  <c r="G18" i="1"/>
  <c r="F9" i="1"/>
  <c r="G9" i="1"/>
  <c r="F10" i="1"/>
  <c r="G10" i="1"/>
  <c r="F12" i="1"/>
  <c r="G12" i="1"/>
  <c r="F13" i="1"/>
  <c r="G13" i="1"/>
  <c r="G4" i="1" l="1"/>
  <c r="G5" i="1"/>
  <c r="G3" i="1"/>
  <c r="F3" i="1"/>
  <c r="F5" i="1"/>
  <c r="F4" i="1"/>
  <c r="F11" i="1"/>
  <c r="G11" i="1"/>
  <c r="G14" i="1"/>
  <c r="F14" i="1"/>
</calcChain>
</file>

<file path=xl/sharedStrings.xml><?xml version="1.0" encoding="utf-8"?>
<sst xmlns="http://schemas.openxmlformats.org/spreadsheetml/2006/main" count="53" uniqueCount="38">
  <si>
    <t>BMI1a</t>
  </si>
  <si>
    <t>BMI1b</t>
  </si>
  <si>
    <t>BMI1c</t>
  </si>
  <si>
    <t>BP</t>
  </si>
  <si>
    <t>KNAT2</t>
  </si>
  <si>
    <t>KNAT6</t>
  </si>
  <si>
    <t>STM</t>
  </si>
  <si>
    <t>LFY</t>
  </si>
  <si>
    <t>WUS</t>
  </si>
  <si>
    <t>AG</t>
  </si>
  <si>
    <t>STK</t>
    <phoneticPr fontId="1" type="noConversion"/>
  </si>
  <si>
    <t>SHP1</t>
    <phoneticPr fontId="1" type="noConversion"/>
  </si>
  <si>
    <t>SHP2</t>
    <phoneticPr fontId="1" type="noConversion"/>
  </si>
  <si>
    <t>atring1a;atring1b</t>
    <phoneticPr fontId="1" type="noConversion"/>
  </si>
  <si>
    <t>KNAT2</t>
    <phoneticPr fontId="1" type="noConversion"/>
  </si>
  <si>
    <t>KNAT6</t>
    <phoneticPr fontId="1" type="noConversion"/>
  </si>
  <si>
    <t>SD</t>
    <phoneticPr fontId="1" type="noConversion"/>
  </si>
  <si>
    <t xml:space="preserve">p-value </t>
  </si>
  <si>
    <t>&lt; .00001</t>
  </si>
  <si>
    <t>p-value</t>
  </si>
  <si>
    <t>p-value</t>
    <phoneticPr fontId="1" type="noConversion"/>
  </si>
  <si>
    <t>atring1a;atring1b;clv3</t>
    <phoneticPr fontId="1" type="noConversion"/>
  </si>
  <si>
    <t>SD</t>
    <phoneticPr fontId="1" type="noConversion"/>
  </si>
  <si>
    <t>AVE</t>
    <phoneticPr fontId="1" type="noConversion"/>
  </si>
  <si>
    <t>SD</t>
    <phoneticPr fontId="1" type="noConversion"/>
  </si>
  <si>
    <t>p Value</t>
    <phoneticPr fontId="1" type="noConversion"/>
  </si>
  <si>
    <t>&lt; .00001</t>
    <phoneticPr fontId="1" type="noConversion"/>
  </si>
  <si>
    <t>Mean</t>
    <phoneticPr fontId="1" type="noConversion"/>
  </si>
  <si>
    <r>
      <t xml:space="preserve">ring1;as1/ring1 </t>
    </r>
    <r>
      <rPr>
        <sz val="11"/>
        <rFont val="Arial"/>
        <family val="2"/>
      </rPr>
      <t>(three repeats)</t>
    </r>
    <phoneticPr fontId="1" type="noConversion"/>
  </si>
  <si>
    <r>
      <t xml:space="preserve">WUS </t>
    </r>
    <r>
      <rPr>
        <sz val="11"/>
        <rFont val="Arial"/>
        <family val="2"/>
      </rPr>
      <t>(three repeats)</t>
    </r>
    <phoneticPr fontId="1" type="noConversion"/>
  </si>
  <si>
    <r>
      <rPr>
        <i/>
        <sz val="11"/>
        <rFont val="Arial"/>
        <family val="2"/>
      </rPr>
      <t>ring1</t>
    </r>
    <r>
      <rPr>
        <sz val="11"/>
        <rFont val="Arial"/>
        <family val="2"/>
      </rPr>
      <t>/WT (three repeats)</t>
    </r>
    <phoneticPr fontId="1" type="noConversion"/>
  </si>
  <si>
    <r>
      <rPr>
        <i/>
        <sz val="11"/>
        <rFont val="Arial"/>
        <family val="2"/>
      </rPr>
      <t>stm</t>
    </r>
    <r>
      <rPr>
        <sz val="11"/>
        <rFont val="Arial"/>
        <family val="2"/>
      </rPr>
      <t>/WT (three repeats)</t>
    </r>
    <phoneticPr fontId="1" type="noConversion"/>
  </si>
  <si>
    <t>Fig. 1m</t>
    <phoneticPr fontId="1" type="noConversion"/>
  </si>
  <si>
    <t>Fig. 5a</t>
    <phoneticPr fontId="1" type="noConversion"/>
  </si>
  <si>
    <r>
      <rPr>
        <i/>
        <sz val="11"/>
        <rFont val="Arial"/>
        <family val="2"/>
      </rPr>
      <t>ring1;stm</t>
    </r>
    <r>
      <rPr>
        <sz val="11"/>
        <rFont val="Arial"/>
        <family val="2"/>
      </rPr>
      <t>/WT</t>
    </r>
    <phoneticPr fontId="1" type="noConversion"/>
  </si>
  <si>
    <t>Fig. 6i</t>
    <phoneticPr fontId="1" type="noConversion"/>
  </si>
  <si>
    <t>Fig. 6v</t>
    <phoneticPr fontId="1" type="noConversion"/>
  </si>
  <si>
    <t>Fig. 7l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</si>
</sst>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1"/>
      <name val="宋体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i/>
      <sz val="11"/>
      <name val="Arial"/>
      <family val="2"/>
    </font>
    <font>
      <i/>
      <sz val="12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/>
    <xf numFmtId="0" fontId="3" fillId="0" borderId="0" xfId="0" applyFont="1" applyFill="1"/>
    <xf numFmtId="0" fontId="0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4" fillId="0" borderId="0" xfId="0" applyFont="1" applyFill="1" applyBorder="1"/>
    <xf numFmtId="2" fontId="4" fillId="0" borderId="0" xfId="0" applyNumberFormat="1" applyFont="1" applyFill="1" applyBorder="1"/>
    <xf numFmtId="0" fontId="2" fillId="0" borderId="0" xfId="0" applyFont="1" applyFill="1"/>
    <xf numFmtId="2" fontId="4" fillId="0" borderId="0" xfId="0" applyNumberFormat="1" applyFont="1" applyFill="1"/>
    <xf numFmtId="2" fontId="6" fillId="0" borderId="0" xfId="0" applyNumberFormat="1" applyFont="1" applyFill="1" applyBorder="1"/>
    <xf numFmtId="0" fontId="6" fillId="0" borderId="0" xfId="0" applyFont="1" applyFill="1"/>
    <xf numFmtId="0" fontId="7" fillId="0" borderId="0" xfId="0" applyFont="1" applyFill="1"/>
    <xf numFmtId="0" fontId="6" fillId="0" borderId="0" xfId="0" applyFont="1" applyFill="1" applyBorder="1"/>
    <xf numFmtId="2" fontId="6" fillId="0" borderId="0" xfId="0" applyNumberFormat="1" applyFont="1" applyFill="1"/>
    <xf numFmtId="2" fontId="8" fillId="0" borderId="0" xfId="0" applyNumberFormat="1" applyFont="1" applyFill="1" applyBorder="1"/>
    <xf numFmtId="2" fontId="8" fillId="0" borderId="0" xfId="0" applyNumberFormat="1" applyFont="1" applyFill="1"/>
    <xf numFmtId="0" fontId="4" fillId="0" borderId="1" xfId="0" applyFont="1" applyFill="1" applyBorder="1"/>
    <xf numFmtId="0" fontId="5" fillId="0" borderId="1" xfId="0" applyFont="1" applyFill="1" applyBorder="1"/>
    <xf numFmtId="2" fontId="6" fillId="0" borderId="2" xfId="0" applyNumberFormat="1" applyFont="1" applyFill="1" applyBorder="1"/>
    <xf numFmtId="2" fontId="8" fillId="0" borderId="2" xfId="0" applyNumberFormat="1" applyFont="1" applyFill="1" applyBorder="1"/>
    <xf numFmtId="2" fontId="4" fillId="0" borderId="2" xfId="0" applyNumberFormat="1" applyFont="1" applyFill="1" applyBorder="1"/>
    <xf numFmtId="0" fontId="2" fillId="0" borderId="2" xfId="0" applyFont="1" applyFill="1" applyBorder="1"/>
    <xf numFmtId="0" fontId="6" fillId="0" borderId="2" xfId="0" applyFont="1" applyFill="1" applyBorder="1"/>
    <xf numFmtId="0" fontId="6" fillId="0" borderId="1" xfId="0" applyFont="1" applyFill="1" applyBorder="1"/>
    <xf numFmtId="0" fontId="8" fillId="0" borderId="0" xfId="0" applyFont="1" applyFill="1"/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FFFED5"/>
      <color rgb="FFFFFD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topLeftCell="A18" workbookViewId="0">
      <selection activeCell="L33" sqref="L33"/>
    </sheetView>
  </sheetViews>
  <sheetFormatPr defaultRowHeight="14.25" x14ac:dyDescent="0.2"/>
  <cols>
    <col min="1" max="1" width="5.75" style="5" customWidth="1"/>
    <col min="2" max="2" width="17.875" style="5" customWidth="1"/>
    <col min="3" max="3" width="9.625" style="5" customWidth="1"/>
    <col min="4" max="4" width="10" style="5" customWidth="1"/>
    <col min="5" max="5" width="9.5" style="5" customWidth="1"/>
    <col min="6" max="6" width="7.25" style="5" customWidth="1"/>
    <col min="7" max="7" width="7.5" style="5" customWidth="1"/>
    <col min="8" max="8" width="9" style="5"/>
    <col min="9" max="16384" width="9" style="1"/>
  </cols>
  <sheetData>
    <row r="1" spans="1:9" ht="15" x14ac:dyDescent="0.25">
      <c r="A1" s="4"/>
      <c r="B1" s="25" t="s">
        <v>32</v>
      </c>
      <c r="D1" s="4"/>
      <c r="E1" s="4"/>
      <c r="F1" s="4"/>
      <c r="G1" s="4"/>
      <c r="H1" s="4"/>
      <c r="I1" s="2"/>
    </row>
    <row r="2" spans="1:9" x14ac:dyDescent="0.2">
      <c r="A2" s="4"/>
      <c r="B2" s="24"/>
      <c r="C2" s="17" t="s">
        <v>30</v>
      </c>
      <c r="D2" s="18"/>
      <c r="E2" s="18"/>
      <c r="F2" s="17" t="s">
        <v>27</v>
      </c>
      <c r="G2" s="17" t="s">
        <v>22</v>
      </c>
      <c r="H2" s="17" t="s">
        <v>19</v>
      </c>
      <c r="I2" s="2"/>
    </row>
    <row r="3" spans="1:9" ht="15" x14ac:dyDescent="0.25">
      <c r="A3" s="4"/>
      <c r="B3" s="13" t="s">
        <v>0</v>
      </c>
      <c r="C3" s="10">
        <v>2.89</v>
      </c>
      <c r="D3" s="10">
        <v>1.7584371857634984</v>
      </c>
      <c r="E3" s="10">
        <v>2.6648399331115029</v>
      </c>
      <c r="F3" s="15">
        <f>AVERAGE(C3:E3)</f>
        <v>2.4377590396250004</v>
      </c>
      <c r="G3" s="7">
        <f>STDEV(C3:E3)</f>
        <v>0.59898489111218667</v>
      </c>
      <c r="H3" s="8">
        <v>1.4067E-2</v>
      </c>
      <c r="I3" s="2"/>
    </row>
    <row r="4" spans="1:9" ht="15" x14ac:dyDescent="0.25">
      <c r="A4" s="4"/>
      <c r="B4" s="13" t="s">
        <v>1</v>
      </c>
      <c r="C4" s="10">
        <v>4.16</v>
      </c>
      <c r="D4" s="10">
        <v>3.18</v>
      </c>
      <c r="E4" s="10">
        <v>3.27</v>
      </c>
      <c r="F4" s="15">
        <f>AVERAGE(C4:E4)</f>
        <v>3.5366666666666666</v>
      </c>
      <c r="G4" s="7">
        <f>STDEV(C4:E4)</f>
        <v>0.54169487106057812</v>
      </c>
      <c r="H4" s="8">
        <v>1.256E-3</v>
      </c>
      <c r="I4" s="2"/>
    </row>
    <row r="5" spans="1:9" ht="15" x14ac:dyDescent="0.25">
      <c r="A5" s="4"/>
      <c r="B5" s="23" t="s">
        <v>2</v>
      </c>
      <c r="C5" s="19">
        <v>7.01</v>
      </c>
      <c r="D5" s="19">
        <v>8.77</v>
      </c>
      <c r="E5" s="19">
        <v>8.18</v>
      </c>
      <c r="F5" s="20">
        <f>AVERAGE(C5:E5)</f>
        <v>7.9866666666666672</v>
      </c>
      <c r="G5" s="21">
        <f>STDEV(C5:E5)</f>
        <v>0.89578643288081405</v>
      </c>
      <c r="H5" s="22">
        <v>1.74E-4</v>
      </c>
      <c r="I5" s="2"/>
    </row>
    <row r="6" spans="1:9" x14ac:dyDescent="0.2">
      <c r="A6" s="4"/>
      <c r="B6" s="11"/>
      <c r="C6" s="4"/>
      <c r="D6" s="4"/>
      <c r="E6" s="4"/>
      <c r="F6" s="4"/>
      <c r="G6" s="4"/>
      <c r="H6" s="4"/>
      <c r="I6" s="2"/>
    </row>
    <row r="7" spans="1:9" ht="15" x14ac:dyDescent="0.25">
      <c r="A7" s="4"/>
      <c r="B7" s="25" t="s">
        <v>33</v>
      </c>
      <c r="C7" s="4"/>
      <c r="D7" s="4"/>
      <c r="E7" s="4"/>
      <c r="F7" s="4"/>
      <c r="G7" s="4"/>
      <c r="H7" s="4"/>
      <c r="I7" s="2"/>
    </row>
    <row r="8" spans="1:9" s="3" customFormat="1" x14ac:dyDescent="0.2">
      <c r="A8" s="4"/>
      <c r="B8" s="24"/>
      <c r="C8" s="17" t="s">
        <v>30</v>
      </c>
      <c r="D8" s="17"/>
      <c r="E8" s="17"/>
      <c r="F8" s="17" t="s">
        <v>27</v>
      </c>
      <c r="G8" s="17" t="s">
        <v>24</v>
      </c>
      <c r="H8" s="17" t="s">
        <v>19</v>
      </c>
      <c r="I8" s="2"/>
    </row>
    <row r="9" spans="1:9" s="3" customFormat="1" ht="15.75" x14ac:dyDescent="0.25">
      <c r="A9" s="4"/>
      <c r="B9" s="12" t="s">
        <v>7</v>
      </c>
      <c r="C9" s="11">
        <v>18.57</v>
      </c>
      <c r="D9" s="11">
        <v>25.13</v>
      </c>
      <c r="E9" s="11">
        <v>21.75</v>
      </c>
      <c r="F9" s="16">
        <f>AVERAGE(C9:E9)</f>
        <v>21.816666666666666</v>
      </c>
      <c r="G9" s="9">
        <f>STDEV(C9:E9)</f>
        <v>3.2805080907282136</v>
      </c>
      <c r="H9" s="8">
        <v>3.8900000000000002E-4</v>
      </c>
      <c r="I9" s="2"/>
    </row>
    <row r="10" spans="1:9" s="3" customFormat="1" ht="15" x14ac:dyDescent="0.25">
      <c r="A10" s="4"/>
      <c r="B10" s="11" t="s">
        <v>8</v>
      </c>
      <c r="C10" s="11">
        <v>0.14000000000000001</v>
      </c>
      <c r="D10" s="11">
        <v>0.19</v>
      </c>
      <c r="E10" s="11">
        <v>0.36</v>
      </c>
      <c r="F10" s="16">
        <f>AVERAGE(C10:E10)</f>
        <v>0.22999999999999998</v>
      </c>
      <c r="G10" s="9">
        <f>STDEV(C10:E10)</f>
        <v>0.11532562594670799</v>
      </c>
      <c r="H10" s="8">
        <v>3.19E-4</v>
      </c>
      <c r="I10" s="2"/>
    </row>
    <row r="11" spans="1:9" s="3" customFormat="1" ht="15.75" x14ac:dyDescent="0.25">
      <c r="A11" s="4"/>
      <c r="B11" s="12" t="s">
        <v>9</v>
      </c>
      <c r="C11" s="11">
        <v>0.32</v>
      </c>
      <c r="D11" s="11">
        <v>0.19</v>
      </c>
      <c r="E11" s="12">
        <v>0.42</v>
      </c>
      <c r="F11" s="16">
        <f ca="1">AVERAGE(C11:G11)</f>
        <v>0.36738432962419998</v>
      </c>
      <c r="G11" s="9">
        <f ca="1">STDEV(C11:G11)</f>
        <v>0.14805949046661387</v>
      </c>
      <c r="H11" s="8">
        <v>4.8899999999999996E-4</v>
      </c>
      <c r="I11" s="2"/>
    </row>
    <row r="12" spans="1:9" s="3" customFormat="1" ht="15" x14ac:dyDescent="0.25">
      <c r="A12" s="4"/>
      <c r="B12" s="11" t="s">
        <v>11</v>
      </c>
      <c r="C12" s="11">
        <v>1.25</v>
      </c>
      <c r="D12" s="11">
        <v>0.98</v>
      </c>
      <c r="E12" s="11">
        <v>1.03</v>
      </c>
      <c r="F12" s="16">
        <f>AVERAGE(C12:E12)</f>
        <v>1.0866666666666667</v>
      </c>
      <c r="G12" s="9">
        <f>STDEV(C12:E12)</f>
        <v>0.14364307617610222</v>
      </c>
      <c r="H12" s="8">
        <v>0.35500199999999998</v>
      </c>
      <c r="I12" s="2"/>
    </row>
    <row r="13" spans="1:9" s="3" customFormat="1" ht="15" x14ac:dyDescent="0.25">
      <c r="A13" s="4"/>
      <c r="B13" s="11" t="s">
        <v>12</v>
      </c>
      <c r="C13" s="11">
        <v>0.91</v>
      </c>
      <c r="D13" s="11">
        <v>1.21</v>
      </c>
      <c r="E13" s="11">
        <v>0.94</v>
      </c>
      <c r="F13" s="16">
        <f>AVERAGE(C13:E13)</f>
        <v>1.02</v>
      </c>
      <c r="G13" s="9">
        <f>STDEV(C13:E13)</f>
        <v>0.16522711641858337</v>
      </c>
      <c r="H13" s="8">
        <v>0.84418099999999996</v>
      </c>
      <c r="I13" s="2"/>
    </row>
    <row r="14" spans="1:9" s="3" customFormat="1" ht="15" x14ac:dyDescent="0.25">
      <c r="A14" s="4"/>
      <c r="B14" s="13" t="s">
        <v>10</v>
      </c>
      <c r="C14" s="13">
        <v>0.77</v>
      </c>
      <c r="D14" s="13">
        <v>0.7</v>
      </c>
      <c r="E14" s="13">
        <v>0.57999999999999996</v>
      </c>
      <c r="F14" s="15">
        <f ca="1">AVERAGE(C14:G14)</f>
        <v>0.64830554780622285</v>
      </c>
      <c r="G14" s="7">
        <f ca="1">STDEV(C14:G14)</f>
        <v>0.10518240628208031</v>
      </c>
      <c r="H14" s="8">
        <v>4.6579999999999998E-3</v>
      </c>
      <c r="I14" s="2"/>
    </row>
    <row r="15" spans="1:9" s="3" customFormat="1" ht="15.75" x14ac:dyDescent="0.25">
      <c r="A15" s="4"/>
      <c r="B15" s="12" t="s">
        <v>6</v>
      </c>
      <c r="C15" s="11">
        <v>2.86</v>
      </c>
      <c r="D15" s="11">
        <v>2.97</v>
      </c>
      <c r="E15" s="12">
        <v>2.3199999999999998</v>
      </c>
      <c r="F15" s="16">
        <f>AVERAGE(C15:E15)</f>
        <v>2.7166666666666668</v>
      </c>
      <c r="G15" s="9">
        <f>STDEV(C15:E15)</f>
        <v>0.34789845261704583</v>
      </c>
      <c r="H15" s="8">
        <v>1.029E-3</v>
      </c>
      <c r="I15" s="2"/>
    </row>
    <row r="16" spans="1:9" s="3" customFormat="1" ht="15.75" x14ac:dyDescent="0.25">
      <c r="A16" s="4"/>
      <c r="B16" s="12" t="s">
        <v>3</v>
      </c>
      <c r="C16" s="11">
        <v>1.84</v>
      </c>
      <c r="D16" s="11">
        <v>1.87</v>
      </c>
      <c r="E16" s="11">
        <v>1.49</v>
      </c>
      <c r="F16" s="16">
        <f>AVERAGE(C16:E16)</f>
        <v>1.7333333333333334</v>
      </c>
      <c r="G16" s="9">
        <f>STDEV(C16:E16)</f>
        <v>0.21126602503321104</v>
      </c>
      <c r="H16" s="8">
        <v>3.8539999999999998E-3</v>
      </c>
      <c r="I16" s="2"/>
    </row>
    <row r="17" spans="1:9" s="3" customFormat="1" ht="15.75" x14ac:dyDescent="0.25">
      <c r="A17" s="4"/>
      <c r="B17" s="12" t="s">
        <v>4</v>
      </c>
      <c r="C17" s="11">
        <v>2.17</v>
      </c>
      <c r="D17" s="11">
        <v>2.5499999999999998</v>
      </c>
      <c r="E17" s="12">
        <v>2.67</v>
      </c>
      <c r="F17" s="16">
        <f>AVERAGE(C17:E17)</f>
        <v>2.4633333333333334</v>
      </c>
      <c r="G17" s="9">
        <f>STDEV(C17:E17)</f>
        <v>0.26102362600602519</v>
      </c>
      <c r="H17" s="8">
        <v>6.3000000000000003E-4</v>
      </c>
      <c r="I17" s="2"/>
    </row>
    <row r="18" spans="1:9" s="3" customFormat="1" ht="15" x14ac:dyDescent="0.25">
      <c r="A18" s="4"/>
      <c r="B18" s="23" t="s">
        <v>5</v>
      </c>
      <c r="C18" s="23">
        <v>2.64</v>
      </c>
      <c r="D18" s="23">
        <v>2.69</v>
      </c>
      <c r="E18" s="23">
        <v>2.56</v>
      </c>
      <c r="F18" s="20">
        <f>AVERAGE(C18:E18)</f>
        <v>2.6300000000000003</v>
      </c>
      <c r="G18" s="21">
        <f>STDEV(C18:E18)</f>
        <v>6.5574385243019964E-2</v>
      </c>
      <c r="H18" s="22" t="s">
        <v>26</v>
      </c>
      <c r="I18" s="2"/>
    </row>
    <row r="19" spans="1:9" s="3" customFormat="1" x14ac:dyDescent="0.2">
      <c r="A19" s="4"/>
      <c r="I19" s="2"/>
    </row>
    <row r="20" spans="1:9" s="3" customFormat="1" ht="15" x14ac:dyDescent="0.25">
      <c r="A20" s="4"/>
      <c r="B20" s="25" t="s">
        <v>35</v>
      </c>
      <c r="C20" s="4"/>
      <c r="D20" s="4"/>
      <c r="E20" s="4"/>
      <c r="F20" s="4"/>
      <c r="G20" s="4"/>
      <c r="H20" s="4"/>
      <c r="I20" s="2"/>
    </row>
    <row r="21" spans="1:9" s="3" customFormat="1" x14ac:dyDescent="0.2">
      <c r="A21" s="4"/>
      <c r="B21" s="24"/>
      <c r="C21" s="17" t="s">
        <v>31</v>
      </c>
      <c r="D21" s="17"/>
      <c r="E21" s="17"/>
      <c r="F21" s="17" t="s">
        <v>27</v>
      </c>
      <c r="G21" s="17" t="s">
        <v>16</v>
      </c>
      <c r="H21" s="17" t="s">
        <v>17</v>
      </c>
      <c r="I21" s="2"/>
    </row>
    <row r="22" spans="1:9" s="3" customFormat="1" ht="15" x14ac:dyDescent="0.25">
      <c r="B22" s="11" t="s">
        <v>3</v>
      </c>
      <c r="C22" s="14">
        <v>0.28000000000000003</v>
      </c>
      <c r="D22" s="14">
        <v>0.73</v>
      </c>
      <c r="E22" s="14">
        <v>0.57999999999999996</v>
      </c>
      <c r="F22" s="16">
        <f>AVERAGE(C22:E22)</f>
        <v>0.52999999999999992</v>
      </c>
      <c r="G22" s="9">
        <f>STDEV(C22:E22)</f>
        <v>0.22912878474779222</v>
      </c>
      <c r="H22" s="8">
        <v>2.3737000000000001E-2</v>
      </c>
      <c r="I22" s="2"/>
    </row>
    <row r="23" spans="1:9" s="3" customFormat="1" ht="15" x14ac:dyDescent="0.25">
      <c r="A23" s="4"/>
      <c r="B23" s="11" t="s">
        <v>4</v>
      </c>
      <c r="C23" s="14">
        <v>0.6</v>
      </c>
      <c r="D23" s="14">
        <v>0.59</v>
      </c>
      <c r="E23" s="14">
        <v>0.87</v>
      </c>
      <c r="F23" s="16">
        <f>AVERAGE(C23:E23)</f>
        <v>0.68666666666666665</v>
      </c>
      <c r="G23" s="9">
        <f>STDEV(C23:E23)</f>
        <v>0.15885003409925139</v>
      </c>
      <c r="H23" s="8">
        <v>2.6866999999999999E-2</v>
      </c>
      <c r="I23" s="2"/>
    </row>
    <row r="24" spans="1:9" s="3" customFormat="1" ht="15" x14ac:dyDescent="0.25">
      <c r="A24" s="4"/>
      <c r="B24" s="11" t="s">
        <v>5</v>
      </c>
      <c r="C24" s="14">
        <v>0.64</v>
      </c>
      <c r="D24" s="10">
        <v>0.78</v>
      </c>
      <c r="E24" s="10">
        <v>0.8</v>
      </c>
      <c r="F24" s="16">
        <f>AVERAGE(C24:E24)</f>
        <v>0.73999999999999988</v>
      </c>
      <c r="G24" s="9">
        <f>STDEV(C24:E24)</f>
        <v>8.717797887081348E-2</v>
      </c>
      <c r="H24" s="8">
        <v>6.672E-3</v>
      </c>
      <c r="I24" s="2"/>
    </row>
    <row r="25" spans="1:9" s="3" customFormat="1" ht="15" x14ac:dyDescent="0.25">
      <c r="A25" s="4"/>
      <c r="B25" s="11"/>
      <c r="C25" s="4" t="s">
        <v>34</v>
      </c>
      <c r="D25" s="7"/>
      <c r="E25" s="7"/>
      <c r="F25" s="16"/>
      <c r="G25" s="9"/>
      <c r="H25" s="8"/>
      <c r="I25" s="2"/>
    </row>
    <row r="26" spans="1:9" s="3" customFormat="1" ht="15" x14ac:dyDescent="0.25">
      <c r="B26" s="11" t="s">
        <v>3</v>
      </c>
      <c r="C26" s="14">
        <v>1.92</v>
      </c>
      <c r="D26" s="14">
        <v>1.91</v>
      </c>
      <c r="E26" s="14">
        <v>1.73</v>
      </c>
      <c r="F26" s="16">
        <f>AVERAGE(C26:E26)</f>
        <v>1.8533333333333335</v>
      </c>
      <c r="G26" s="9">
        <f>STDEV(C26:E26)</f>
        <v>0.10692676621563624</v>
      </c>
      <c r="H26" s="8">
        <v>1.5899999999999999E-4</v>
      </c>
      <c r="I26" s="2"/>
    </row>
    <row r="27" spans="1:9" s="3" customFormat="1" ht="15" x14ac:dyDescent="0.25">
      <c r="A27" s="4"/>
      <c r="B27" s="11" t="s">
        <v>4</v>
      </c>
      <c r="C27" s="14">
        <v>2.3199999999999998</v>
      </c>
      <c r="D27" s="14">
        <v>2.41</v>
      </c>
      <c r="E27" s="14">
        <v>2.46</v>
      </c>
      <c r="F27" s="16">
        <f>AVERAGE(C27:E27)</f>
        <v>2.3966666666666669</v>
      </c>
      <c r="G27" s="9">
        <f>STDEV(C27:E27)</f>
        <v>7.0945988845975957E-2</v>
      </c>
      <c r="H27" s="8" t="s">
        <v>18</v>
      </c>
      <c r="I27" s="2"/>
    </row>
    <row r="28" spans="1:9" s="3" customFormat="1" ht="15" x14ac:dyDescent="0.25">
      <c r="A28" s="4"/>
      <c r="B28" s="23" t="s">
        <v>5</v>
      </c>
      <c r="C28" s="19">
        <v>2.73</v>
      </c>
      <c r="D28" s="19">
        <v>3.14</v>
      </c>
      <c r="E28" s="19">
        <v>3.47</v>
      </c>
      <c r="F28" s="20">
        <f>AVERAGE(C28:E28)</f>
        <v>3.1133333333333333</v>
      </c>
      <c r="G28" s="21">
        <f>STDEV(C28:E28)</f>
        <v>0.37072002014098648</v>
      </c>
      <c r="H28" s="22">
        <v>5.9000000000000003E-4</v>
      </c>
      <c r="I28" s="2"/>
    </row>
    <row r="29" spans="1:9" s="3" customFormat="1" x14ac:dyDescent="0.2">
      <c r="A29" s="4"/>
      <c r="B29" s="11"/>
      <c r="C29" s="4"/>
      <c r="D29" s="4"/>
      <c r="E29" s="4"/>
      <c r="F29" s="4"/>
      <c r="G29" s="4"/>
      <c r="H29" s="4"/>
      <c r="I29" s="2"/>
    </row>
    <row r="30" spans="1:9" s="3" customFormat="1" ht="15" x14ac:dyDescent="0.25">
      <c r="A30" s="4"/>
      <c r="B30" s="25" t="s">
        <v>36</v>
      </c>
      <c r="C30" s="4"/>
      <c r="D30" s="4"/>
      <c r="E30" s="4"/>
      <c r="F30" s="4"/>
      <c r="G30" s="4"/>
      <c r="H30" s="4"/>
      <c r="I30" s="2"/>
    </row>
    <row r="31" spans="1:9" s="3" customFormat="1" x14ac:dyDescent="0.2">
      <c r="A31" s="4"/>
      <c r="B31" s="24"/>
      <c r="C31" s="24" t="s">
        <v>28</v>
      </c>
      <c r="D31" s="17"/>
      <c r="E31" s="17"/>
      <c r="F31" s="17" t="s">
        <v>27</v>
      </c>
      <c r="G31" s="17" t="s">
        <v>24</v>
      </c>
      <c r="H31" s="17" t="s">
        <v>20</v>
      </c>
      <c r="I31" s="2"/>
    </row>
    <row r="32" spans="1:9" s="3" customFormat="1" ht="15" x14ac:dyDescent="0.25">
      <c r="A32" s="4"/>
      <c r="B32" s="11" t="s">
        <v>6</v>
      </c>
      <c r="C32" s="11">
        <v>1.1000000000000001</v>
      </c>
      <c r="D32" s="11">
        <v>1.32</v>
      </c>
      <c r="E32" s="11">
        <v>1.21</v>
      </c>
      <c r="F32" s="16">
        <f>AVERAGE(C32:E32)</f>
        <v>1.21</v>
      </c>
      <c r="G32" s="9">
        <f>STDEV(C32:E32)</f>
        <v>0.10999999999999999</v>
      </c>
      <c r="H32" s="8">
        <v>3.0477000000000001E-2</v>
      </c>
      <c r="I32" s="2"/>
    </row>
    <row r="33" spans="1:9" s="3" customFormat="1" ht="15" x14ac:dyDescent="0.25">
      <c r="A33" s="4"/>
      <c r="B33" s="11" t="s">
        <v>3</v>
      </c>
      <c r="C33" s="11">
        <v>5.13</v>
      </c>
      <c r="D33" s="11">
        <v>4.07</v>
      </c>
      <c r="E33" s="11">
        <v>4.4400000000000004</v>
      </c>
      <c r="F33" s="16">
        <f>AVERAGE(C33:E33)</f>
        <v>4.5466666666666669</v>
      </c>
      <c r="G33" s="9">
        <f>STDEV(C33:E33)</f>
        <v>0.53799008664968273</v>
      </c>
      <c r="H33" s="8">
        <v>3.3399999999999999E-4</v>
      </c>
      <c r="I33" s="2"/>
    </row>
    <row r="34" spans="1:9" s="3" customFormat="1" ht="15" x14ac:dyDescent="0.25">
      <c r="A34" s="4"/>
      <c r="B34" s="11" t="s">
        <v>14</v>
      </c>
      <c r="C34" s="11">
        <v>2.88</v>
      </c>
      <c r="D34" s="11">
        <v>1.88</v>
      </c>
      <c r="E34" s="11">
        <v>2.37</v>
      </c>
      <c r="F34" s="16">
        <f>AVERAGE(C34:E34)</f>
        <v>2.3766666666666665</v>
      </c>
      <c r="G34" s="9">
        <f>STDEV(C34:E34)</f>
        <v>0.50003333222229562</v>
      </c>
      <c r="H34" s="8">
        <v>8.8620000000000001E-3</v>
      </c>
      <c r="I34" s="2"/>
    </row>
    <row r="35" spans="1:9" s="3" customFormat="1" ht="15" x14ac:dyDescent="0.25">
      <c r="A35" s="4"/>
      <c r="B35" s="23" t="s">
        <v>15</v>
      </c>
      <c r="C35" s="23">
        <v>1.36</v>
      </c>
      <c r="D35" s="23">
        <v>1.47</v>
      </c>
      <c r="E35" s="23">
        <v>1.89</v>
      </c>
      <c r="F35" s="20">
        <f>AVERAGE(C35:E35)</f>
        <v>1.5733333333333333</v>
      </c>
      <c r="G35" s="21">
        <f>STDEV(C35:E35)</f>
        <v>0.2797022226106432</v>
      </c>
      <c r="H35" s="22">
        <v>2.4944000000000001E-2</v>
      </c>
      <c r="I35" s="2"/>
    </row>
    <row r="36" spans="1:9" s="3" customFormat="1" x14ac:dyDescent="0.2">
      <c r="A36" s="4"/>
      <c r="B36" s="4"/>
      <c r="C36" s="4"/>
      <c r="D36" s="4"/>
      <c r="E36" s="4"/>
      <c r="F36" s="4"/>
      <c r="G36" s="4"/>
      <c r="H36" s="4"/>
      <c r="I36" s="2"/>
    </row>
    <row r="37" spans="1:9" s="3" customFormat="1" ht="15" x14ac:dyDescent="0.25">
      <c r="A37" s="4"/>
      <c r="B37" s="25" t="s">
        <v>37</v>
      </c>
      <c r="C37" s="4"/>
      <c r="D37" s="4"/>
      <c r="E37" s="4"/>
      <c r="F37" s="4"/>
      <c r="G37" s="4"/>
      <c r="H37" s="4"/>
      <c r="I37" s="2"/>
    </row>
    <row r="38" spans="1:9" s="3" customFormat="1" x14ac:dyDescent="0.2">
      <c r="A38" s="4"/>
      <c r="B38" s="17"/>
      <c r="C38" s="24" t="s">
        <v>29</v>
      </c>
      <c r="D38" s="17"/>
      <c r="E38" s="17"/>
      <c r="F38" s="17" t="s">
        <v>23</v>
      </c>
      <c r="G38" s="17" t="s">
        <v>24</v>
      </c>
      <c r="H38" s="17" t="s">
        <v>25</v>
      </c>
      <c r="I38" s="2"/>
    </row>
    <row r="39" spans="1:9" s="3" customFormat="1" ht="15" x14ac:dyDescent="0.25">
      <c r="A39" s="4"/>
      <c r="B39" s="13" t="s">
        <v>13</v>
      </c>
      <c r="C39" s="13">
        <v>1.0900000000000001</v>
      </c>
      <c r="D39" s="13">
        <v>0.99</v>
      </c>
      <c r="E39" s="13">
        <v>1.03</v>
      </c>
      <c r="F39" s="15">
        <f t="shared" ref="F39:F40" si="0">AVERAGE(C39:E39)</f>
        <v>1.0366666666666668</v>
      </c>
      <c r="G39" s="7">
        <f t="shared" ref="G39:G40" si="1">STDEV(C39:E39)</f>
        <v>5.0332229568471713E-2</v>
      </c>
      <c r="H39" s="6"/>
      <c r="I39" s="2"/>
    </row>
    <row r="40" spans="1:9" s="3" customFormat="1" ht="15" x14ac:dyDescent="0.25">
      <c r="A40" s="4"/>
      <c r="B40" s="23" t="s">
        <v>21</v>
      </c>
      <c r="C40" s="23">
        <v>2.19</v>
      </c>
      <c r="D40" s="23">
        <v>1.88</v>
      </c>
      <c r="E40" s="23">
        <v>2.0499999999999998</v>
      </c>
      <c r="F40" s="20">
        <f t="shared" si="0"/>
        <v>2.04</v>
      </c>
      <c r="G40" s="21">
        <f t="shared" si="1"/>
        <v>0.15524174696260026</v>
      </c>
      <c r="H40" s="22">
        <v>4.4000000000000002E-4</v>
      </c>
      <c r="I40" s="2"/>
    </row>
    <row r="41" spans="1:9" x14ac:dyDescent="0.2">
      <c r="A41" s="4"/>
      <c r="B41" s="4"/>
      <c r="C41" s="4"/>
      <c r="D41" s="4"/>
      <c r="E41" s="4"/>
      <c r="F41" s="4"/>
      <c r="G41" s="4"/>
      <c r="H41" s="4"/>
      <c r="I41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qPCR repeats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2016-10-09T09:43:32Z</dcterms:modified>
</cp:coreProperties>
</file>