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ranjeiro\Desktop\Postdoc project\Acute exercise paper\BMC Biology submission\Resubmission\Final files for resubmission\"/>
    </mc:Choice>
  </mc:AlternateContent>
  <bookViews>
    <workbookView xWindow="0" yWindow="0" windowWidth="18108" windowHeight="514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24" i="1" l="1"/>
  <c r="D524" i="1"/>
  <c r="E524" i="1"/>
  <c r="B524" i="1"/>
  <c r="C523" i="1"/>
  <c r="D523" i="1"/>
  <c r="E523" i="1"/>
  <c r="B523" i="1"/>
  <c r="J1036" i="1" l="1"/>
  <c r="H1036" i="1"/>
  <c r="F1036" i="1"/>
  <c r="D1036" i="1"/>
  <c r="K1035" i="1"/>
  <c r="J1035" i="1"/>
  <c r="I1035" i="1"/>
  <c r="H1035" i="1"/>
  <c r="G1035" i="1"/>
  <c r="F1035" i="1"/>
  <c r="E1035" i="1"/>
  <c r="D1035" i="1"/>
  <c r="B1035" i="1"/>
  <c r="K1034" i="1"/>
  <c r="J1034" i="1"/>
  <c r="I1034" i="1"/>
  <c r="H1034" i="1"/>
  <c r="G1034" i="1"/>
  <c r="F1034" i="1"/>
  <c r="E1034" i="1"/>
  <c r="D1034" i="1"/>
  <c r="B1034" i="1"/>
  <c r="J1026" i="1"/>
  <c r="H1026" i="1"/>
  <c r="F1026" i="1"/>
  <c r="D1026" i="1"/>
  <c r="K1025" i="1"/>
  <c r="J1025" i="1"/>
  <c r="I1025" i="1"/>
  <c r="H1025" i="1"/>
  <c r="G1025" i="1"/>
  <c r="F1025" i="1"/>
  <c r="E1025" i="1"/>
  <c r="D1025" i="1"/>
  <c r="B1025" i="1"/>
  <c r="K1024" i="1"/>
  <c r="J1024" i="1"/>
  <c r="I1024" i="1"/>
  <c r="H1024" i="1"/>
  <c r="G1024" i="1"/>
  <c r="F1024" i="1"/>
  <c r="E1024" i="1"/>
  <c r="D1024" i="1"/>
  <c r="B1024" i="1"/>
  <c r="J1016" i="1"/>
  <c r="H1016" i="1"/>
  <c r="F1016" i="1"/>
  <c r="D1016" i="1"/>
  <c r="K1015" i="1"/>
  <c r="J1015" i="1"/>
  <c r="I1015" i="1"/>
  <c r="H1015" i="1"/>
  <c r="G1015" i="1"/>
  <c r="F1015" i="1"/>
  <c r="E1015" i="1"/>
  <c r="D1015" i="1"/>
  <c r="B1015" i="1"/>
  <c r="K1014" i="1"/>
  <c r="J1014" i="1"/>
  <c r="I1014" i="1"/>
  <c r="H1014" i="1"/>
  <c r="G1014" i="1"/>
  <c r="F1014" i="1"/>
  <c r="E1014" i="1"/>
  <c r="D1014" i="1"/>
  <c r="B1014" i="1"/>
  <c r="J1006" i="1" l="1"/>
  <c r="H1006" i="1"/>
  <c r="F1006" i="1"/>
  <c r="D1006" i="1"/>
  <c r="K1005" i="1"/>
  <c r="J1005" i="1"/>
  <c r="I1005" i="1"/>
  <c r="H1005" i="1"/>
  <c r="G1005" i="1"/>
  <c r="F1005" i="1"/>
  <c r="E1005" i="1"/>
  <c r="D1005" i="1"/>
  <c r="B1005" i="1"/>
  <c r="K1004" i="1"/>
  <c r="J1004" i="1"/>
  <c r="I1004" i="1"/>
  <c r="H1004" i="1"/>
  <c r="G1004" i="1"/>
  <c r="F1004" i="1"/>
  <c r="E1004" i="1"/>
  <c r="D1004" i="1"/>
  <c r="B1004" i="1"/>
  <c r="E993" i="1" l="1"/>
  <c r="C993" i="1"/>
  <c r="F992" i="1"/>
  <c r="E992" i="1"/>
  <c r="D992" i="1"/>
  <c r="C992" i="1"/>
  <c r="F991" i="1"/>
  <c r="E991" i="1"/>
  <c r="D991" i="1"/>
  <c r="C991" i="1"/>
  <c r="C923" i="1"/>
  <c r="E923" i="1" l="1"/>
  <c r="F922" i="1"/>
  <c r="E922" i="1"/>
  <c r="D922" i="1"/>
  <c r="C922" i="1"/>
  <c r="F921" i="1"/>
  <c r="E921" i="1"/>
  <c r="D921" i="1"/>
  <c r="C921" i="1"/>
  <c r="E857" i="1" l="1"/>
  <c r="C857" i="1"/>
  <c r="F856" i="1"/>
  <c r="E856" i="1"/>
  <c r="D856" i="1"/>
  <c r="C856" i="1"/>
  <c r="F855" i="1"/>
  <c r="E855" i="1"/>
  <c r="D855" i="1"/>
  <c r="C855" i="1"/>
  <c r="J795" i="1"/>
  <c r="H795" i="1"/>
  <c r="F795" i="1"/>
  <c r="D795" i="1"/>
  <c r="K794" i="1"/>
  <c r="J794" i="1"/>
  <c r="I794" i="1"/>
  <c r="H794" i="1"/>
  <c r="G794" i="1"/>
  <c r="F794" i="1"/>
  <c r="E794" i="1"/>
  <c r="D794" i="1"/>
  <c r="B794" i="1"/>
  <c r="K793" i="1"/>
  <c r="J793" i="1"/>
  <c r="I793" i="1"/>
  <c r="H793" i="1"/>
  <c r="G793" i="1"/>
  <c r="F793" i="1"/>
  <c r="E793" i="1"/>
  <c r="D793" i="1"/>
  <c r="B793" i="1"/>
  <c r="J783" i="1"/>
  <c r="H783" i="1"/>
  <c r="F783" i="1"/>
  <c r="D783" i="1"/>
  <c r="K782" i="1"/>
  <c r="J782" i="1"/>
  <c r="I782" i="1"/>
  <c r="H782" i="1"/>
  <c r="G782" i="1"/>
  <c r="F782" i="1"/>
  <c r="E782" i="1"/>
  <c r="D782" i="1"/>
  <c r="B782" i="1"/>
  <c r="K781" i="1"/>
  <c r="J781" i="1"/>
  <c r="I781" i="1"/>
  <c r="H781" i="1"/>
  <c r="G781" i="1"/>
  <c r="F781" i="1"/>
  <c r="E781" i="1"/>
  <c r="D781" i="1"/>
  <c r="B781" i="1"/>
  <c r="J771" i="1"/>
  <c r="H771" i="1"/>
  <c r="F771" i="1"/>
  <c r="D771" i="1"/>
  <c r="K770" i="1"/>
  <c r="J770" i="1"/>
  <c r="I770" i="1"/>
  <c r="H770" i="1"/>
  <c r="G770" i="1"/>
  <c r="F770" i="1"/>
  <c r="E770" i="1"/>
  <c r="D770" i="1"/>
  <c r="B770" i="1"/>
  <c r="K769" i="1"/>
  <c r="J769" i="1"/>
  <c r="I769" i="1"/>
  <c r="H769" i="1"/>
  <c r="G769" i="1"/>
  <c r="F769" i="1"/>
  <c r="E769" i="1"/>
  <c r="D769" i="1"/>
  <c r="B769" i="1"/>
  <c r="J759" i="1"/>
  <c r="H759" i="1"/>
  <c r="F759" i="1"/>
  <c r="D759" i="1"/>
  <c r="K758" i="1"/>
  <c r="J758" i="1"/>
  <c r="I758" i="1"/>
  <c r="H758" i="1"/>
  <c r="G758" i="1"/>
  <c r="F758" i="1"/>
  <c r="E758" i="1"/>
  <c r="D758" i="1"/>
  <c r="B758" i="1"/>
  <c r="K757" i="1"/>
  <c r="J757" i="1"/>
  <c r="I757" i="1"/>
  <c r="H757" i="1"/>
  <c r="G757" i="1"/>
  <c r="F757" i="1"/>
  <c r="E757" i="1"/>
  <c r="D757" i="1"/>
  <c r="B757" i="1"/>
  <c r="J747" i="1"/>
  <c r="H747" i="1"/>
  <c r="F747" i="1"/>
  <c r="D747" i="1"/>
  <c r="K746" i="1"/>
  <c r="J746" i="1"/>
  <c r="I746" i="1"/>
  <c r="H746" i="1"/>
  <c r="G746" i="1"/>
  <c r="F746" i="1"/>
  <c r="E746" i="1"/>
  <c r="D746" i="1"/>
  <c r="B746" i="1"/>
  <c r="K745" i="1"/>
  <c r="J745" i="1"/>
  <c r="I745" i="1"/>
  <c r="H745" i="1"/>
  <c r="G745" i="1"/>
  <c r="F745" i="1"/>
  <c r="E745" i="1"/>
  <c r="D745" i="1"/>
  <c r="B745" i="1"/>
  <c r="J735" i="1"/>
  <c r="H735" i="1"/>
  <c r="F735" i="1"/>
  <c r="D735" i="1"/>
  <c r="K734" i="1"/>
  <c r="J734" i="1"/>
  <c r="I734" i="1"/>
  <c r="H734" i="1"/>
  <c r="G734" i="1"/>
  <c r="F734" i="1"/>
  <c r="E734" i="1"/>
  <c r="D734" i="1"/>
  <c r="B734" i="1"/>
  <c r="K733" i="1"/>
  <c r="J733" i="1"/>
  <c r="I733" i="1"/>
  <c r="H733" i="1"/>
  <c r="G733" i="1"/>
  <c r="F733" i="1"/>
  <c r="E733" i="1"/>
  <c r="D733" i="1"/>
  <c r="B733" i="1"/>
  <c r="J723" i="1"/>
  <c r="H723" i="1"/>
  <c r="F723" i="1"/>
  <c r="D723" i="1"/>
  <c r="K722" i="1"/>
  <c r="J722" i="1"/>
  <c r="I722" i="1"/>
  <c r="H722" i="1"/>
  <c r="G722" i="1"/>
  <c r="F722" i="1"/>
  <c r="E722" i="1"/>
  <c r="D722" i="1"/>
  <c r="B722" i="1"/>
  <c r="K721" i="1"/>
  <c r="J721" i="1"/>
  <c r="I721" i="1"/>
  <c r="H721" i="1"/>
  <c r="G721" i="1"/>
  <c r="F721" i="1"/>
  <c r="E721" i="1"/>
  <c r="D721" i="1"/>
  <c r="B721" i="1"/>
  <c r="J711" i="1"/>
  <c r="H711" i="1"/>
  <c r="F711" i="1"/>
  <c r="D711" i="1"/>
  <c r="K710" i="1"/>
  <c r="J710" i="1"/>
  <c r="I710" i="1"/>
  <c r="H710" i="1"/>
  <c r="G710" i="1"/>
  <c r="F710" i="1"/>
  <c r="E710" i="1"/>
  <c r="D710" i="1"/>
  <c r="B710" i="1"/>
  <c r="K709" i="1"/>
  <c r="J709" i="1"/>
  <c r="I709" i="1"/>
  <c r="H709" i="1"/>
  <c r="G709" i="1"/>
  <c r="F709" i="1"/>
  <c r="E709" i="1"/>
  <c r="D709" i="1"/>
  <c r="B709" i="1"/>
  <c r="J699" i="1"/>
  <c r="H699" i="1"/>
  <c r="F699" i="1"/>
  <c r="D699" i="1"/>
  <c r="K698" i="1"/>
  <c r="J698" i="1"/>
  <c r="I698" i="1"/>
  <c r="H698" i="1"/>
  <c r="G698" i="1"/>
  <c r="F698" i="1"/>
  <c r="E698" i="1"/>
  <c r="D698" i="1"/>
  <c r="B698" i="1"/>
  <c r="K697" i="1"/>
  <c r="J697" i="1"/>
  <c r="I697" i="1"/>
  <c r="H697" i="1"/>
  <c r="G697" i="1"/>
  <c r="F697" i="1"/>
  <c r="E697" i="1"/>
  <c r="D697" i="1"/>
  <c r="B697" i="1"/>
  <c r="J687" i="1"/>
  <c r="H687" i="1"/>
  <c r="F687" i="1"/>
  <c r="D687" i="1"/>
  <c r="K686" i="1"/>
  <c r="J686" i="1"/>
  <c r="I686" i="1"/>
  <c r="H686" i="1"/>
  <c r="G686" i="1"/>
  <c r="F686" i="1"/>
  <c r="E686" i="1"/>
  <c r="D686" i="1"/>
  <c r="B686" i="1"/>
  <c r="K685" i="1"/>
  <c r="J685" i="1"/>
  <c r="I685" i="1"/>
  <c r="H685" i="1"/>
  <c r="G685" i="1"/>
  <c r="F685" i="1"/>
  <c r="E685" i="1"/>
  <c r="D685" i="1"/>
  <c r="B685" i="1"/>
  <c r="J675" i="1"/>
  <c r="H675" i="1"/>
  <c r="F675" i="1"/>
  <c r="D675" i="1"/>
  <c r="K674" i="1"/>
  <c r="J674" i="1"/>
  <c r="I674" i="1"/>
  <c r="H674" i="1"/>
  <c r="G674" i="1"/>
  <c r="F674" i="1"/>
  <c r="E674" i="1"/>
  <c r="D674" i="1"/>
  <c r="B674" i="1"/>
  <c r="K673" i="1"/>
  <c r="J673" i="1"/>
  <c r="I673" i="1"/>
  <c r="H673" i="1"/>
  <c r="G673" i="1"/>
  <c r="F673" i="1"/>
  <c r="E673" i="1"/>
  <c r="D673" i="1"/>
  <c r="B673" i="1"/>
  <c r="J663" i="1"/>
  <c r="H663" i="1"/>
  <c r="F663" i="1"/>
  <c r="D663" i="1"/>
  <c r="K662" i="1"/>
  <c r="J662" i="1"/>
  <c r="I662" i="1"/>
  <c r="H662" i="1"/>
  <c r="G662" i="1"/>
  <c r="F662" i="1"/>
  <c r="E662" i="1"/>
  <c r="D662" i="1"/>
  <c r="B662" i="1"/>
  <c r="K661" i="1"/>
  <c r="J661" i="1"/>
  <c r="I661" i="1"/>
  <c r="H661" i="1"/>
  <c r="G661" i="1"/>
  <c r="F661" i="1"/>
  <c r="E661" i="1"/>
  <c r="D661" i="1"/>
  <c r="B661" i="1"/>
  <c r="J651" i="1"/>
  <c r="H651" i="1"/>
  <c r="F651" i="1"/>
  <c r="D651" i="1"/>
  <c r="K650" i="1"/>
  <c r="J650" i="1"/>
  <c r="I650" i="1"/>
  <c r="H650" i="1"/>
  <c r="G650" i="1"/>
  <c r="F650" i="1"/>
  <c r="E650" i="1"/>
  <c r="D650" i="1"/>
  <c r="B650" i="1"/>
  <c r="K649" i="1"/>
  <c r="J649" i="1"/>
  <c r="I649" i="1"/>
  <c r="H649" i="1"/>
  <c r="G649" i="1"/>
  <c r="F649" i="1"/>
  <c r="E649" i="1"/>
  <c r="D649" i="1"/>
  <c r="B649" i="1"/>
  <c r="J639" i="1"/>
  <c r="H639" i="1"/>
  <c r="F639" i="1"/>
  <c r="D639" i="1"/>
  <c r="K638" i="1"/>
  <c r="J638" i="1"/>
  <c r="I638" i="1"/>
  <c r="H638" i="1"/>
  <c r="G638" i="1"/>
  <c r="F638" i="1"/>
  <c r="E638" i="1"/>
  <c r="D638" i="1"/>
  <c r="B638" i="1"/>
  <c r="K637" i="1"/>
  <c r="J637" i="1"/>
  <c r="I637" i="1"/>
  <c r="H637" i="1"/>
  <c r="G637" i="1"/>
  <c r="F637" i="1"/>
  <c r="E637" i="1"/>
  <c r="D637" i="1"/>
  <c r="B637" i="1"/>
  <c r="J627" i="1"/>
  <c r="H627" i="1"/>
  <c r="F627" i="1"/>
  <c r="D627" i="1"/>
  <c r="K626" i="1"/>
  <c r="J626" i="1"/>
  <c r="I626" i="1"/>
  <c r="H626" i="1"/>
  <c r="G626" i="1"/>
  <c r="F626" i="1"/>
  <c r="E626" i="1"/>
  <c r="D626" i="1"/>
  <c r="B626" i="1"/>
  <c r="K625" i="1"/>
  <c r="J625" i="1"/>
  <c r="I625" i="1"/>
  <c r="H625" i="1"/>
  <c r="G625" i="1"/>
  <c r="F625" i="1"/>
  <c r="E625" i="1"/>
  <c r="D625" i="1"/>
  <c r="B625" i="1"/>
  <c r="J612" i="1"/>
  <c r="H612" i="1"/>
  <c r="F612" i="1"/>
  <c r="D612" i="1"/>
  <c r="K611" i="1"/>
  <c r="J611" i="1"/>
  <c r="I611" i="1"/>
  <c r="H611" i="1"/>
  <c r="G611" i="1"/>
  <c r="F611" i="1"/>
  <c r="E611" i="1"/>
  <c r="D611" i="1"/>
  <c r="B611" i="1"/>
  <c r="K610" i="1"/>
  <c r="J610" i="1"/>
  <c r="I610" i="1"/>
  <c r="H610" i="1"/>
  <c r="G610" i="1"/>
  <c r="F610" i="1"/>
  <c r="E610" i="1"/>
  <c r="D610" i="1"/>
  <c r="B610" i="1"/>
  <c r="J600" i="1"/>
  <c r="H600" i="1"/>
  <c r="F600" i="1"/>
  <c r="D600" i="1"/>
  <c r="K599" i="1"/>
  <c r="J599" i="1"/>
  <c r="I599" i="1"/>
  <c r="H599" i="1"/>
  <c r="G599" i="1"/>
  <c r="F599" i="1"/>
  <c r="E599" i="1"/>
  <c r="D599" i="1"/>
  <c r="B599" i="1"/>
  <c r="K598" i="1"/>
  <c r="J598" i="1"/>
  <c r="I598" i="1"/>
  <c r="H598" i="1"/>
  <c r="G598" i="1"/>
  <c r="F598" i="1"/>
  <c r="E598" i="1"/>
  <c r="D598" i="1"/>
  <c r="B598" i="1"/>
  <c r="J588" i="1"/>
  <c r="H588" i="1"/>
  <c r="F588" i="1"/>
  <c r="D588" i="1"/>
  <c r="K587" i="1"/>
  <c r="J587" i="1"/>
  <c r="I587" i="1"/>
  <c r="H587" i="1"/>
  <c r="G587" i="1"/>
  <c r="F587" i="1"/>
  <c r="E587" i="1"/>
  <c r="D587" i="1"/>
  <c r="B587" i="1"/>
  <c r="K586" i="1"/>
  <c r="J586" i="1"/>
  <c r="I586" i="1"/>
  <c r="H586" i="1"/>
  <c r="G586" i="1"/>
  <c r="F586" i="1"/>
  <c r="E586" i="1"/>
  <c r="D586" i="1"/>
  <c r="B586" i="1"/>
  <c r="J576" i="1"/>
  <c r="H576" i="1"/>
  <c r="F576" i="1"/>
  <c r="D576" i="1"/>
  <c r="K575" i="1"/>
  <c r="J575" i="1"/>
  <c r="I575" i="1"/>
  <c r="H575" i="1"/>
  <c r="G575" i="1"/>
  <c r="F575" i="1"/>
  <c r="E575" i="1"/>
  <c r="D575" i="1"/>
  <c r="B575" i="1"/>
  <c r="K574" i="1"/>
  <c r="J574" i="1"/>
  <c r="I574" i="1"/>
  <c r="H574" i="1"/>
  <c r="G574" i="1"/>
  <c r="F574" i="1"/>
  <c r="E574" i="1"/>
  <c r="D574" i="1"/>
  <c r="B574" i="1"/>
  <c r="J564" i="1"/>
  <c r="H564" i="1"/>
  <c r="F564" i="1"/>
  <c r="D564" i="1"/>
  <c r="K563" i="1"/>
  <c r="J563" i="1"/>
  <c r="I563" i="1"/>
  <c r="H563" i="1"/>
  <c r="G563" i="1"/>
  <c r="F563" i="1"/>
  <c r="E563" i="1"/>
  <c r="D563" i="1"/>
  <c r="B563" i="1"/>
  <c r="K562" i="1"/>
  <c r="J562" i="1"/>
  <c r="I562" i="1"/>
  <c r="H562" i="1"/>
  <c r="G562" i="1"/>
  <c r="F562" i="1"/>
  <c r="E562" i="1"/>
  <c r="D562" i="1"/>
  <c r="B562" i="1"/>
  <c r="J552" i="1" l="1"/>
  <c r="H552" i="1"/>
  <c r="F552" i="1"/>
  <c r="D552" i="1"/>
  <c r="K551" i="1"/>
  <c r="J551" i="1"/>
  <c r="I551" i="1"/>
  <c r="H551" i="1"/>
  <c r="G551" i="1"/>
  <c r="F551" i="1"/>
  <c r="E551" i="1"/>
  <c r="D551" i="1"/>
  <c r="B551" i="1"/>
  <c r="K550" i="1"/>
  <c r="J550" i="1"/>
  <c r="I550" i="1"/>
  <c r="H550" i="1"/>
  <c r="G550" i="1"/>
  <c r="F550" i="1"/>
  <c r="E550" i="1"/>
  <c r="D550" i="1"/>
  <c r="B550" i="1"/>
  <c r="J540" i="1"/>
  <c r="H540" i="1"/>
  <c r="F540" i="1"/>
  <c r="D540" i="1"/>
  <c r="K539" i="1"/>
  <c r="J539" i="1"/>
  <c r="I539" i="1"/>
  <c r="H539" i="1"/>
  <c r="G539" i="1"/>
  <c r="F539" i="1"/>
  <c r="E539" i="1"/>
  <c r="D539" i="1"/>
  <c r="B539" i="1"/>
  <c r="K538" i="1"/>
  <c r="J538" i="1"/>
  <c r="I538" i="1"/>
  <c r="H538" i="1"/>
  <c r="G538" i="1"/>
  <c r="F538" i="1"/>
  <c r="E538" i="1"/>
  <c r="D538" i="1"/>
  <c r="B538" i="1"/>
  <c r="D474" i="1" l="1"/>
  <c r="B473" i="1"/>
  <c r="B472" i="1"/>
  <c r="J498" i="1"/>
  <c r="H498" i="1"/>
  <c r="F498" i="1"/>
  <c r="D498" i="1"/>
  <c r="K497" i="1"/>
  <c r="J497" i="1"/>
  <c r="I497" i="1"/>
  <c r="H497" i="1"/>
  <c r="G497" i="1"/>
  <c r="F497" i="1"/>
  <c r="E497" i="1"/>
  <c r="D497" i="1"/>
  <c r="B497" i="1"/>
  <c r="K496" i="1"/>
  <c r="J496" i="1"/>
  <c r="I496" i="1"/>
  <c r="H496" i="1"/>
  <c r="G496" i="1"/>
  <c r="F496" i="1"/>
  <c r="E496" i="1"/>
  <c r="D496" i="1"/>
  <c r="B496" i="1"/>
  <c r="J486" i="1"/>
  <c r="H486" i="1"/>
  <c r="F486" i="1"/>
  <c r="D486" i="1"/>
  <c r="K485" i="1"/>
  <c r="J485" i="1"/>
  <c r="I485" i="1"/>
  <c r="H485" i="1"/>
  <c r="G485" i="1"/>
  <c r="F485" i="1"/>
  <c r="E485" i="1"/>
  <c r="D485" i="1"/>
  <c r="B485" i="1"/>
  <c r="K484" i="1"/>
  <c r="J484" i="1"/>
  <c r="I484" i="1"/>
  <c r="H484" i="1"/>
  <c r="G484" i="1"/>
  <c r="F484" i="1"/>
  <c r="E484" i="1"/>
  <c r="D484" i="1"/>
  <c r="B484" i="1"/>
  <c r="J474" i="1"/>
  <c r="H474" i="1"/>
  <c r="F474" i="1"/>
  <c r="K473" i="1"/>
  <c r="J473" i="1"/>
  <c r="I473" i="1"/>
  <c r="H473" i="1"/>
  <c r="G473" i="1"/>
  <c r="F473" i="1"/>
  <c r="E473" i="1"/>
  <c r="D473" i="1"/>
  <c r="K472" i="1"/>
  <c r="J472" i="1"/>
  <c r="I472" i="1"/>
  <c r="H472" i="1"/>
  <c r="G472" i="1"/>
  <c r="F472" i="1"/>
  <c r="E472" i="1"/>
  <c r="D472" i="1"/>
  <c r="J464" i="1"/>
  <c r="H464" i="1"/>
  <c r="F464" i="1"/>
  <c r="D464" i="1"/>
  <c r="K463" i="1"/>
  <c r="J463" i="1"/>
  <c r="I463" i="1"/>
  <c r="H463" i="1"/>
  <c r="G463" i="1"/>
  <c r="F463" i="1"/>
  <c r="E463" i="1"/>
  <c r="D463" i="1"/>
  <c r="B463" i="1"/>
  <c r="K462" i="1"/>
  <c r="J462" i="1"/>
  <c r="I462" i="1"/>
  <c r="H462" i="1"/>
  <c r="G462" i="1"/>
  <c r="F462" i="1"/>
  <c r="E462" i="1"/>
  <c r="D462" i="1"/>
  <c r="B462" i="1"/>
  <c r="J452" i="1"/>
  <c r="H452" i="1"/>
  <c r="F452" i="1"/>
  <c r="D452" i="1"/>
  <c r="K451" i="1"/>
  <c r="J451" i="1"/>
  <c r="I451" i="1"/>
  <c r="H451" i="1"/>
  <c r="G451" i="1"/>
  <c r="F451" i="1"/>
  <c r="E451" i="1"/>
  <c r="D451" i="1"/>
  <c r="B451" i="1"/>
  <c r="K450" i="1"/>
  <c r="J450" i="1"/>
  <c r="I450" i="1"/>
  <c r="H450" i="1"/>
  <c r="G450" i="1"/>
  <c r="F450" i="1"/>
  <c r="E450" i="1"/>
  <c r="D450" i="1"/>
  <c r="B450" i="1"/>
  <c r="J440" i="1"/>
  <c r="H440" i="1"/>
  <c r="F440" i="1"/>
  <c r="D440" i="1"/>
  <c r="K439" i="1"/>
  <c r="J439" i="1"/>
  <c r="I439" i="1"/>
  <c r="H439" i="1"/>
  <c r="G439" i="1"/>
  <c r="F439" i="1"/>
  <c r="E439" i="1"/>
  <c r="D439" i="1"/>
  <c r="B439" i="1"/>
  <c r="K438" i="1"/>
  <c r="J438" i="1"/>
  <c r="I438" i="1"/>
  <c r="H438" i="1"/>
  <c r="G438" i="1"/>
  <c r="F438" i="1"/>
  <c r="E438" i="1"/>
  <c r="D438" i="1"/>
  <c r="B438" i="1"/>
  <c r="J428" i="1"/>
  <c r="H428" i="1"/>
  <c r="F428" i="1"/>
  <c r="D428" i="1"/>
  <c r="K427" i="1"/>
  <c r="J427" i="1"/>
  <c r="I427" i="1"/>
  <c r="H427" i="1"/>
  <c r="G427" i="1"/>
  <c r="F427" i="1"/>
  <c r="E427" i="1"/>
  <c r="D427" i="1"/>
  <c r="B427" i="1"/>
  <c r="K426" i="1"/>
  <c r="J426" i="1"/>
  <c r="I426" i="1"/>
  <c r="H426" i="1"/>
  <c r="G426" i="1"/>
  <c r="F426" i="1"/>
  <c r="E426" i="1"/>
  <c r="D426" i="1"/>
  <c r="B426" i="1"/>
  <c r="J416" i="1"/>
  <c r="H416" i="1"/>
  <c r="F416" i="1"/>
  <c r="D416" i="1"/>
  <c r="K415" i="1"/>
  <c r="J415" i="1"/>
  <c r="I415" i="1"/>
  <c r="H415" i="1"/>
  <c r="G415" i="1"/>
  <c r="F415" i="1"/>
  <c r="E415" i="1"/>
  <c r="D415" i="1"/>
  <c r="B415" i="1"/>
  <c r="K414" i="1"/>
  <c r="J414" i="1"/>
  <c r="I414" i="1"/>
  <c r="H414" i="1"/>
  <c r="G414" i="1"/>
  <c r="F414" i="1"/>
  <c r="E414" i="1"/>
  <c r="D414" i="1"/>
  <c r="B414" i="1"/>
  <c r="J404" i="1"/>
  <c r="H404" i="1"/>
  <c r="F404" i="1"/>
  <c r="D404" i="1"/>
  <c r="J392" i="1"/>
  <c r="H392" i="1"/>
  <c r="F392" i="1"/>
  <c r="D392" i="1"/>
  <c r="J380" i="1"/>
  <c r="H380" i="1"/>
  <c r="F380" i="1"/>
  <c r="D380" i="1"/>
  <c r="J368" i="1"/>
  <c r="H368" i="1"/>
  <c r="F368" i="1"/>
  <c r="D368" i="1"/>
  <c r="J356" i="1"/>
  <c r="H356" i="1"/>
  <c r="F356" i="1"/>
  <c r="D356" i="1"/>
  <c r="J344" i="1"/>
  <c r="H344" i="1"/>
  <c r="F344" i="1"/>
  <c r="D344" i="1"/>
  <c r="J332" i="1"/>
  <c r="H332" i="1"/>
  <c r="F332" i="1"/>
  <c r="D332" i="1"/>
  <c r="J320" i="1"/>
  <c r="H320" i="1"/>
  <c r="F320" i="1"/>
  <c r="D320" i="1"/>
  <c r="J308" i="1"/>
  <c r="H308" i="1"/>
  <c r="F308" i="1"/>
  <c r="D308" i="1"/>
  <c r="J296" i="1"/>
  <c r="H296" i="1"/>
  <c r="F296" i="1"/>
  <c r="D296" i="1"/>
  <c r="J284" i="1"/>
  <c r="H284" i="1"/>
  <c r="F284" i="1"/>
  <c r="D284" i="1"/>
  <c r="J272" i="1"/>
  <c r="H272" i="1"/>
  <c r="F272" i="1"/>
  <c r="D272" i="1"/>
  <c r="J260" i="1"/>
  <c r="H260" i="1"/>
  <c r="F260" i="1"/>
  <c r="D260" i="1"/>
  <c r="K403" i="1" l="1"/>
  <c r="J403" i="1"/>
  <c r="I403" i="1"/>
  <c r="H403" i="1"/>
  <c r="G403" i="1"/>
  <c r="F403" i="1"/>
  <c r="E403" i="1"/>
  <c r="D403" i="1"/>
  <c r="B403" i="1"/>
  <c r="K402" i="1"/>
  <c r="J402" i="1"/>
  <c r="I402" i="1"/>
  <c r="H402" i="1"/>
  <c r="G402" i="1"/>
  <c r="F402" i="1"/>
  <c r="E402" i="1"/>
  <c r="D402" i="1"/>
  <c r="B402" i="1"/>
  <c r="K391" i="1"/>
  <c r="J391" i="1"/>
  <c r="I391" i="1"/>
  <c r="H391" i="1"/>
  <c r="G391" i="1"/>
  <c r="F391" i="1"/>
  <c r="E391" i="1"/>
  <c r="D391" i="1"/>
  <c r="B391" i="1"/>
  <c r="K390" i="1"/>
  <c r="J390" i="1"/>
  <c r="I390" i="1"/>
  <c r="H390" i="1"/>
  <c r="G390" i="1"/>
  <c r="F390" i="1"/>
  <c r="E390" i="1"/>
  <c r="D390" i="1"/>
  <c r="B390" i="1"/>
  <c r="K379" i="1"/>
  <c r="J379" i="1"/>
  <c r="I379" i="1"/>
  <c r="H379" i="1"/>
  <c r="G379" i="1"/>
  <c r="F379" i="1"/>
  <c r="E379" i="1"/>
  <c r="D379" i="1"/>
  <c r="B379" i="1"/>
  <c r="K378" i="1"/>
  <c r="J378" i="1"/>
  <c r="I378" i="1"/>
  <c r="H378" i="1"/>
  <c r="G378" i="1"/>
  <c r="F378" i="1"/>
  <c r="E378" i="1"/>
  <c r="D378" i="1"/>
  <c r="B378" i="1"/>
  <c r="K367" i="1"/>
  <c r="J367" i="1"/>
  <c r="I367" i="1"/>
  <c r="H367" i="1"/>
  <c r="G367" i="1"/>
  <c r="F367" i="1"/>
  <c r="E367" i="1"/>
  <c r="D367" i="1"/>
  <c r="B367" i="1"/>
  <c r="K366" i="1"/>
  <c r="J366" i="1"/>
  <c r="I366" i="1"/>
  <c r="H366" i="1"/>
  <c r="G366" i="1"/>
  <c r="F366" i="1"/>
  <c r="E366" i="1"/>
  <c r="D366" i="1"/>
  <c r="B366" i="1"/>
  <c r="K355" i="1"/>
  <c r="J355" i="1"/>
  <c r="I355" i="1"/>
  <c r="H355" i="1"/>
  <c r="G355" i="1"/>
  <c r="F355" i="1"/>
  <c r="E355" i="1"/>
  <c r="D355" i="1"/>
  <c r="B355" i="1"/>
  <c r="K354" i="1"/>
  <c r="J354" i="1"/>
  <c r="I354" i="1"/>
  <c r="H354" i="1"/>
  <c r="G354" i="1"/>
  <c r="F354" i="1"/>
  <c r="E354" i="1"/>
  <c r="D354" i="1"/>
  <c r="B354" i="1"/>
  <c r="K343" i="1"/>
  <c r="J343" i="1"/>
  <c r="I343" i="1"/>
  <c r="H343" i="1"/>
  <c r="G343" i="1"/>
  <c r="F343" i="1"/>
  <c r="E343" i="1"/>
  <c r="D343" i="1"/>
  <c r="B343" i="1"/>
  <c r="K342" i="1"/>
  <c r="J342" i="1"/>
  <c r="I342" i="1"/>
  <c r="H342" i="1"/>
  <c r="G342" i="1"/>
  <c r="F342" i="1"/>
  <c r="E342" i="1"/>
  <c r="D342" i="1"/>
  <c r="B342" i="1"/>
  <c r="K331" i="1"/>
  <c r="J331" i="1"/>
  <c r="I331" i="1"/>
  <c r="H331" i="1"/>
  <c r="G331" i="1"/>
  <c r="F331" i="1"/>
  <c r="E331" i="1"/>
  <c r="D331" i="1"/>
  <c r="B331" i="1"/>
  <c r="K330" i="1"/>
  <c r="J330" i="1"/>
  <c r="I330" i="1"/>
  <c r="H330" i="1"/>
  <c r="G330" i="1"/>
  <c r="F330" i="1"/>
  <c r="E330" i="1"/>
  <c r="D330" i="1"/>
  <c r="B330" i="1"/>
  <c r="K319" i="1"/>
  <c r="J319" i="1"/>
  <c r="I319" i="1"/>
  <c r="H319" i="1"/>
  <c r="G319" i="1"/>
  <c r="F319" i="1"/>
  <c r="E319" i="1"/>
  <c r="D319" i="1"/>
  <c r="B319" i="1"/>
  <c r="K318" i="1"/>
  <c r="J318" i="1"/>
  <c r="I318" i="1"/>
  <c r="H318" i="1"/>
  <c r="G318" i="1"/>
  <c r="F318" i="1"/>
  <c r="E318" i="1"/>
  <c r="D318" i="1"/>
  <c r="B318" i="1"/>
  <c r="K307" i="1"/>
  <c r="J307" i="1"/>
  <c r="I307" i="1"/>
  <c r="H307" i="1"/>
  <c r="G307" i="1"/>
  <c r="F307" i="1"/>
  <c r="E307" i="1"/>
  <c r="D307" i="1"/>
  <c r="B307" i="1"/>
  <c r="K306" i="1"/>
  <c r="J306" i="1"/>
  <c r="I306" i="1"/>
  <c r="H306" i="1"/>
  <c r="G306" i="1"/>
  <c r="F306" i="1"/>
  <c r="E306" i="1"/>
  <c r="D306" i="1"/>
  <c r="B306" i="1"/>
  <c r="K295" i="1"/>
  <c r="J295" i="1"/>
  <c r="I295" i="1"/>
  <c r="H295" i="1"/>
  <c r="G295" i="1"/>
  <c r="F295" i="1"/>
  <c r="E295" i="1"/>
  <c r="D295" i="1"/>
  <c r="B295" i="1"/>
  <c r="K294" i="1"/>
  <c r="J294" i="1"/>
  <c r="I294" i="1"/>
  <c r="H294" i="1"/>
  <c r="G294" i="1"/>
  <c r="F294" i="1"/>
  <c r="E294" i="1"/>
  <c r="D294" i="1"/>
  <c r="B294" i="1"/>
  <c r="K283" i="1"/>
  <c r="J283" i="1"/>
  <c r="I283" i="1"/>
  <c r="H283" i="1"/>
  <c r="G283" i="1"/>
  <c r="F283" i="1"/>
  <c r="E283" i="1"/>
  <c r="D283" i="1"/>
  <c r="B283" i="1"/>
  <c r="K282" i="1"/>
  <c r="J282" i="1"/>
  <c r="I282" i="1"/>
  <c r="H282" i="1"/>
  <c r="G282" i="1"/>
  <c r="F282" i="1"/>
  <c r="E282" i="1"/>
  <c r="D282" i="1"/>
  <c r="B282" i="1"/>
  <c r="K271" i="1"/>
  <c r="J271" i="1"/>
  <c r="I271" i="1"/>
  <c r="H271" i="1"/>
  <c r="G271" i="1"/>
  <c r="F271" i="1"/>
  <c r="E271" i="1"/>
  <c r="D271" i="1"/>
  <c r="B271" i="1"/>
  <c r="K270" i="1"/>
  <c r="J270" i="1"/>
  <c r="I270" i="1"/>
  <c r="H270" i="1"/>
  <c r="G270" i="1"/>
  <c r="F270" i="1"/>
  <c r="E270" i="1"/>
  <c r="D270" i="1"/>
  <c r="B270" i="1"/>
  <c r="E258" i="1" l="1"/>
  <c r="F258" i="1"/>
  <c r="G258" i="1"/>
  <c r="H258" i="1"/>
  <c r="I258" i="1"/>
  <c r="J258" i="1"/>
  <c r="K258" i="1"/>
  <c r="E259" i="1"/>
  <c r="F259" i="1"/>
  <c r="G259" i="1"/>
  <c r="H259" i="1"/>
  <c r="I259" i="1"/>
  <c r="J259" i="1"/>
  <c r="K259" i="1"/>
  <c r="D259" i="1"/>
  <c r="D258" i="1"/>
  <c r="B259" i="1"/>
  <c r="B258" i="1"/>
  <c r="G245" i="1" l="1"/>
  <c r="E245" i="1"/>
  <c r="C245" i="1"/>
  <c r="D243" i="1"/>
  <c r="E243" i="1"/>
  <c r="F243" i="1"/>
  <c r="G243" i="1"/>
  <c r="H243" i="1"/>
  <c r="D244" i="1"/>
  <c r="E244" i="1"/>
  <c r="F244" i="1"/>
  <c r="G244" i="1"/>
  <c r="H244" i="1"/>
  <c r="C244" i="1"/>
  <c r="C243" i="1"/>
  <c r="I161" i="1" l="1"/>
  <c r="E161" i="1"/>
  <c r="G161" i="1"/>
  <c r="D160" i="1"/>
  <c r="D165" i="1" s="1"/>
  <c r="E160" i="1"/>
  <c r="F160" i="1"/>
  <c r="G160" i="1"/>
  <c r="H160" i="1"/>
  <c r="I160" i="1"/>
  <c r="J160" i="1"/>
  <c r="C160" i="1"/>
  <c r="D159" i="1"/>
  <c r="D164" i="1" s="1"/>
  <c r="E159" i="1"/>
  <c r="F159" i="1"/>
  <c r="G159" i="1"/>
  <c r="H159" i="1"/>
  <c r="I159" i="1"/>
  <c r="J159" i="1"/>
  <c r="C159" i="1"/>
  <c r="C161" i="1"/>
  <c r="G103" i="1"/>
  <c r="E103" i="1"/>
  <c r="C103" i="1"/>
  <c r="D102" i="1"/>
  <c r="E102" i="1"/>
  <c r="F102" i="1"/>
  <c r="G102" i="1"/>
  <c r="H102" i="1"/>
  <c r="C102" i="1"/>
  <c r="D101" i="1"/>
  <c r="E101" i="1"/>
  <c r="F101" i="1"/>
  <c r="G101" i="1"/>
  <c r="H101" i="1"/>
  <c r="C101" i="1"/>
  <c r="G164" i="1" l="1"/>
  <c r="E164" i="1"/>
  <c r="F164" i="1"/>
  <c r="F165" i="1"/>
  <c r="G165" i="1"/>
  <c r="E165" i="1"/>
  <c r="D45" i="1"/>
  <c r="B45" i="1"/>
  <c r="D44" i="1"/>
  <c r="D43" i="1"/>
  <c r="B44" i="1"/>
  <c r="B43" i="1"/>
  <c r="E44" i="1"/>
  <c r="C44" i="1"/>
  <c r="E43" i="1"/>
  <c r="C43" i="1"/>
  <c r="B30" i="1"/>
  <c r="B29" i="1"/>
  <c r="C29" i="1"/>
  <c r="C28" i="1"/>
  <c r="B28" i="1"/>
  <c r="D15" i="1"/>
  <c r="B15" i="1"/>
  <c r="C14" i="1"/>
  <c r="D14" i="1"/>
  <c r="E14" i="1"/>
  <c r="B14" i="1"/>
  <c r="C13" i="1"/>
  <c r="D13" i="1"/>
  <c r="E13" i="1"/>
  <c r="B13" i="1"/>
</calcChain>
</file>

<file path=xl/sharedStrings.xml><?xml version="1.0" encoding="utf-8"?>
<sst xmlns="http://schemas.openxmlformats.org/spreadsheetml/2006/main" count="1516" uniqueCount="133">
  <si>
    <t>Raw data</t>
  </si>
  <si>
    <t>Fig. 1B</t>
  </si>
  <si>
    <t>Solid</t>
  </si>
  <si>
    <t>Liquid</t>
  </si>
  <si>
    <t>Levamisole paralysis</t>
  </si>
  <si>
    <t>Trial</t>
  </si>
  <si>
    <t>Average</t>
  </si>
  <si>
    <t>SD</t>
  </si>
  <si>
    <t>t test</t>
  </si>
  <si>
    <r>
      <rPr>
        <b/>
        <i/>
        <sz val="11"/>
        <color theme="1"/>
        <rFont val="Calibri"/>
        <family val="2"/>
        <scheme val="minor"/>
      </rPr>
      <t>unc-54</t>
    </r>
    <r>
      <rPr>
        <b/>
        <sz val="11"/>
        <color theme="1"/>
        <rFont val="Calibri"/>
        <family val="2"/>
        <scheme val="minor"/>
      </rPr>
      <t xml:space="preserve"> paralysis</t>
    </r>
  </si>
  <si>
    <t>Fig. 1C</t>
  </si>
  <si>
    <t>N2</t>
  </si>
  <si>
    <t>Fig. 1E</t>
  </si>
  <si>
    <t>Crawling</t>
  </si>
  <si>
    <t>Swimming</t>
  </si>
  <si>
    <t>Using levamisole SMR</t>
  </si>
  <si>
    <r>
      <t xml:space="preserve">Using </t>
    </r>
    <r>
      <rPr>
        <b/>
        <i/>
        <sz val="11"/>
        <color theme="1"/>
        <rFont val="Calibri"/>
        <family val="2"/>
        <scheme val="minor"/>
      </rPr>
      <t>unc-54</t>
    </r>
    <r>
      <rPr>
        <b/>
        <sz val="11"/>
        <color theme="1"/>
        <rFont val="Calibri"/>
        <family val="2"/>
        <scheme val="minor"/>
      </rPr>
      <t xml:space="preserve"> SMR</t>
    </r>
  </si>
  <si>
    <t>Fig. 2B</t>
  </si>
  <si>
    <t>Control</t>
  </si>
  <si>
    <t>Exercise</t>
  </si>
  <si>
    <t>5 min after</t>
  </si>
  <si>
    <t>1h after</t>
  </si>
  <si>
    <t>2h after</t>
  </si>
  <si>
    <t>Animal</t>
  </si>
  <si>
    <t>Fig. 2C</t>
  </si>
  <si>
    <t>5 min</t>
  </si>
  <si>
    <t>30 min</t>
  </si>
  <si>
    <t>60 min</t>
  </si>
  <si>
    <t>90 min</t>
  </si>
  <si>
    <t>Ratio</t>
  </si>
  <si>
    <t>(Exercise/Control)</t>
  </si>
  <si>
    <t>Fig. 3A</t>
  </si>
  <si>
    <t>0h after</t>
  </si>
  <si>
    <t>4h after</t>
  </si>
  <si>
    <t>Before</t>
  </si>
  <si>
    <t>sod-1</t>
  </si>
  <si>
    <t>sod-2</t>
  </si>
  <si>
    <t>sod-3</t>
  </si>
  <si>
    <t>sod-4</t>
  </si>
  <si>
    <t>sod-5</t>
  </si>
  <si>
    <t>ctl-1</t>
  </si>
  <si>
    <t>ctl-2</t>
  </si>
  <si>
    <t>ctl-3</t>
  </si>
  <si>
    <t>gst-4</t>
  </si>
  <si>
    <t>gcs-1</t>
  </si>
  <si>
    <t>hsp-16.2</t>
  </si>
  <si>
    <t>hsp-16.41</t>
  </si>
  <si>
    <t>hsp-1</t>
  </si>
  <si>
    <t>hsp-70</t>
  </si>
  <si>
    <t>hsp-6</t>
  </si>
  <si>
    <t>hsp-60</t>
  </si>
  <si>
    <t>hsp-4</t>
  </si>
  <si>
    <t>nhr-57</t>
  </si>
  <si>
    <r>
      <t xml:space="preserve">nhr-57 </t>
    </r>
    <r>
      <rPr>
        <b/>
        <sz val="12"/>
        <color theme="1"/>
        <rFont val="Calibri"/>
        <family val="2"/>
        <scheme val="minor"/>
      </rPr>
      <t>(</t>
    </r>
    <r>
      <rPr>
        <b/>
        <i/>
        <sz val="12"/>
        <color theme="1"/>
        <rFont val="Calibri"/>
        <family val="2"/>
        <scheme val="minor"/>
      </rPr>
      <t xml:space="preserve">unc-54 </t>
    </r>
    <r>
      <rPr>
        <b/>
        <sz val="12"/>
        <color theme="1"/>
        <rFont val="Calibri"/>
        <family val="2"/>
        <scheme val="minor"/>
      </rPr>
      <t>mutant)</t>
    </r>
  </si>
  <si>
    <t>gpdh-1</t>
  </si>
  <si>
    <t>nlp-29</t>
  </si>
  <si>
    <t>Fig. 3C</t>
  </si>
  <si>
    <t>fgt-1</t>
  </si>
  <si>
    <t>hxk-2</t>
  </si>
  <si>
    <t>pfk-1.1</t>
  </si>
  <si>
    <t>pyk-1</t>
  </si>
  <si>
    <t>pyk-2</t>
  </si>
  <si>
    <t>ldh-1</t>
  </si>
  <si>
    <t>pck-1</t>
  </si>
  <si>
    <t>C07E3.9</t>
  </si>
  <si>
    <t>C03H5.4</t>
  </si>
  <si>
    <t>atgl-1</t>
  </si>
  <si>
    <t>D1054.1</t>
  </si>
  <si>
    <t>hosl-1</t>
  </si>
  <si>
    <t>lipl-4</t>
  </si>
  <si>
    <t>acs-2</t>
  </si>
  <si>
    <t>ech-1.1</t>
  </si>
  <si>
    <t>fat-5</t>
  </si>
  <si>
    <t>fat-6</t>
  </si>
  <si>
    <t>fat-7</t>
  </si>
  <si>
    <t>lbp-5</t>
  </si>
  <si>
    <t>lbp-7</t>
  </si>
  <si>
    <t>lbp-8</t>
  </si>
  <si>
    <t>acbp-3</t>
  </si>
  <si>
    <t>Fig. 6A</t>
  </si>
  <si>
    <t>Fig. 6C</t>
  </si>
  <si>
    <t>Fig. 6E</t>
  </si>
  <si>
    <t xml:space="preserve">Additional file 2 </t>
  </si>
  <si>
    <r>
      <t xml:space="preserve">hsp-16.2 </t>
    </r>
    <r>
      <rPr>
        <b/>
        <sz val="12"/>
        <color theme="1"/>
        <rFont val="Calibri"/>
        <family val="2"/>
        <scheme val="minor"/>
      </rPr>
      <t>(</t>
    </r>
    <r>
      <rPr>
        <b/>
        <i/>
        <sz val="12"/>
        <color theme="1"/>
        <rFont val="Calibri"/>
        <family val="2"/>
        <scheme val="minor"/>
      </rPr>
      <t xml:space="preserve">unc-54 </t>
    </r>
    <r>
      <rPr>
        <b/>
        <sz val="12"/>
        <color theme="1"/>
        <rFont val="Calibri"/>
        <family val="2"/>
        <scheme val="minor"/>
      </rPr>
      <t>mutant)</t>
    </r>
  </si>
  <si>
    <r>
      <t xml:space="preserve">gst-4 </t>
    </r>
    <r>
      <rPr>
        <b/>
        <sz val="12"/>
        <color theme="1"/>
        <rFont val="Calibri"/>
        <family val="2"/>
        <scheme val="minor"/>
      </rPr>
      <t>(</t>
    </r>
    <r>
      <rPr>
        <b/>
        <i/>
        <sz val="12"/>
        <color theme="1"/>
        <rFont val="Calibri"/>
        <family val="2"/>
        <scheme val="minor"/>
      </rPr>
      <t xml:space="preserve">unc-54 </t>
    </r>
    <r>
      <rPr>
        <b/>
        <sz val="12"/>
        <color theme="1"/>
        <rFont val="Calibri"/>
        <family val="2"/>
        <scheme val="minor"/>
      </rPr>
      <t>mutant)</t>
    </r>
  </si>
  <si>
    <r>
      <t xml:space="preserve">sod-3 </t>
    </r>
    <r>
      <rPr>
        <b/>
        <sz val="12"/>
        <color theme="1"/>
        <rFont val="Calibri"/>
        <family val="2"/>
        <scheme val="minor"/>
      </rPr>
      <t>(</t>
    </r>
    <r>
      <rPr>
        <b/>
        <i/>
        <sz val="12"/>
        <color theme="1"/>
        <rFont val="Calibri"/>
        <family val="2"/>
        <scheme val="minor"/>
      </rPr>
      <t xml:space="preserve">unc-54 </t>
    </r>
    <r>
      <rPr>
        <b/>
        <sz val="12"/>
        <color theme="1"/>
        <rFont val="Calibri"/>
        <family val="2"/>
        <scheme val="minor"/>
      </rPr>
      <t>mutant)</t>
    </r>
  </si>
  <si>
    <r>
      <t xml:space="preserve">sod-5 </t>
    </r>
    <r>
      <rPr>
        <b/>
        <sz val="12"/>
        <color theme="1"/>
        <rFont val="Calibri"/>
        <family val="2"/>
        <scheme val="minor"/>
      </rPr>
      <t>(</t>
    </r>
    <r>
      <rPr>
        <b/>
        <i/>
        <sz val="12"/>
        <color theme="1"/>
        <rFont val="Calibri"/>
        <family val="2"/>
        <scheme val="minor"/>
      </rPr>
      <t xml:space="preserve">unc-54 </t>
    </r>
    <r>
      <rPr>
        <b/>
        <sz val="12"/>
        <color theme="1"/>
        <rFont val="Calibri"/>
        <family val="2"/>
        <scheme val="minor"/>
      </rPr>
      <t>mutant)</t>
    </r>
  </si>
  <si>
    <t>0 min</t>
  </si>
  <si>
    <t>10 min</t>
  </si>
  <si>
    <t>15 min</t>
  </si>
  <si>
    <t>20 min</t>
  </si>
  <si>
    <t>25 min</t>
  </si>
  <si>
    <t>35 min</t>
  </si>
  <si>
    <t>40 min</t>
  </si>
  <si>
    <t>45 min</t>
  </si>
  <si>
    <t>Average (%)</t>
  </si>
  <si>
    <t>19</t>
  </si>
  <si>
    <t>16</t>
  </si>
  <si>
    <t>13</t>
  </si>
  <si>
    <t>9</t>
  </si>
  <si>
    <t>6</t>
  </si>
  <si>
    <t>4</t>
  </si>
  <si>
    <t>20</t>
  </si>
  <si>
    <t>18</t>
  </si>
  <si>
    <t>14</t>
  </si>
  <si>
    <t>12</t>
  </si>
  <si>
    <t>7</t>
  </si>
  <si>
    <t>5</t>
  </si>
  <si>
    <t>3</t>
  </si>
  <si>
    <t>15</t>
  </si>
  <si>
    <t>10</t>
  </si>
  <si>
    <t>17</t>
  </si>
  <si>
    <t>Log-rank test</t>
  </si>
  <si>
    <t>&lt;0.0001</t>
  </si>
  <si>
    <t>Fig. 3D</t>
  </si>
  <si>
    <t>Average increase in percent survival</t>
  </si>
  <si>
    <t>sod-3(tm760)</t>
  </si>
  <si>
    <t>sod-4(gk101)</t>
  </si>
  <si>
    <t>sod-5(tm1146)</t>
  </si>
  <si>
    <t>Additional file 8</t>
  </si>
  <si>
    <t>Fig. 3B, Additional file 1, and Additional file 4</t>
  </si>
  <si>
    <t>Fig. 4B and Additional file 5</t>
  </si>
  <si>
    <t>Fig. 5B and Additional file 6</t>
  </si>
  <si>
    <t>Additional file 3</t>
  </si>
  <si>
    <t>Number of alive animals - N2 4h post-exercise</t>
  </si>
  <si>
    <t>Number of alive animals - N2 24h post-exercise</t>
  </si>
  <si>
    <r>
      <t xml:space="preserve">Number of alive animals - </t>
    </r>
    <r>
      <rPr>
        <b/>
        <i/>
        <sz val="12"/>
        <color theme="1"/>
        <rFont val="Calibri"/>
        <family val="2"/>
        <scheme val="minor"/>
      </rPr>
      <t>sod-3(tm760)</t>
    </r>
    <r>
      <rPr>
        <b/>
        <sz val="12"/>
        <color theme="1"/>
        <rFont val="Calibri"/>
        <family val="2"/>
        <scheme val="minor"/>
      </rPr>
      <t xml:space="preserve"> 4h post-exercise</t>
    </r>
  </si>
  <si>
    <r>
      <t xml:space="preserve">Number of alive animals - </t>
    </r>
    <r>
      <rPr>
        <b/>
        <i/>
        <sz val="12"/>
        <color theme="1"/>
        <rFont val="Calibri"/>
        <family val="2"/>
        <scheme val="minor"/>
      </rPr>
      <t>sod-4(gk101)</t>
    </r>
    <r>
      <rPr>
        <b/>
        <sz val="12"/>
        <color theme="1"/>
        <rFont val="Calibri"/>
        <family val="2"/>
        <scheme val="minor"/>
      </rPr>
      <t xml:space="preserve"> 4h post-exercise</t>
    </r>
  </si>
  <si>
    <r>
      <t xml:space="preserve">Number of alive animals - </t>
    </r>
    <r>
      <rPr>
        <b/>
        <i/>
        <sz val="12"/>
        <color theme="1"/>
        <rFont val="Calibri"/>
        <family val="2"/>
        <scheme val="minor"/>
      </rPr>
      <t>sod-5(tm1146)</t>
    </r>
    <r>
      <rPr>
        <b/>
        <sz val="12"/>
        <color theme="1"/>
        <rFont val="Calibri"/>
        <family val="2"/>
        <scheme val="minor"/>
      </rPr>
      <t xml:space="preserve"> 4h post-exercise</t>
    </r>
  </si>
  <si>
    <t>11</t>
  </si>
  <si>
    <t>8</t>
  </si>
  <si>
    <t>2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</si>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</sst>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"/>
    <numFmt numFmtId="165" formatCode="0.000"/>
    <numFmt numFmtId="166" formatCode="0.000000"/>
    <numFmt numFmtId="167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1" fillId="0" borderId="16" xfId="0" applyFon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0" fontId="1" fillId="0" borderId="13" xfId="0" applyFon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0" borderId="7" xfId="0" applyBorder="1"/>
    <xf numFmtId="0" fontId="1" fillId="0" borderId="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0" fillId="0" borderId="17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6" fontId="0" fillId="0" borderId="18" xfId="0" applyNumberFormat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6" xfId="0" applyBorder="1"/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0" xfId="0" applyFont="1" applyAlignment="1">
      <alignment horizontal="left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Fill="1"/>
    <xf numFmtId="0" fontId="3" fillId="0" borderId="0" xfId="0" applyFont="1" applyFill="1"/>
    <xf numFmtId="49" fontId="0" fillId="0" borderId="3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49" fontId="0" fillId="0" borderId="3" xfId="0" applyNumberFormat="1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49" fontId="0" fillId="0" borderId="5" xfId="0" applyNumberForma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20" xfId="0" applyFill="1" applyBorder="1"/>
    <xf numFmtId="0" fontId="0" fillId="0" borderId="21" xfId="0" applyFill="1" applyBorder="1"/>
    <xf numFmtId="2" fontId="0" fillId="0" borderId="2" xfId="0" applyNumberFormat="1" applyFill="1" applyBorder="1" applyAlignment="1">
      <alignment horizontal="center"/>
    </xf>
    <xf numFmtId="2" fontId="0" fillId="0" borderId="3" xfId="0" applyNumberFormat="1" applyFill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2" fontId="0" fillId="0" borderId="7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2" fontId="0" fillId="0" borderId="8" xfId="0" applyNumberFormat="1" applyFill="1" applyBorder="1" applyAlignment="1">
      <alignment horizontal="center"/>
    </xf>
    <xf numFmtId="2" fontId="0" fillId="0" borderId="9" xfId="0" applyNumberForma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167" fontId="0" fillId="0" borderId="10" xfId="0" applyNumberFormat="1" applyFill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2" fontId="0" fillId="0" borderId="2" xfId="0" applyNumberFormat="1" applyFont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2" fontId="0" fillId="0" borderId="6" xfId="0" applyNumberFormat="1" applyFont="1" applyBorder="1" applyAlignment="1">
      <alignment horizontal="center"/>
    </xf>
    <xf numFmtId="2" fontId="0" fillId="0" borderId="7" xfId="0" applyNumberFormat="1" applyFont="1" applyBorder="1" applyAlignment="1">
      <alignment horizontal="center"/>
    </xf>
    <xf numFmtId="2" fontId="0" fillId="0" borderId="2" xfId="0" applyNumberFormat="1" applyFont="1" applyFill="1" applyBorder="1" applyAlignment="1">
      <alignment horizontal="center"/>
    </xf>
    <xf numFmtId="2" fontId="0" fillId="0" borderId="3" xfId="0" applyNumberFormat="1" applyFont="1" applyFill="1" applyBorder="1" applyAlignment="1">
      <alignment horizontal="center"/>
    </xf>
    <xf numFmtId="2" fontId="0" fillId="0" borderId="6" xfId="0" applyNumberFormat="1" applyFont="1" applyFill="1" applyBorder="1" applyAlignment="1">
      <alignment horizontal="center"/>
    </xf>
    <xf numFmtId="2" fontId="0" fillId="0" borderId="7" xfId="0" applyNumberFormat="1" applyFon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79"/>
  <sheetViews>
    <sheetView tabSelected="1" workbookViewId="0">
      <selection activeCell="J8" sqref="J8"/>
    </sheetView>
  </sheetViews>
  <sheetFormatPr defaultRowHeight="14.4" x14ac:dyDescent="0.3"/>
  <cols>
    <col min="1" max="1" width="12.21875" customWidth="1"/>
    <col min="3" max="3" width="12.88671875" bestFit="1" customWidth="1"/>
    <col min="4" max="4" width="12.77734375" bestFit="1" customWidth="1"/>
    <col min="5" max="5" width="14" bestFit="1" customWidth="1"/>
    <col min="9" max="9" width="10.44140625" customWidth="1"/>
  </cols>
  <sheetData>
    <row r="1" spans="1:5" ht="18" x14ac:dyDescent="0.35">
      <c r="A1" s="1" t="s">
        <v>119</v>
      </c>
    </row>
    <row r="2" spans="1:5" ht="18" x14ac:dyDescent="0.35">
      <c r="A2" s="1" t="s">
        <v>0</v>
      </c>
    </row>
    <row r="5" spans="1:5" s="59" customFormat="1" ht="16.2" thickBot="1" x14ac:dyDescent="0.35">
      <c r="A5" s="58" t="s">
        <v>1</v>
      </c>
    </row>
    <row r="6" spans="1:5" ht="15" thickBot="1" x14ac:dyDescent="0.35">
      <c r="B6" s="131" t="s">
        <v>4</v>
      </c>
      <c r="C6" s="132"/>
      <c r="D6" s="131" t="s">
        <v>9</v>
      </c>
      <c r="E6" s="132"/>
    </row>
    <row r="7" spans="1:5" ht="15" thickBot="1" x14ac:dyDescent="0.35">
      <c r="A7" s="7" t="s">
        <v>5</v>
      </c>
      <c r="B7" s="27" t="s">
        <v>2</v>
      </c>
      <c r="C7" s="11" t="s">
        <v>3</v>
      </c>
      <c r="D7" s="22" t="s">
        <v>2</v>
      </c>
      <c r="E7" s="11" t="s">
        <v>3</v>
      </c>
    </row>
    <row r="8" spans="1:5" x14ac:dyDescent="0.3">
      <c r="A8" s="7">
        <v>1</v>
      </c>
      <c r="B8" s="19">
        <v>119.5575</v>
      </c>
      <c r="C8" s="12">
        <v>59.993949999999998</v>
      </c>
      <c r="D8" s="23">
        <v>103.80589999999999</v>
      </c>
      <c r="E8" s="12">
        <v>70.425839999999994</v>
      </c>
    </row>
    <row r="9" spans="1:5" x14ac:dyDescent="0.3">
      <c r="A9" s="8">
        <v>2</v>
      </c>
      <c r="B9" s="20">
        <v>113.5772</v>
      </c>
      <c r="C9" s="4">
        <v>39.993659999999998</v>
      </c>
      <c r="D9" s="24">
        <v>68.844110000000001</v>
      </c>
      <c r="E9" s="4">
        <v>46.688789999999997</v>
      </c>
    </row>
    <row r="10" spans="1:5" x14ac:dyDescent="0.3">
      <c r="A10" s="8">
        <v>3</v>
      </c>
      <c r="B10" s="20">
        <v>138.31270000000001</v>
      </c>
      <c r="C10" s="4">
        <v>56.033859999999997</v>
      </c>
      <c r="D10" s="24">
        <v>105.928</v>
      </c>
      <c r="E10" s="4">
        <v>51.466799999999999</v>
      </c>
    </row>
    <row r="11" spans="1:5" x14ac:dyDescent="0.3">
      <c r="A11" s="8">
        <v>4</v>
      </c>
      <c r="B11" s="20">
        <v>122.822</v>
      </c>
      <c r="C11" s="4">
        <v>48.318640000000002</v>
      </c>
      <c r="D11" s="24">
        <v>114.20359999999999</v>
      </c>
      <c r="E11" s="4">
        <v>33.257460000000002</v>
      </c>
    </row>
    <row r="12" spans="1:5" ht="15" thickBot="1" x14ac:dyDescent="0.35">
      <c r="A12" s="9">
        <v>5</v>
      </c>
      <c r="B12" s="21"/>
      <c r="C12" s="13"/>
      <c r="D12" s="25">
        <v>103.91759999999999</v>
      </c>
      <c r="E12" s="13">
        <v>61.257280000000002</v>
      </c>
    </row>
    <row r="13" spans="1:5" x14ac:dyDescent="0.3">
      <c r="A13" s="7" t="s">
        <v>6</v>
      </c>
      <c r="B13" s="19">
        <f>AVERAGE(B8:B12)</f>
        <v>123.56735</v>
      </c>
      <c r="C13" s="12">
        <f t="shared" ref="C13:E13" si="0">AVERAGE(C8:C12)</f>
        <v>51.085027499999995</v>
      </c>
      <c r="D13" s="23">
        <f t="shared" si="0"/>
        <v>99.339842000000004</v>
      </c>
      <c r="E13" s="12">
        <f t="shared" si="0"/>
        <v>52.619233999999992</v>
      </c>
    </row>
    <row r="14" spans="1:5" x14ac:dyDescent="0.3">
      <c r="A14" s="8" t="s">
        <v>7</v>
      </c>
      <c r="B14" s="20">
        <f>STDEV(B8:B12)</f>
        <v>10.549295194308797</v>
      </c>
      <c r="C14" s="4">
        <f t="shared" ref="C14:E14" si="1">STDEV(C8:C12)</f>
        <v>8.841779158145993</v>
      </c>
      <c r="D14" s="24">
        <f t="shared" si="1"/>
        <v>17.572893474733146</v>
      </c>
      <c r="E14" s="4">
        <f t="shared" si="1"/>
        <v>14.169223854237057</v>
      </c>
    </row>
    <row r="15" spans="1:5" ht="15" thickBot="1" x14ac:dyDescent="0.35">
      <c r="A15" s="9" t="s">
        <v>8</v>
      </c>
      <c r="B15" s="28">
        <f>_xlfn.T.TEST(B8:B11,C8:C11,2,1)</f>
        <v>6.0254843310717529E-4</v>
      </c>
      <c r="C15" s="5"/>
      <c r="D15" s="26">
        <f>_xlfn.T.TEST(D8:D12,E8:E12,2,1)</f>
        <v>9.7463411700013398E-3</v>
      </c>
      <c r="E15" s="6"/>
    </row>
    <row r="18" spans="1:3" s="59" customFormat="1" ht="16.2" thickBot="1" x14ac:dyDescent="0.35">
      <c r="A18" s="58" t="s">
        <v>10</v>
      </c>
    </row>
    <row r="19" spans="1:3" ht="15" thickBot="1" x14ac:dyDescent="0.35">
      <c r="B19" s="131" t="s">
        <v>11</v>
      </c>
      <c r="C19" s="132"/>
    </row>
    <row r="20" spans="1:3" ht="15" thickBot="1" x14ac:dyDescent="0.35">
      <c r="A20" s="7" t="s">
        <v>5</v>
      </c>
      <c r="B20" s="22" t="s">
        <v>2</v>
      </c>
      <c r="C20" s="11" t="s">
        <v>3</v>
      </c>
    </row>
    <row r="21" spans="1:3" x14ac:dyDescent="0.3">
      <c r="A21" s="7">
        <v>1</v>
      </c>
      <c r="B21" s="23">
        <v>158.7544</v>
      </c>
      <c r="C21" s="12">
        <v>173.7072</v>
      </c>
    </row>
    <row r="22" spans="1:3" x14ac:dyDescent="0.3">
      <c r="A22" s="8">
        <v>2</v>
      </c>
      <c r="B22" s="24">
        <v>159.68559999999999</v>
      </c>
      <c r="C22" s="4">
        <v>143.6722</v>
      </c>
    </row>
    <row r="23" spans="1:3" x14ac:dyDescent="0.3">
      <c r="A23" s="8">
        <v>3</v>
      </c>
      <c r="B23" s="24">
        <v>145.6157</v>
      </c>
      <c r="C23" s="4">
        <v>156.28980000000001</v>
      </c>
    </row>
    <row r="24" spans="1:3" x14ac:dyDescent="0.3">
      <c r="A24" s="8">
        <v>4</v>
      </c>
      <c r="B24" s="24">
        <v>164.94210000000001</v>
      </c>
      <c r="C24" s="4">
        <v>151.00700000000001</v>
      </c>
    </row>
    <row r="25" spans="1:3" x14ac:dyDescent="0.3">
      <c r="A25" s="8">
        <v>5</v>
      </c>
      <c r="B25" s="24">
        <v>133.16069999999999</v>
      </c>
      <c r="C25" s="4">
        <v>118.2817</v>
      </c>
    </row>
    <row r="26" spans="1:3" x14ac:dyDescent="0.3">
      <c r="A26" s="8">
        <v>6</v>
      </c>
      <c r="B26" s="24">
        <v>171.9442</v>
      </c>
      <c r="C26" s="4">
        <v>151.87870000000001</v>
      </c>
    </row>
    <row r="27" spans="1:3" ht="15" thickBot="1" x14ac:dyDescent="0.35">
      <c r="A27" s="9">
        <v>7</v>
      </c>
      <c r="B27" s="25">
        <v>172.74019999999999</v>
      </c>
      <c r="C27" s="13">
        <v>149.07939999999999</v>
      </c>
    </row>
    <row r="28" spans="1:3" x14ac:dyDescent="0.3">
      <c r="A28" s="8" t="s">
        <v>6</v>
      </c>
      <c r="B28" s="24">
        <f>AVERAGE(B21:B27)</f>
        <v>158.1204142857143</v>
      </c>
      <c r="C28" s="4">
        <f>AVERAGE(C21:C27)</f>
        <v>149.13085714285717</v>
      </c>
    </row>
    <row r="29" spans="1:3" x14ac:dyDescent="0.3">
      <c r="A29" s="8" t="s">
        <v>7</v>
      </c>
      <c r="B29" s="24">
        <f>STDEV(B21:B27)</f>
        <v>14.338628145610558</v>
      </c>
      <c r="C29" s="4">
        <f>STDEV(C21:C27)</f>
        <v>16.572003125337069</v>
      </c>
    </row>
    <row r="30" spans="1:3" ht="15" thickBot="1" x14ac:dyDescent="0.35">
      <c r="A30" s="9" t="s">
        <v>8</v>
      </c>
      <c r="B30" s="26">
        <f>_xlfn.T.TEST(B21:B27,C21:C27,2,1)</f>
        <v>0.17128460049031838</v>
      </c>
      <c r="C30" s="5"/>
    </row>
    <row r="33" spans="1:5" s="59" customFormat="1" ht="16.2" thickBot="1" x14ac:dyDescent="0.35">
      <c r="A33" s="58" t="s">
        <v>12</v>
      </c>
    </row>
    <row r="34" spans="1:5" ht="15" thickBot="1" x14ac:dyDescent="0.35">
      <c r="B34" s="131" t="s">
        <v>15</v>
      </c>
      <c r="C34" s="132"/>
      <c r="D34" s="131" t="s">
        <v>16</v>
      </c>
      <c r="E34" s="132"/>
    </row>
    <row r="35" spans="1:5" ht="15" thickBot="1" x14ac:dyDescent="0.35">
      <c r="A35" s="7" t="s">
        <v>5</v>
      </c>
      <c r="B35" s="27" t="s">
        <v>13</v>
      </c>
      <c r="C35" s="11" t="s">
        <v>14</v>
      </c>
      <c r="D35" s="27" t="s">
        <v>13</v>
      </c>
      <c r="E35" s="11" t="s">
        <v>14</v>
      </c>
    </row>
    <row r="36" spans="1:5" x14ac:dyDescent="0.3">
      <c r="A36" s="7">
        <v>1</v>
      </c>
      <c r="B36" s="19">
        <v>35.187019999999997</v>
      </c>
      <c r="C36" s="12">
        <v>122.62220000000001</v>
      </c>
      <c r="D36" s="23">
        <v>59.414529999999999</v>
      </c>
      <c r="E36" s="12">
        <v>121.08799999999999</v>
      </c>
    </row>
    <row r="37" spans="1:5" x14ac:dyDescent="0.3">
      <c r="A37" s="8">
        <v>2</v>
      </c>
      <c r="B37" s="20">
        <v>36.118259999999999</v>
      </c>
      <c r="C37" s="4">
        <v>92.587119999999999</v>
      </c>
      <c r="D37" s="24">
        <v>60.345779999999998</v>
      </c>
      <c r="E37" s="4">
        <v>91.052909999999997</v>
      </c>
    </row>
    <row r="38" spans="1:5" x14ac:dyDescent="0.3">
      <c r="A38" s="8">
        <v>3</v>
      </c>
      <c r="B38" s="20">
        <v>22.048349999999999</v>
      </c>
      <c r="C38" s="4">
        <v>105.20480000000001</v>
      </c>
      <c r="D38" s="24">
        <v>46.275860000000002</v>
      </c>
      <c r="E38" s="4">
        <v>103.67059999999999</v>
      </c>
    </row>
    <row r="39" spans="1:5" x14ac:dyDescent="0.3">
      <c r="A39" s="8">
        <v>4</v>
      </c>
      <c r="B39" s="20">
        <v>41.374760000000002</v>
      </c>
      <c r="C39" s="4">
        <v>99.921980000000005</v>
      </c>
      <c r="D39" s="24">
        <v>65.602270000000004</v>
      </c>
      <c r="E39" s="4">
        <v>98.387770000000003</v>
      </c>
    </row>
    <row r="40" spans="1:5" x14ac:dyDescent="0.3">
      <c r="A40" s="8">
        <v>5</v>
      </c>
      <c r="B40" s="20">
        <v>9.5933379999999993</v>
      </c>
      <c r="C40" s="4">
        <v>67.196629999999999</v>
      </c>
      <c r="D40" s="24">
        <v>33.82085</v>
      </c>
      <c r="E40" s="4">
        <v>65.662419999999997</v>
      </c>
    </row>
    <row r="41" spans="1:5" x14ac:dyDescent="0.3">
      <c r="A41" s="8">
        <v>6</v>
      </c>
      <c r="B41" s="20">
        <v>48.376849999999997</v>
      </c>
      <c r="C41" s="4">
        <v>100.7937</v>
      </c>
      <c r="D41" s="24">
        <v>72.60436</v>
      </c>
      <c r="E41" s="4">
        <v>99.259460000000004</v>
      </c>
    </row>
    <row r="42" spans="1:5" ht="15" thickBot="1" x14ac:dyDescent="0.35">
      <c r="A42" s="9">
        <v>7</v>
      </c>
      <c r="B42" s="21">
        <v>49.172840000000001</v>
      </c>
      <c r="C42" s="13">
        <v>97.99436</v>
      </c>
      <c r="D42" s="25">
        <v>73.400350000000003</v>
      </c>
      <c r="E42" s="13">
        <v>96.460149999999999</v>
      </c>
    </row>
    <row r="43" spans="1:5" x14ac:dyDescent="0.3">
      <c r="A43" s="7" t="s">
        <v>6</v>
      </c>
      <c r="B43" s="19">
        <f>AVERAGE(B36:B42)</f>
        <v>34.553059714285709</v>
      </c>
      <c r="C43" s="12">
        <f t="shared" ref="C43" si="2">AVERAGE(C36:C42)</f>
        <v>98.045827142857163</v>
      </c>
      <c r="D43" s="23">
        <f>AVERAGE(D36:D42)</f>
        <v>58.780571428571427</v>
      </c>
      <c r="E43" s="12">
        <f t="shared" ref="E43" si="3">AVERAGE(E36:E42)</f>
        <v>96.511615714285725</v>
      </c>
    </row>
    <row r="44" spans="1:5" x14ac:dyDescent="0.3">
      <c r="A44" s="8" t="s">
        <v>7</v>
      </c>
      <c r="B44" s="20">
        <f>STDEV(B36:B42)</f>
        <v>14.338630681516074</v>
      </c>
      <c r="C44" s="4">
        <f t="shared" ref="C44:E44" si="4">STDEV(C36:C42)</f>
        <v>16.572028878314505</v>
      </c>
      <c r="D44" s="24">
        <f>STDEV(D36:D42)</f>
        <v>14.338630283205147</v>
      </c>
      <c r="E44" s="4">
        <f t="shared" si="4"/>
        <v>16.572031240907876</v>
      </c>
    </row>
    <row r="45" spans="1:5" ht="15" thickBot="1" x14ac:dyDescent="0.35">
      <c r="A45" s="9" t="s">
        <v>8</v>
      </c>
      <c r="B45" s="28">
        <f>_xlfn.T.TEST(B36:B42,C36:C42,2,1)</f>
        <v>3.4038360001625849E-5</v>
      </c>
      <c r="C45" s="5"/>
      <c r="D45" s="26">
        <f>_xlfn.T.TEST(D36:D42,E36:E42,2,1)</f>
        <v>6.2066194619347155E-4</v>
      </c>
      <c r="E45" s="6"/>
    </row>
    <row r="48" spans="1:5" s="59" customFormat="1" ht="16.2" thickBot="1" x14ac:dyDescent="0.35">
      <c r="A48" s="58" t="s">
        <v>17</v>
      </c>
    </row>
    <row r="49" spans="1:8" ht="15" thickBot="1" x14ac:dyDescent="0.35">
      <c r="C49" s="131" t="s">
        <v>20</v>
      </c>
      <c r="D49" s="132"/>
      <c r="E49" s="131" t="s">
        <v>21</v>
      </c>
      <c r="F49" s="132"/>
      <c r="G49" s="131" t="s">
        <v>22</v>
      </c>
      <c r="H49" s="132"/>
    </row>
    <row r="50" spans="1:8" ht="15" thickBot="1" x14ac:dyDescent="0.35">
      <c r="A50" s="29" t="s">
        <v>5</v>
      </c>
      <c r="B50" s="30" t="s">
        <v>23</v>
      </c>
      <c r="C50" s="31" t="s">
        <v>18</v>
      </c>
      <c r="D50" s="32" t="s">
        <v>19</v>
      </c>
      <c r="E50" s="31" t="s">
        <v>18</v>
      </c>
      <c r="F50" s="32" t="s">
        <v>19</v>
      </c>
      <c r="G50" s="31" t="s">
        <v>18</v>
      </c>
      <c r="H50" s="32" t="s">
        <v>19</v>
      </c>
    </row>
    <row r="51" spans="1:8" x14ac:dyDescent="0.3">
      <c r="A51" s="8">
        <v>1</v>
      </c>
      <c r="B51" s="2">
        <v>1</v>
      </c>
      <c r="C51" s="24">
        <v>18.532</v>
      </c>
      <c r="D51" s="4">
        <v>2.4460000000000002</v>
      </c>
      <c r="E51" s="24">
        <v>8.8279999999999994</v>
      </c>
      <c r="F51" s="4">
        <v>11.119</v>
      </c>
      <c r="G51" s="24">
        <v>5.4169999999999998</v>
      </c>
      <c r="H51" s="4">
        <v>4.9370000000000003</v>
      </c>
    </row>
    <row r="52" spans="1:8" x14ac:dyDescent="0.3">
      <c r="A52" s="8">
        <v>1</v>
      </c>
      <c r="B52" s="2">
        <v>2</v>
      </c>
      <c r="C52" s="24">
        <v>2.3380000000000001</v>
      </c>
      <c r="D52" s="4">
        <v>4.4640000000000004</v>
      </c>
      <c r="E52" s="24">
        <v>8.6829999999999998</v>
      </c>
      <c r="F52" s="4">
        <v>4.9409999999999998</v>
      </c>
      <c r="G52" s="24">
        <v>6.6980000000000004</v>
      </c>
      <c r="H52" s="4">
        <v>3.8969999999999998</v>
      </c>
    </row>
    <row r="53" spans="1:8" x14ac:dyDescent="0.3">
      <c r="A53" s="8">
        <v>1</v>
      </c>
      <c r="B53" s="2">
        <v>3</v>
      </c>
      <c r="C53" s="24">
        <v>3.355</v>
      </c>
      <c r="D53" s="4">
        <v>3.9740000000000002</v>
      </c>
      <c r="E53" s="24">
        <v>4.8769999999999998</v>
      </c>
      <c r="F53" s="4">
        <v>15.361000000000001</v>
      </c>
      <c r="G53" s="24">
        <v>9.8650000000000002</v>
      </c>
      <c r="H53" s="4">
        <v>9.31</v>
      </c>
    </row>
    <row r="54" spans="1:8" x14ac:dyDescent="0.3">
      <c r="A54" s="8">
        <v>1</v>
      </c>
      <c r="B54" s="2">
        <v>4</v>
      </c>
      <c r="C54" s="24">
        <v>16.190000000000001</v>
      </c>
      <c r="D54" s="4">
        <v>2.383</v>
      </c>
      <c r="E54" s="24">
        <v>3.0459999999999998</v>
      </c>
      <c r="F54" s="4">
        <v>8.2539999999999996</v>
      </c>
      <c r="G54" s="24">
        <v>12.121</v>
      </c>
      <c r="H54" s="4">
        <v>8.4</v>
      </c>
    </row>
    <row r="55" spans="1:8" x14ac:dyDescent="0.3">
      <c r="A55" s="8">
        <v>1</v>
      </c>
      <c r="B55" s="2">
        <v>5</v>
      </c>
      <c r="C55" s="24">
        <v>3.8140000000000001</v>
      </c>
      <c r="D55" s="4">
        <v>6.0679999999999996</v>
      </c>
      <c r="E55" s="24">
        <v>6.7220000000000004</v>
      </c>
      <c r="F55" s="4">
        <v>10.88</v>
      </c>
      <c r="G55" s="24">
        <v>11.134</v>
      </c>
      <c r="H55" s="4">
        <v>9.5510000000000002</v>
      </c>
    </row>
    <row r="56" spans="1:8" x14ac:dyDescent="0.3">
      <c r="A56" s="8">
        <v>1</v>
      </c>
      <c r="B56" s="2">
        <v>6</v>
      </c>
      <c r="C56" s="24">
        <v>6.0110000000000001</v>
      </c>
      <c r="D56" s="4">
        <v>3.3759999999999999</v>
      </c>
      <c r="E56" s="24">
        <v>15.385</v>
      </c>
      <c r="F56" s="4">
        <v>12.791</v>
      </c>
      <c r="G56" s="24">
        <v>26.645</v>
      </c>
      <c r="H56" s="4">
        <v>13.339</v>
      </c>
    </row>
    <row r="57" spans="1:8" x14ac:dyDescent="0.3">
      <c r="A57" s="8">
        <v>1</v>
      </c>
      <c r="B57" s="2">
        <v>7</v>
      </c>
      <c r="C57" s="24">
        <v>16.015999999999998</v>
      </c>
      <c r="D57" s="4">
        <v>4.7050000000000001</v>
      </c>
      <c r="E57" s="24">
        <v>3.2549999999999999</v>
      </c>
      <c r="F57" s="4">
        <v>8.984</v>
      </c>
      <c r="G57" s="24">
        <v>6.5350000000000001</v>
      </c>
      <c r="H57" s="4">
        <v>4.4370000000000003</v>
      </c>
    </row>
    <row r="58" spans="1:8" x14ac:dyDescent="0.3">
      <c r="A58" s="8">
        <v>1</v>
      </c>
      <c r="B58" s="2">
        <v>8</v>
      </c>
      <c r="C58" s="24">
        <v>7.9580000000000002</v>
      </c>
      <c r="D58" s="4">
        <v>2.835</v>
      </c>
      <c r="E58" s="24">
        <v>14.08</v>
      </c>
      <c r="F58" s="4">
        <v>12.39</v>
      </c>
      <c r="G58" s="24">
        <v>10.266</v>
      </c>
      <c r="H58" s="4">
        <v>8.9190000000000005</v>
      </c>
    </row>
    <row r="59" spans="1:8" x14ac:dyDescent="0.3">
      <c r="A59" s="8">
        <v>1</v>
      </c>
      <c r="B59" s="2">
        <v>9</v>
      </c>
      <c r="C59" s="24">
        <v>4.758</v>
      </c>
      <c r="D59" s="4">
        <v>3.3650000000000002</v>
      </c>
      <c r="E59" s="24">
        <v>4.22</v>
      </c>
      <c r="F59" s="4">
        <v>6.9669999999999996</v>
      </c>
      <c r="G59" s="24">
        <v>6.48</v>
      </c>
      <c r="H59" s="4">
        <v>3.52</v>
      </c>
    </row>
    <row r="60" spans="1:8" x14ac:dyDescent="0.3">
      <c r="A60" s="8">
        <v>1</v>
      </c>
      <c r="B60" s="2">
        <v>10</v>
      </c>
      <c r="C60" s="24">
        <v>3.4409999999999998</v>
      </c>
      <c r="D60" s="4">
        <v>7.4530000000000003</v>
      </c>
      <c r="E60" s="24">
        <v>3.6240000000000001</v>
      </c>
      <c r="F60" s="4">
        <v>8.2579999999999991</v>
      </c>
      <c r="G60" s="24">
        <v>12.163</v>
      </c>
      <c r="H60" s="4">
        <v>13.124000000000001</v>
      </c>
    </row>
    <row r="61" spans="1:8" x14ac:dyDescent="0.3">
      <c r="A61" s="8">
        <v>1</v>
      </c>
      <c r="B61" s="2">
        <v>11</v>
      </c>
      <c r="C61" s="24">
        <v>2.6440000000000001</v>
      </c>
      <c r="D61" s="4">
        <v>2.1219999999999999</v>
      </c>
      <c r="E61" s="24">
        <v>9.1379999999999999</v>
      </c>
      <c r="F61" s="4">
        <v>9.9079999999999995</v>
      </c>
      <c r="G61" s="24">
        <v>16.116</v>
      </c>
      <c r="H61" s="4">
        <v>2.9079999999999999</v>
      </c>
    </row>
    <row r="62" spans="1:8" x14ac:dyDescent="0.3">
      <c r="A62" s="8">
        <v>1</v>
      </c>
      <c r="B62" s="2">
        <v>12</v>
      </c>
      <c r="C62" s="24">
        <v>5.5949999999999998</v>
      </c>
      <c r="D62" s="4">
        <v>4.266</v>
      </c>
      <c r="E62" s="24">
        <v>5.7549999999999999</v>
      </c>
      <c r="F62" s="4">
        <v>15.397</v>
      </c>
      <c r="G62" s="24">
        <v>6.7450000000000001</v>
      </c>
      <c r="H62" s="4">
        <v>7.7830000000000004</v>
      </c>
    </row>
    <row r="63" spans="1:8" x14ac:dyDescent="0.3">
      <c r="A63" s="8">
        <v>1</v>
      </c>
      <c r="B63" s="2">
        <v>13</v>
      </c>
      <c r="C63" s="24">
        <v>4.5119999999999996</v>
      </c>
      <c r="D63" s="4">
        <v>3.6219999999999999</v>
      </c>
      <c r="E63" s="24">
        <v>3.8450000000000002</v>
      </c>
      <c r="F63" s="4">
        <v>5.2229999999999999</v>
      </c>
      <c r="G63" s="24">
        <v>4.7560000000000002</v>
      </c>
      <c r="H63" s="4">
        <v>8.1020000000000003</v>
      </c>
    </row>
    <row r="64" spans="1:8" x14ac:dyDescent="0.3">
      <c r="A64" s="8">
        <v>1</v>
      </c>
      <c r="B64" s="2">
        <v>14</v>
      </c>
      <c r="C64" s="24">
        <v>2.827</v>
      </c>
      <c r="D64" s="4">
        <v>5.391</v>
      </c>
      <c r="E64" s="24">
        <v>7.4379999999999997</v>
      </c>
      <c r="F64" s="4">
        <v>8.6709999999999994</v>
      </c>
      <c r="G64" s="24">
        <v>2.92</v>
      </c>
      <c r="H64" s="4">
        <v>12.19</v>
      </c>
    </row>
    <row r="65" spans="1:8" x14ac:dyDescent="0.3">
      <c r="A65" s="8">
        <v>1</v>
      </c>
      <c r="B65" s="2">
        <v>15</v>
      </c>
      <c r="C65" s="24">
        <v>3.5059999999999998</v>
      </c>
      <c r="D65" s="4">
        <v>4.4809999999999999</v>
      </c>
      <c r="E65" s="24">
        <v>7.7270000000000003</v>
      </c>
      <c r="F65" s="4">
        <v>5.16</v>
      </c>
      <c r="G65" s="24">
        <v>3.7530000000000001</v>
      </c>
      <c r="H65" s="4">
        <v>10.113</v>
      </c>
    </row>
    <row r="66" spans="1:8" x14ac:dyDescent="0.3">
      <c r="A66" s="8">
        <v>1</v>
      </c>
      <c r="B66" s="2">
        <v>16</v>
      </c>
      <c r="C66" s="24">
        <v>5.7750000000000004</v>
      </c>
      <c r="D66" s="4">
        <v>2.7309999999999999</v>
      </c>
      <c r="E66" s="24">
        <v>11.061999999999999</v>
      </c>
      <c r="F66" s="4">
        <v>10.683999999999999</v>
      </c>
      <c r="G66" s="24">
        <v>10.723000000000001</v>
      </c>
      <c r="H66" s="4">
        <v>11.289</v>
      </c>
    </row>
    <row r="67" spans="1:8" x14ac:dyDescent="0.3">
      <c r="A67" s="8">
        <v>1</v>
      </c>
      <c r="B67" s="2">
        <v>17</v>
      </c>
      <c r="C67" s="24">
        <v>24.666</v>
      </c>
      <c r="D67" s="4">
        <v>5.2720000000000002</v>
      </c>
      <c r="E67" s="24">
        <v>8.407</v>
      </c>
      <c r="F67" s="4">
        <v>16.936</v>
      </c>
      <c r="G67" s="24">
        <v>6.1890000000000001</v>
      </c>
      <c r="H67" s="4">
        <v>16.795999999999999</v>
      </c>
    </row>
    <row r="68" spans="1:8" x14ac:dyDescent="0.3">
      <c r="A68" s="8">
        <v>1</v>
      </c>
      <c r="B68" s="2">
        <v>18</v>
      </c>
      <c r="C68" s="24">
        <v>6.9029999999999996</v>
      </c>
      <c r="D68" s="4">
        <v>3.8940000000000001</v>
      </c>
      <c r="E68" s="24">
        <v>6.1539999999999999</v>
      </c>
      <c r="F68" s="4">
        <v>6.2889999999999997</v>
      </c>
      <c r="G68" s="24">
        <v>7.5890000000000004</v>
      </c>
      <c r="H68" s="4">
        <v>25.635999999999999</v>
      </c>
    </row>
    <row r="69" spans="1:8" x14ac:dyDescent="0.3">
      <c r="A69" s="33">
        <v>2</v>
      </c>
      <c r="B69" s="2">
        <v>19</v>
      </c>
      <c r="C69" s="24">
        <v>12.852</v>
      </c>
      <c r="D69" s="4">
        <v>6.7590000000000003</v>
      </c>
      <c r="E69" s="24">
        <v>7.117</v>
      </c>
      <c r="F69" s="4">
        <v>8.7569999999999997</v>
      </c>
      <c r="G69" s="24">
        <v>8.2889999999999997</v>
      </c>
      <c r="H69" s="4">
        <v>7.3819999999999997</v>
      </c>
    </row>
    <row r="70" spans="1:8" x14ac:dyDescent="0.3">
      <c r="A70" s="33">
        <v>2</v>
      </c>
      <c r="B70" s="2">
        <v>20</v>
      </c>
      <c r="C70" s="24">
        <v>18.981000000000002</v>
      </c>
      <c r="D70" s="4">
        <v>4.08</v>
      </c>
      <c r="E70" s="24">
        <v>5.9119999999999999</v>
      </c>
      <c r="F70" s="4">
        <v>14.17</v>
      </c>
      <c r="G70" s="24">
        <v>10.933999999999999</v>
      </c>
      <c r="H70" s="4">
        <v>10.563000000000001</v>
      </c>
    </row>
    <row r="71" spans="1:8" x14ac:dyDescent="0.3">
      <c r="A71" s="33">
        <v>2</v>
      </c>
      <c r="B71" s="2">
        <v>21</v>
      </c>
      <c r="C71" s="24">
        <v>10.677</v>
      </c>
      <c r="D71" s="4">
        <v>6.0579999999999998</v>
      </c>
      <c r="E71" s="24">
        <v>9.8109999999999999</v>
      </c>
      <c r="F71" s="4">
        <v>8.8819999999999997</v>
      </c>
      <c r="G71" s="24">
        <v>6.0529999999999999</v>
      </c>
      <c r="H71" s="4">
        <v>12.474</v>
      </c>
    </row>
    <row r="72" spans="1:8" x14ac:dyDescent="0.3">
      <c r="A72" s="33">
        <v>2</v>
      </c>
      <c r="B72" s="2">
        <v>22</v>
      </c>
      <c r="C72" s="24">
        <v>5.2809999999999997</v>
      </c>
      <c r="D72" s="4">
        <v>26.484999999999999</v>
      </c>
      <c r="E72" s="24">
        <v>10.478</v>
      </c>
      <c r="F72" s="4">
        <v>14.044</v>
      </c>
      <c r="G72" s="24">
        <v>7.3360000000000003</v>
      </c>
      <c r="H72" s="4">
        <v>12.741</v>
      </c>
    </row>
    <row r="73" spans="1:8" x14ac:dyDescent="0.3">
      <c r="A73" s="33">
        <v>2</v>
      </c>
      <c r="B73" s="2">
        <v>23</v>
      </c>
      <c r="C73" s="24">
        <v>7.7569999999999997</v>
      </c>
      <c r="D73" s="4">
        <v>4.3949999999999996</v>
      </c>
      <c r="E73" s="24">
        <v>10.545</v>
      </c>
      <c r="F73" s="4">
        <v>5.4829999999999997</v>
      </c>
      <c r="G73" s="24">
        <v>7.3979999999999997</v>
      </c>
      <c r="H73" s="4">
        <v>21.286000000000001</v>
      </c>
    </row>
    <row r="74" spans="1:8" x14ac:dyDescent="0.3">
      <c r="A74" s="33">
        <v>2</v>
      </c>
      <c r="B74" s="2">
        <v>24</v>
      </c>
      <c r="C74" s="24">
        <v>4.4409999999999998</v>
      </c>
      <c r="D74" s="4">
        <v>5.1660000000000004</v>
      </c>
      <c r="E74" s="24">
        <v>8.5459999999999994</v>
      </c>
      <c r="F74" s="4">
        <v>15.486000000000001</v>
      </c>
      <c r="G74" s="24">
        <v>6.2510000000000003</v>
      </c>
      <c r="H74" s="4">
        <v>14.409000000000001</v>
      </c>
    </row>
    <row r="75" spans="1:8" x14ac:dyDescent="0.3">
      <c r="A75" s="33">
        <v>2</v>
      </c>
      <c r="B75" s="2">
        <v>25</v>
      </c>
      <c r="C75" s="24">
        <v>8.5090000000000003</v>
      </c>
      <c r="D75" s="4">
        <v>6.6639999999999997</v>
      </c>
      <c r="E75" s="24">
        <v>9.1980000000000004</v>
      </c>
      <c r="F75" s="4">
        <v>14.202999999999999</v>
      </c>
      <c r="G75" s="24">
        <v>6.2629999999999999</v>
      </c>
      <c r="H75" s="4">
        <v>13.079000000000001</v>
      </c>
    </row>
    <row r="76" spans="1:8" x14ac:dyDescent="0.3">
      <c r="A76" s="33">
        <v>2</v>
      </c>
      <c r="B76" s="2">
        <v>26</v>
      </c>
      <c r="C76" s="24">
        <v>22.885000000000002</v>
      </c>
      <c r="D76" s="4">
        <v>4.5439999999999996</v>
      </c>
      <c r="E76" s="24">
        <v>6.2060000000000004</v>
      </c>
      <c r="F76" s="4">
        <v>10.347</v>
      </c>
      <c r="G76" s="24">
        <v>5.8339999999999996</v>
      </c>
      <c r="H76" s="4">
        <v>11.394</v>
      </c>
    </row>
    <row r="77" spans="1:8" x14ac:dyDescent="0.3">
      <c r="A77" s="33">
        <v>2</v>
      </c>
      <c r="B77" s="2">
        <v>27</v>
      </c>
      <c r="C77" s="24">
        <v>26.19</v>
      </c>
      <c r="D77" s="4">
        <v>7.4169999999999998</v>
      </c>
      <c r="E77" s="24">
        <v>9.8040000000000003</v>
      </c>
      <c r="F77" s="4">
        <v>9.8469999999999995</v>
      </c>
      <c r="G77" s="24">
        <v>15.661</v>
      </c>
      <c r="H77" s="4">
        <v>5.2430000000000003</v>
      </c>
    </row>
    <row r="78" spans="1:8" x14ac:dyDescent="0.3">
      <c r="A78" s="33">
        <v>2</v>
      </c>
      <c r="B78" s="2">
        <v>28</v>
      </c>
      <c r="C78" s="24">
        <v>23.916</v>
      </c>
      <c r="D78" s="4">
        <v>18.529</v>
      </c>
      <c r="E78" s="24">
        <v>8.6229999999999993</v>
      </c>
      <c r="F78" s="4">
        <v>18.885999999999999</v>
      </c>
      <c r="G78" s="24">
        <v>16.28</v>
      </c>
      <c r="H78" s="4">
        <v>16.48</v>
      </c>
    </row>
    <row r="79" spans="1:8" x14ac:dyDescent="0.3">
      <c r="A79" s="33">
        <v>2</v>
      </c>
      <c r="B79" s="2">
        <v>29</v>
      </c>
      <c r="C79" s="24">
        <v>5.7930000000000001</v>
      </c>
      <c r="D79" s="4">
        <v>8.2059999999999995</v>
      </c>
      <c r="E79" s="24">
        <v>5.8819999999999997</v>
      </c>
      <c r="F79" s="4">
        <v>16.756</v>
      </c>
      <c r="G79" s="24">
        <v>8.6859999999999999</v>
      </c>
      <c r="H79" s="4">
        <v>16.638000000000002</v>
      </c>
    </row>
    <row r="80" spans="1:8" x14ac:dyDescent="0.3">
      <c r="A80" s="33">
        <v>2</v>
      </c>
      <c r="B80" s="2">
        <v>30</v>
      </c>
      <c r="C80" s="24">
        <v>13.557</v>
      </c>
      <c r="D80" s="4">
        <v>10.843</v>
      </c>
      <c r="E80" s="24">
        <v>15.028</v>
      </c>
      <c r="F80" s="4">
        <v>26.385999999999999</v>
      </c>
      <c r="G80" s="24">
        <v>6.9710000000000001</v>
      </c>
      <c r="H80" s="4">
        <v>15.288</v>
      </c>
    </row>
    <row r="81" spans="1:8" x14ac:dyDescent="0.3">
      <c r="A81" s="33">
        <v>2</v>
      </c>
      <c r="B81" s="2">
        <v>31</v>
      </c>
      <c r="C81" s="24">
        <v>26.207999999999998</v>
      </c>
      <c r="D81" s="4">
        <v>6.7140000000000004</v>
      </c>
      <c r="E81" s="24">
        <v>7.1870000000000003</v>
      </c>
      <c r="F81" s="4">
        <v>9.7539999999999996</v>
      </c>
      <c r="G81" s="24">
        <v>9.1530000000000005</v>
      </c>
      <c r="H81" s="4">
        <v>8.3209999999999997</v>
      </c>
    </row>
    <row r="82" spans="1:8" x14ac:dyDescent="0.3">
      <c r="A82" s="33">
        <v>2</v>
      </c>
      <c r="B82" s="2">
        <v>32</v>
      </c>
      <c r="C82" s="24">
        <v>26.327999999999999</v>
      </c>
      <c r="D82" s="4">
        <v>2.6560000000000001</v>
      </c>
      <c r="E82" s="24">
        <v>14.103</v>
      </c>
      <c r="F82" s="4">
        <v>5.5270000000000001</v>
      </c>
      <c r="G82" s="24">
        <v>10.864000000000001</v>
      </c>
      <c r="H82" s="4">
        <v>4.8529999999999998</v>
      </c>
    </row>
    <row r="83" spans="1:8" x14ac:dyDescent="0.3">
      <c r="A83" s="33">
        <v>2</v>
      </c>
      <c r="B83" s="2">
        <v>33</v>
      </c>
      <c r="C83" s="24">
        <v>9.8450000000000006</v>
      </c>
      <c r="D83" s="4">
        <v>4.4050000000000002</v>
      </c>
      <c r="E83" s="24">
        <v>11.494999999999999</v>
      </c>
      <c r="F83" s="4">
        <v>4.5019999999999998</v>
      </c>
      <c r="G83" s="24">
        <v>10.77</v>
      </c>
      <c r="H83" s="4">
        <v>12.18</v>
      </c>
    </row>
    <row r="84" spans="1:8" x14ac:dyDescent="0.3">
      <c r="A84" s="33">
        <v>2</v>
      </c>
      <c r="B84" s="2">
        <v>34</v>
      </c>
      <c r="C84" s="24"/>
      <c r="D84" s="4">
        <v>4.4269999999999996</v>
      </c>
      <c r="E84" s="24">
        <v>13.791</v>
      </c>
      <c r="F84" s="4">
        <v>6.2720000000000002</v>
      </c>
      <c r="G84" s="24">
        <v>10.205</v>
      </c>
      <c r="H84" s="4">
        <v>7.3380000000000001</v>
      </c>
    </row>
    <row r="85" spans="1:8" x14ac:dyDescent="0.3">
      <c r="A85" s="33">
        <v>3</v>
      </c>
      <c r="B85" s="2">
        <v>35</v>
      </c>
      <c r="C85" s="24">
        <v>24.63</v>
      </c>
      <c r="D85" s="4">
        <v>5.6449999999999996</v>
      </c>
      <c r="E85" s="24">
        <v>20.396999999999998</v>
      </c>
      <c r="F85" s="4">
        <v>19.045999999999999</v>
      </c>
      <c r="G85" s="24">
        <v>17.741</v>
      </c>
      <c r="H85" s="4">
        <v>17.196999999999999</v>
      </c>
    </row>
    <row r="86" spans="1:8" x14ac:dyDescent="0.3">
      <c r="A86" s="33">
        <v>3</v>
      </c>
      <c r="B86" s="2">
        <v>36</v>
      </c>
      <c r="C86" s="24">
        <v>26.419</v>
      </c>
      <c r="D86" s="4">
        <v>11.17</v>
      </c>
      <c r="E86" s="24">
        <v>13.901999999999999</v>
      </c>
      <c r="F86" s="4">
        <v>9.6150000000000002</v>
      </c>
      <c r="G86" s="24">
        <v>10.592000000000001</v>
      </c>
      <c r="H86" s="4">
        <v>13.855</v>
      </c>
    </row>
    <row r="87" spans="1:8" x14ac:dyDescent="0.3">
      <c r="A87" s="33">
        <v>3</v>
      </c>
      <c r="B87" s="2">
        <v>37</v>
      </c>
      <c r="C87" s="24">
        <v>16.306999999999999</v>
      </c>
      <c r="D87" s="4">
        <v>4.4240000000000004</v>
      </c>
      <c r="E87" s="24">
        <v>21.117999999999999</v>
      </c>
      <c r="F87" s="4">
        <v>17.227</v>
      </c>
      <c r="G87" s="24">
        <v>14.243</v>
      </c>
      <c r="H87" s="4">
        <v>21.693000000000001</v>
      </c>
    </row>
    <row r="88" spans="1:8" x14ac:dyDescent="0.3">
      <c r="A88" s="33">
        <v>3</v>
      </c>
      <c r="B88" s="2">
        <v>38</v>
      </c>
      <c r="C88" s="24">
        <v>14.144</v>
      </c>
      <c r="D88" s="4">
        <v>6.5330000000000004</v>
      </c>
      <c r="E88" s="24">
        <v>13.461</v>
      </c>
      <c r="F88" s="4">
        <v>21.408000000000001</v>
      </c>
      <c r="G88" s="24">
        <v>12.477</v>
      </c>
      <c r="H88" s="4">
        <v>19.074000000000002</v>
      </c>
    </row>
    <row r="89" spans="1:8" x14ac:dyDescent="0.3">
      <c r="A89" s="33">
        <v>3</v>
      </c>
      <c r="B89" s="2">
        <v>39</v>
      </c>
      <c r="C89" s="24">
        <v>16.462</v>
      </c>
      <c r="D89" s="4">
        <v>6.99</v>
      </c>
      <c r="E89" s="24">
        <v>7.3289999999999997</v>
      </c>
      <c r="F89" s="4">
        <v>19.571000000000002</v>
      </c>
      <c r="G89" s="24">
        <v>12.045</v>
      </c>
      <c r="H89" s="4">
        <v>10.997</v>
      </c>
    </row>
    <row r="90" spans="1:8" x14ac:dyDescent="0.3">
      <c r="A90" s="33">
        <v>3</v>
      </c>
      <c r="B90" s="2">
        <v>40</v>
      </c>
      <c r="C90" s="24">
        <v>8.8559999999999999</v>
      </c>
      <c r="D90" s="4">
        <v>5.8410000000000002</v>
      </c>
      <c r="E90" s="24">
        <v>12.146000000000001</v>
      </c>
      <c r="F90" s="4">
        <v>8.26</v>
      </c>
      <c r="G90" s="24">
        <v>17.509</v>
      </c>
      <c r="H90" s="4">
        <v>12.36</v>
      </c>
    </row>
    <row r="91" spans="1:8" x14ac:dyDescent="0.3">
      <c r="A91" s="33">
        <v>3</v>
      </c>
      <c r="B91" s="2">
        <v>41</v>
      </c>
      <c r="C91" s="24">
        <v>4.6539999999999999</v>
      </c>
      <c r="D91" s="4">
        <v>24.145</v>
      </c>
      <c r="E91" s="24">
        <v>8.7080000000000002</v>
      </c>
      <c r="F91" s="4">
        <v>8.2789999999999999</v>
      </c>
      <c r="G91" s="24">
        <v>9.0370000000000008</v>
      </c>
      <c r="H91" s="4">
        <v>6.54</v>
      </c>
    </row>
    <row r="92" spans="1:8" x14ac:dyDescent="0.3">
      <c r="A92" s="33">
        <v>3</v>
      </c>
      <c r="B92" s="2">
        <v>42</v>
      </c>
      <c r="C92" s="24">
        <v>5.42</v>
      </c>
      <c r="D92" s="4">
        <v>5.15</v>
      </c>
      <c r="E92" s="24">
        <v>5.8840000000000003</v>
      </c>
      <c r="F92" s="4">
        <v>21.055</v>
      </c>
      <c r="G92" s="24">
        <v>11.888</v>
      </c>
      <c r="H92" s="4">
        <v>30.725000000000001</v>
      </c>
    </row>
    <row r="93" spans="1:8" x14ac:dyDescent="0.3">
      <c r="A93" s="33">
        <v>3</v>
      </c>
      <c r="B93" s="2">
        <v>43</v>
      </c>
      <c r="C93" s="24">
        <v>15.672000000000001</v>
      </c>
      <c r="D93" s="4">
        <v>13.045999999999999</v>
      </c>
      <c r="E93" s="24">
        <v>23.308</v>
      </c>
      <c r="F93" s="4">
        <v>14.682</v>
      </c>
      <c r="G93" s="24">
        <v>17.977</v>
      </c>
      <c r="H93" s="4">
        <v>8.8819999999999997</v>
      </c>
    </row>
    <row r="94" spans="1:8" x14ac:dyDescent="0.3">
      <c r="A94" s="33">
        <v>3</v>
      </c>
      <c r="B94" s="2">
        <v>44</v>
      </c>
      <c r="C94" s="24">
        <v>25.59</v>
      </c>
      <c r="D94" s="4">
        <v>4.1989999999999998</v>
      </c>
      <c r="E94" s="24">
        <v>7.5229999999999997</v>
      </c>
      <c r="F94" s="4">
        <v>14.262</v>
      </c>
      <c r="G94" s="24">
        <v>9.9090000000000007</v>
      </c>
      <c r="H94" s="4">
        <v>20.471</v>
      </c>
    </row>
    <row r="95" spans="1:8" x14ac:dyDescent="0.3">
      <c r="A95" s="33">
        <v>3</v>
      </c>
      <c r="B95" s="2">
        <v>45</v>
      </c>
      <c r="C95" s="24">
        <v>8.8539999999999992</v>
      </c>
      <c r="D95" s="4">
        <v>4.7530000000000001</v>
      </c>
      <c r="E95" s="24">
        <v>24.396000000000001</v>
      </c>
      <c r="F95" s="4">
        <v>11.428000000000001</v>
      </c>
      <c r="G95" s="24">
        <v>17.728999999999999</v>
      </c>
      <c r="H95" s="4">
        <v>13.907</v>
      </c>
    </row>
    <row r="96" spans="1:8" x14ac:dyDescent="0.3">
      <c r="A96" s="33">
        <v>3</v>
      </c>
      <c r="B96" s="2">
        <v>46</v>
      </c>
      <c r="C96" s="24">
        <v>32.633000000000003</v>
      </c>
      <c r="D96" s="4">
        <v>11.433999999999999</v>
      </c>
      <c r="E96" s="24">
        <v>17.221</v>
      </c>
      <c r="F96" s="4">
        <v>18.155000000000001</v>
      </c>
      <c r="G96" s="24">
        <v>9.3710000000000004</v>
      </c>
      <c r="H96" s="4">
        <v>14.000999999999999</v>
      </c>
    </row>
    <row r="97" spans="1:10" x14ac:dyDescent="0.3">
      <c r="A97" s="33">
        <v>3</v>
      </c>
      <c r="B97" s="2">
        <v>47</v>
      </c>
      <c r="C97" s="24">
        <v>23.678999999999998</v>
      </c>
      <c r="D97" s="4">
        <v>4.8120000000000003</v>
      </c>
      <c r="E97" s="24">
        <v>12.125</v>
      </c>
      <c r="F97" s="4">
        <v>7.4269999999999996</v>
      </c>
      <c r="G97" s="24">
        <v>15.978999999999999</v>
      </c>
      <c r="H97" s="4">
        <v>15.279</v>
      </c>
    </row>
    <row r="98" spans="1:10" x14ac:dyDescent="0.3">
      <c r="A98" s="33">
        <v>3</v>
      </c>
      <c r="B98" s="2">
        <v>48</v>
      </c>
      <c r="C98" s="24">
        <v>28.077999999999999</v>
      </c>
      <c r="D98" s="4">
        <v>6.8339999999999996</v>
      </c>
      <c r="E98" s="24">
        <v>7.22</v>
      </c>
      <c r="F98" s="4">
        <v>5.6740000000000004</v>
      </c>
      <c r="G98" s="24">
        <v>8.0180000000000007</v>
      </c>
      <c r="H98" s="4">
        <v>10.102</v>
      </c>
    </row>
    <row r="99" spans="1:10" x14ac:dyDescent="0.3">
      <c r="A99" s="33">
        <v>3</v>
      </c>
      <c r="B99" s="2">
        <v>49</v>
      </c>
      <c r="C99" s="24">
        <v>24.745999999999999</v>
      </c>
      <c r="D99" s="4">
        <v>9.8569999999999993</v>
      </c>
      <c r="E99" s="24">
        <v>10.738</v>
      </c>
      <c r="F99" s="4">
        <v>8.41</v>
      </c>
      <c r="G99" s="24">
        <v>12.959</v>
      </c>
      <c r="H99" s="4">
        <v>15.31</v>
      </c>
    </row>
    <row r="100" spans="1:10" ht="15" thickBot="1" x14ac:dyDescent="0.35">
      <c r="A100" s="34">
        <v>3</v>
      </c>
      <c r="B100" s="2">
        <v>50</v>
      </c>
      <c r="C100" s="25">
        <v>5.4649999999999999</v>
      </c>
      <c r="D100" s="13">
        <v>5.2210000000000001</v>
      </c>
      <c r="E100" s="25">
        <v>18.07</v>
      </c>
      <c r="F100" s="13">
        <v>5.976</v>
      </c>
      <c r="G100" s="25">
        <v>10.461</v>
      </c>
      <c r="H100" s="13">
        <v>17.77</v>
      </c>
    </row>
    <row r="101" spans="1:10" x14ac:dyDescent="0.3">
      <c r="B101" s="10" t="s">
        <v>6</v>
      </c>
      <c r="C101" s="23">
        <f>AVERAGE(C51:C100)</f>
        <v>13.136122448979593</v>
      </c>
      <c r="D101" s="12">
        <f t="shared" ref="D101:H101" si="5">AVERAGE(D51:D100)</f>
        <v>6.6050000000000004</v>
      </c>
      <c r="E101" s="23">
        <f t="shared" si="5"/>
        <v>10.190360000000002</v>
      </c>
      <c r="F101" s="12">
        <f t="shared" si="5"/>
        <v>11.559800000000001</v>
      </c>
      <c r="G101" s="23">
        <f t="shared" si="5"/>
        <v>10.419959999999994</v>
      </c>
      <c r="H101" s="12">
        <f t="shared" si="5"/>
        <v>12.24166</v>
      </c>
    </row>
    <row r="102" spans="1:10" x14ac:dyDescent="0.3">
      <c r="B102" s="3" t="s">
        <v>7</v>
      </c>
      <c r="C102" s="24">
        <f>STDEV(C51:C100)</f>
        <v>8.9465350756420658</v>
      </c>
      <c r="D102" s="4">
        <f t="shared" ref="D102:H102" si="6">STDEV(D51:D100)</f>
        <v>4.9061583749406203</v>
      </c>
      <c r="E102" s="24">
        <f t="shared" si="6"/>
        <v>5.1045125444781396</v>
      </c>
      <c r="F102" s="4">
        <f t="shared" si="6"/>
        <v>5.1567472424435365</v>
      </c>
      <c r="G102" s="24">
        <f t="shared" si="6"/>
        <v>4.5301747227646292</v>
      </c>
      <c r="H102" s="4">
        <f t="shared" si="6"/>
        <v>5.7411244280512967</v>
      </c>
    </row>
    <row r="103" spans="1:10" ht="15" thickBot="1" x14ac:dyDescent="0.35">
      <c r="B103" s="14" t="s">
        <v>8</v>
      </c>
      <c r="C103" s="26">
        <f>_xlfn.T.TEST(C51:C100,D51:D100,2,3)</f>
        <v>2.5556164039310463E-5</v>
      </c>
      <c r="D103" s="5"/>
      <c r="E103" s="26">
        <f>_xlfn.T.TEST(E51:E100,F51:F100,2,2)</f>
        <v>0.18511428870432942</v>
      </c>
      <c r="F103" s="5"/>
      <c r="G103" s="26">
        <f>_xlfn.T.TEST(G51:G100,H51:H100,2,2)</f>
        <v>8.1292310865577019E-2</v>
      </c>
      <c r="H103" s="35"/>
    </row>
    <row r="106" spans="1:10" s="59" customFormat="1" ht="16.2" thickBot="1" x14ac:dyDescent="0.35">
      <c r="A106" s="58" t="s">
        <v>24</v>
      </c>
    </row>
    <row r="107" spans="1:10" ht="15" thickBot="1" x14ac:dyDescent="0.35">
      <c r="C107" s="131" t="s">
        <v>25</v>
      </c>
      <c r="D107" s="132"/>
      <c r="E107" s="131" t="s">
        <v>26</v>
      </c>
      <c r="F107" s="132"/>
      <c r="G107" s="131" t="s">
        <v>27</v>
      </c>
      <c r="H107" s="132"/>
      <c r="I107" s="131" t="s">
        <v>28</v>
      </c>
      <c r="J107" s="132"/>
    </row>
    <row r="108" spans="1:10" ht="15" thickBot="1" x14ac:dyDescent="0.35">
      <c r="A108" s="29" t="s">
        <v>5</v>
      </c>
      <c r="B108" s="30" t="s">
        <v>23</v>
      </c>
      <c r="C108" s="31" t="s">
        <v>18</v>
      </c>
      <c r="D108" s="32" t="s">
        <v>19</v>
      </c>
      <c r="E108" s="31" t="s">
        <v>18</v>
      </c>
      <c r="F108" s="32" t="s">
        <v>19</v>
      </c>
      <c r="G108" s="31" t="s">
        <v>18</v>
      </c>
      <c r="H108" s="32" t="s">
        <v>19</v>
      </c>
      <c r="I108" s="31" t="s">
        <v>18</v>
      </c>
      <c r="J108" s="32" t="s">
        <v>19</v>
      </c>
    </row>
    <row r="109" spans="1:10" x14ac:dyDescent="0.3">
      <c r="A109" s="7">
        <v>1</v>
      </c>
      <c r="B109" s="10">
        <v>1</v>
      </c>
      <c r="C109" s="23">
        <v>33.323999999999998</v>
      </c>
      <c r="D109" s="12">
        <v>12.337999999999999</v>
      </c>
      <c r="E109" s="23">
        <v>19.141999999999999</v>
      </c>
      <c r="F109" s="16">
        <v>18.707999999999998</v>
      </c>
      <c r="G109" s="23">
        <v>16.545999999999999</v>
      </c>
      <c r="H109" s="12">
        <v>10.780000000000001</v>
      </c>
      <c r="I109" s="23">
        <v>18.532000000000011</v>
      </c>
      <c r="J109" s="12">
        <v>2.4459999999999997</v>
      </c>
    </row>
    <row r="110" spans="1:10" x14ac:dyDescent="0.3">
      <c r="A110" s="8">
        <v>1</v>
      </c>
      <c r="B110" s="3">
        <v>2</v>
      </c>
      <c r="C110" s="24">
        <v>11.161999999999999</v>
      </c>
      <c r="D110" s="4">
        <v>19.498999999999999</v>
      </c>
      <c r="E110" s="24">
        <v>12.578000000000001</v>
      </c>
      <c r="F110" s="17">
        <v>10.306000000000001</v>
      </c>
      <c r="G110" s="24">
        <v>13.643999999999998</v>
      </c>
      <c r="H110" s="4">
        <v>19.242999999999999</v>
      </c>
      <c r="I110" s="24">
        <v>2.3380000000000005</v>
      </c>
      <c r="J110" s="4">
        <v>4.4639999999999995</v>
      </c>
    </row>
    <row r="111" spans="1:10" x14ac:dyDescent="0.3">
      <c r="A111" s="8">
        <v>1</v>
      </c>
      <c r="B111" s="3">
        <v>3</v>
      </c>
      <c r="C111" s="24">
        <v>11.376000000000001</v>
      </c>
      <c r="D111" s="4">
        <v>17.390999999999998</v>
      </c>
      <c r="E111" s="24">
        <v>18.670999999999996</v>
      </c>
      <c r="F111" s="17">
        <v>9.9410000000000025</v>
      </c>
      <c r="G111" s="24">
        <v>22.474999999999998</v>
      </c>
      <c r="H111" s="4">
        <v>9.4989999999999988</v>
      </c>
      <c r="I111" s="24">
        <v>3.355</v>
      </c>
      <c r="J111" s="4">
        <v>3.9740000000000002</v>
      </c>
    </row>
    <row r="112" spans="1:10" x14ac:dyDescent="0.3">
      <c r="A112" s="8">
        <v>1</v>
      </c>
      <c r="B112" s="3">
        <v>4</v>
      </c>
      <c r="C112" s="24">
        <v>11.953000000000001</v>
      </c>
      <c r="D112" s="4">
        <v>20.067999999999998</v>
      </c>
      <c r="E112" s="24">
        <v>11.682000000000002</v>
      </c>
      <c r="F112" s="17">
        <v>9.14</v>
      </c>
      <c r="G112" s="24">
        <v>16.806000000000004</v>
      </c>
      <c r="H112" s="4">
        <v>22.513999999999999</v>
      </c>
      <c r="I112" s="24">
        <v>16.190000000000001</v>
      </c>
      <c r="J112" s="4">
        <v>2.3829999999999996</v>
      </c>
    </row>
    <row r="113" spans="1:10" x14ac:dyDescent="0.3">
      <c r="A113" s="8">
        <v>1</v>
      </c>
      <c r="B113" s="3">
        <v>5</v>
      </c>
      <c r="C113" s="24">
        <v>23.555000000000003</v>
      </c>
      <c r="D113" s="4">
        <v>8.4559999999999995</v>
      </c>
      <c r="E113" s="24">
        <v>16.021000000000001</v>
      </c>
      <c r="F113" s="17">
        <v>14.065000000000001</v>
      </c>
      <c r="G113" s="24">
        <v>7.1750000000000016</v>
      </c>
      <c r="H113" s="4">
        <v>6.0190000000000001</v>
      </c>
      <c r="I113" s="24">
        <v>3.8139999999999996</v>
      </c>
      <c r="J113" s="4">
        <v>6.0680000000000005</v>
      </c>
    </row>
    <row r="114" spans="1:10" x14ac:dyDescent="0.3">
      <c r="A114" s="8">
        <v>1</v>
      </c>
      <c r="B114" s="3">
        <v>6</v>
      </c>
      <c r="C114" s="24">
        <v>27.695999999999998</v>
      </c>
      <c r="D114" s="4">
        <v>6.9609999999999994</v>
      </c>
      <c r="E114" s="24">
        <v>15.824000000000002</v>
      </c>
      <c r="F114" s="17">
        <v>13.134999999999998</v>
      </c>
      <c r="G114" s="24">
        <v>20.456</v>
      </c>
      <c r="H114" s="4">
        <v>19.487000000000002</v>
      </c>
      <c r="I114" s="24">
        <v>6.0109999999999992</v>
      </c>
      <c r="J114" s="4">
        <v>3.3760000000000003</v>
      </c>
    </row>
    <row r="115" spans="1:10" x14ac:dyDescent="0.3">
      <c r="A115" s="8">
        <v>1</v>
      </c>
      <c r="B115" s="3">
        <v>7</v>
      </c>
      <c r="C115" s="24">
        <v>31.797000000000001</v>
      </c>
      <c r="D115" s="4">
        <v>27.757000000000001</v>
      </c>
      <c r="E115" s="24">
        <v>17.776999999999997</v>
      </c>
      <c r="F115" s="17">
        <v>10.557000000000002</v>
      </c>
      <c r="G115" s="24">
        <v>9.7690000000000019</v>
      </c>
      <c r="H115" s="4">
        <v>23.73</v>
      </c>
      <c r="I115" s="24">
        <v>16.016000000000002</v>
      </c>
      <c r="J115" s="4">
        <v>4.7050000000000001</v>
      </c>
    </row>
    <row r="116" spans="1:10" x14ac:dyDescent="0.3">
      <c r="A116" s="8">
        <v>1</v>
      </c>
      <c r="B116" s="3">
        <v>8</v>
      </c>
      <c r="C116" s="24">
        <v>24.887999999999998</v>
      </c>
      <c r="D116" s="4">
        <v>17.179000000000002</v>
      </c>
      <c r="E116" s="24">
        <v>11.395999999999997</v>
      </c>
      <c r="F116" s="17">
        <v>22.327999999999996</v>
      </c>
      <c r="G116" s="24">
        <v>12.459</v>
      </c>
      <c r="H116" s="4">
        <v>11.419999999999998</v>
      </c>
      <c r="I116" s="24">
        <v>7.9580000000000002</v>
      </c>
      <c r="J116" s="4">
        <v>2.8350000000000004</v>
      </c>
    </row>
    <row r="117" spans="1:10" x14ac:dyDescent="0.3">
      <c r="A117" s="8">
        <v>1</v>
      </c>
      <c r="B117" s="3">
        <v>9</v>
      </c>
      <c r="C117" s="24">
        <v>20.086999999999996</v>
      </c>
      <c r="D117" s="4">
        <v>17.585999999999999</v>
      </c>
      <c r="E117" s="24">
        <v>6.7229999999999999</v>
      </c>
      <c r="F117" s="17">
        <v>17.46</v>
      </c>
      <c r="G117" s="24">
        <v>27.638999999999996</v>
      </c>
      <c r="H117" s="4">
        <v>7.8140000000000001</v>
      </c>
      <c r="I117" s="24">
        <v>4.758</v>
      </c>
      <c r="J117" s="4">
        <v>3.3650000000000002</v>
      </c>
    </row>
    <row r="118" spans="1:10" x14ac:dyDescent="0.3">
      <c r="A118" s="8">
        <v>1</v>
      </c>
      <c r="B118" s="3">
        <v>10</v>
      </c>
      <c r="C118" s="24">
        <v>15.089</v>
      </c>
      <c r="D118" s="4">
        <v>6.62</v>
      </c>
      <c r="E118" s="24">
        <v>24.470000000000002</v>
      </c>
      <c r="F118" s="17">
        <v>10.25</v>
      </c>
      <c r="G118" s="24">
        <v>8.0020000000000007</v>
      </c>
      <c r="H118" s="4">
        <v>16.765000000000001</v>
      </c>
      <c r="I118" s="24">
        <v>3.4409999999999998</v>
      </c>
      <c r="J118" s="4">
        <v>7.4529999999999994</v>
      </c>
    </row>
    <row r="119" spans="1:10" x14ac:dyDescent="0.3">
      <c r="A119" s="8">
        <v>1</v>
      </c>
      <c r="B119" s="3">
        <v>11</v>
      </c>
      <c r="C119" s="24">
        <v>15.262</v>
      </c>
      <c r="D119" s="4">
        <v>22.197000000000003</v>
      </c>
      <c r="E119" s="24">
        <v>7.003000000000001</v>
      </c>
      <c r="F119" s="17">
        <v>22.416000000000004</v>
      </c>
      <c r="G119" s="24">
        <v>11.466000000000001</v>
      </c>
      <c r="H119" s="4">
        <v>20.048999999999996</v>
      </c>
      <c r="I119" s="24">
        <v>2.6440000000000001</v>
      </c>
      <c r="J119" s="4">
        <v>2.1219999999999999</v>
      </c>
    </row>
    <row r="120" spans="1:10" x14ac:dyDescent="0.3">
      <c r="A120" s="8">
        <v>1</v>
      </c>
      <c r="B120" s="3">
        <v>12</v>
      </c>
      <c r="C120" s="24">
        <v>7.3720000000000008</v>
      </c>
      <c r="D120" s="4">
        <v>19.787000000000003</v>
      </c>
      <c r="E120" s="24">
        <v>10.565000000000001</v>
      </c>
      <c r="F120" s="17">
        <v>34.798000000000002</v>
      </c>
      <c r="G120" s="24">
        <v>14.532</v>
      </c>
      <c r="H120" s="4">
        <v>4.0089999999999995</v>
      </c>
      <c r="I120" s="24">
        <v>5.5949999999999998</v>
      </c>
      <c r="J120" s="4">
        <v>4.266</v>
      </c>
    </row>
    <row r="121" spans="1:10" x14ac:dyDescent="0.3">
      <c r="A121" s="8">
        <v>1</v>
      </c>
      <c r="B121" s="3">
        <v>13</v>
      </c>
      <c r="C121" s="24">
        <v>12.186</v>
      </c>
      <c r="D121" s="4">
        <v>14.089</v>
      </c>
      <c r="E121" s="24"/>
      <c r="F121" s="17"/>
      <c r="G121" s="24"/>
      <c r="H121" s="4">
        <v>3.4349999999999996</v>
      </c>
      <c r="I121" s="24">
        <v>4.5120000000000005</v>
      </c>
      <c r="J121" s="4">
        <v>3.6219999999999999</v>
      </c>
    </row>
    <row r="122" spans="1:10" x14ac:dyDescent="0.3">
      <c r="A122" s="8">
        <v>1</v>
      </c>
      <c r="B122" s="3">
        <v>14</v>
      </c>
      <c r="C122" s="24">
        <v>16.902000000000001</v>
      </c>
      <c r="D122" s="4">
        <v>9.2609999999999992</v>
      </c>
      <c r="E122" s="24"/>
      <c r="F122" s="17"/>
      <c r="G122" s="24"/>
      <c r="H122" s="4">
        <v>6.3719999999999999</v>
      </c>
      <c r="I122" s="24">
        <v>2.827</v>
      </c>
      <c r="J122" s="4">
        <v>5.391</v>
      </c>
    </row>
    <row r="123" spans="1:10" x14ac:dyDescent="0.3">
      <c r="A123" s="8">
        <v>1</v>
      </c>
      <c r="B123" s="3">
        <v>15</v>
      </c>
      <c r="C123" s="24">
        <v>10.030000000000001</v>
      </c>
      <c r="D123" s="4">
        <v>14.015000000000001</v>
      </c>
      <c r="E123" s="24"/>
      <c r="F123" s="17"/>
      <c r="G123" s="24"/>
      <c r="H123" s="4">
        <v>12.527999999999999</v>
      </c>
      <c r="I123" s="24">
        <v>3.5060000000000002</v>
      </c>
      <c r="J123" s="4">
        <v>4.4810000000000008</v>
      </c>
    </row>
    <row r="124" spans="1:10" x14ac:dyDescent="0.3">
      <c r="A124" s="8">
        <v>1</v>
      </c>
      <c r="B124" s="3">
        <v>16</v>
      </c>
      <c r="C124" s="24">
        <v>12.643000000000001</v>
      </c>
      <c r="D124" s="4">
        <v>14.745999999999999</v>
      </c>
      <c r="E124" s="24"/>
      <c r="F124" s="17"/>
      <c r="G124" s="24"/>
      <c r="H124" s="4">
        <v>6.0649999999999995</v>
      </c>
      <c r="I124" s="24">
        <v>5.7749999999999995</v>
      </c>
      <c r="J124" s="4">
        <v>2.7309999999999999</v>
      </c>
    </row>
    <row r="125" spans="1:10" x14ac:dyDescent="0.3">
      <c r="A125" s="8">
        <v>1</v>
      </c>
      <c r="B125" s="3">
        <v>17</v>
      </c>
      <c r="C125" s="24"/>
      <c r="D125" s="4"/>
      <c r="E125" s="24"/>
      <c r="F125" s="17"/>
      <c r="G125" s="24"/>
      <c r="H125" s="4"/>
      <c r="I125" s="24">
        <v>24.666000000000004</v>
      </c>
      <c r="J125" s="4">
        <v>5.2720000000000002</v>
      </c>
    </row>
    <row r="126" spans="1:10" x14ac:dyDescent="0.3">
      <c r="A126" s="8">
        <v>1</v>
      </c>
      <c r="B126" s="3">
        <v>18</v>
      </c>
      <c r="C126" s="24"/>
      <c r="D126" s="4"/>
      <c r="E126" s="24"/>
      <c r="F126" s="17"/>
      <c r="G126" s="24"/>
      <c r="H126" s="4"/>
      <c r="I126" s="24">
        <v>6.9029999999999996</v>
      </c>
      <c r="J126" s="4">
        <v>3.8940000000000001</v>
      </c>
    </row>
    <row r="127" spans="1:10" x14ac:dyDescent="0.3">
      <c r="A127" s="33">
        <v>2</v>
      </c>
      <c r="B127" s="3">
        <v>19</v>
      </c>
      <c r="C127" s="24">
        <v>9.6329999999999991</v>
      </c>
      <c r="D127" s="4">
        <v>29.665999999999997</v>
      </c>
      <c r="E127" s="24">
        <v>16.143000000000001</v>
      </c>
      <c r="F127" s="17">
        <v>19.068999999999999</v>
      </c>
      <c r="G127" s="24">
        <v>9.2189999999999976</v>
      </c>
      <c r="H127" s="4">
        <v>19.332000000000001</v>
      </c>
      <c r="I127" s="24">
        <v>12.851999999999999</v>
      </c>
      <c r="J127" s="4">
        <v>6.7589999999999995</v>
      </c>
    </row>
    <row r="128" spans="1:10" x14ac:dyDescent="0.3">
      <c r="A128" s="33">
        <v>2</v>
      </c>
      <c r="B128" s="3">
        <v>20</v>
      </c>
      <c r="C128" s="24">
        <v>19.119999999999997</v>
      </c>
      <c r="D128" s="4">
        <v>27.510999999999996</v>
      </c>
      <c r="E128" s="24">
        <v>21.047000000000001</v>
      </c>
      <c r="F128" s="17">
        <v>6.5129999999999999</v>
      </c>
      <c r="G128" s="24">
        <v>13.177</v>
      </c>
      <c r="H128" s="4">
        <v>28.329000000000001</v>
      </c>
      <c r="I128" s="24">
        <v>18.981000000000002</v>
      </c>
      <c r="J128" s="4">
        <v>4.080000000000001</v>
      </c>
    </row>
    <row r="129" spans="1:10" x14ac:dyDescent="0.3">
      <c r="A129" s="33">
        <v>2</v>
      </c>
      <c r="B129" s="3">
        <v>21</v>
      </c>
      <c r="C129" s="24">
        <v>24.473999999999997</v>
      </c>
      <c r="D129" s="4">
        <v>10.146000000000001</v>
      </c>
      <c r="E129" s="24">
        <v>12.156999999999998</v>
      </c>
      <c r="F129" s="17">
        <v>11.676999999999998</v>
      </c>
      <c r="G129" s="24">
        <v>12.202</v>
      </c>
      <c r="H129" s="4">
        <v>30.563000000000002</v>
      </c>
      <c r="I129" s="24">
        <v>10.677</v>
      </c>
      <c r="J129" s="4">
        <v>6.0580000000000016</v>
      </c>
    </row>
    <row r="130" spans="1:10" x14ac:dyDescent="0.3">
      <c r="A130" s="33">
        <v>2</v>
      </c>
      <c r="B130" s="3">
        <v>22</v>
      </c>
      <c r="C130" s="24">
        <v>17.302</v>
      </c>
      <c r="D130" s="4">
        <v>35.968000000000004</v>
      </c>
      <c r="E130" s="24">
        <v>25.632000000000001</v>
      </c>
      <c r="F130" s="17">
        <v>13.891</v>
      </c>
      <c r="G130" s="24">
        <v>18.191999999999997</v>
      </c>
      <c r="H130" s="4">
        <v>15.404999999999999</v>
      </c>
      <c r="I130" s="24">
        <v>5.2809999999999997</v>
      </c>
      <c r="J130" s="4">
        <v>26.485000000000007</v>
      </c>
    </row>
    <row r="131" spans="1:10" x14ac:dyDescent="0.3">
      <c r="A131" s="33">
        <v>2</v>
      </c>
      <c r="B131" s="3">
        <v>23</v>
      </c>
      <c r="C131" s="24">
        <v>19.085000000000001</v>
      </c>
      <c r="D131" s="4">
        <v>7.7550000000000008</v>
      </c>
      <c r="E131" s="24">
        <v>15.906000000000001</v>
      </c>
      <c r="F131" s="17">
        <v>26.054000000000006</v>
      </c>
      <c r="G131" s="24">
        <v>18.404999999999998</v>
      </c>
      <c r="H131" s="4">
        <v>11.848999999999998</v>
      </c>
      <c r="I131" s="24">
        <v>7.7569999999999997</v>
      </c>
      <c r="J131" s="4">
        <v>4.3950000000000005</v>
      </c>
    </row>
    <row r="132" spans="1:10" x14ac:dyDescent="0.3">
      <c r="A132" s="33">
        <v>2</v>
      </c>
      <c r="B132" s="3">
        <v>24</v>
      </c>
      <c r="C132" s="24">
        <v>32.978000000000002</v>
      </c>
      <c r="D132" s="4">
        <v>22.882999999999999</v>
      </c>
      <c r="E132" s="24">
        <v>13.186999999999999</v>
      </c>
      <c r="F132" s="17">
        <v>14.779</v>
      </c>
      <c r="G132" s="24">
        <v>14.944000000000001</v>
      </c>
      <c r="H132" s="4">
        <v>10.022</v>
      </c>
      <c r="I132" s="24">
        <v>4.4409999999999989</v>
      </c>
      <c r="J132" s="4">
        <v>5.1660000000000004</v>
      </c>
    </row>
    <row r="133" spans="1:10" x14ac:dyDescent="0.3">
      <c r="A133" s="33">
        <v>2</v>
      </c>
      <c r="B133" s="3">
        <v>25</v>
      </c>
      <c r="C133" s="24">
        <v>12.405999999999999</v>
      </c>
      <c r="D133" s="4">
        <v>22.42</v>
      </c>
      <c r="E133" s="24">
        <v>13.372000000000002</v>
      </c>
      <c r="F133" s="17">
        <v>14.84</v>
      </c>
      <c r="G133" s="24">
        <v>22.71</v>
      </c>
      <c r="H133" s="4">
        <v>18.821999999999999</v>
      </c>
      <c r="I133" s="24">
        <v>8.5089999999999968</v>
      </c>
      <c r="J133" s="4">
        <v>6.6639999999999997</v>
      </c>
    </row>
    <row r="134" spans="1:10" x14ac:dyDescent="0.3">
      <c r="A134" s="33">
        <v>2</v>
      </c>
      <c r="B134" s="3">
        <v>26</v>
      </c>
      <c r="C134" s="24">
        <v>9.2499999999999982</v>
      </c>
      <c r="D134" s="4">
        <v>19.591000000000001</v>
      </c>
      <c r="E134" s="24">
        <v>19.516000000000005</v>
      </c>
      <c r="F134" s="17">
        <v>16.032</v>
      </c>
      <c r="G134" s="24">
        <v>25.179000000000006</v>
      </c>
      <c r="H134" s="4">
        <v>16.946000000000002</v>
      </c>
      <c r="I134" s="24">
        <v>22.884999999999998</v>
      </c>
      <c r="J134" s="4">
        <v>4.5440000000000005</v>
      </c>
    </row>
    <row r="135" spans="1:10" x14ac:dyDescent="0.3">
      <c r="A135" s="33">
        <v>2</v>
      </c>
      <c r="B135" s="3">
        <v>27</v>
      </c>
      <c r="C135" s="24">
        <v>14.67</v>
      </c>
      <c r="D135" s="4">
        <v>12.932</v>
      </c>
      <c r="E135" s="24">
        <v>24.683</v>
      </c>
      <c r="F135" s="17">
        <v>21.847000000000001</v>
      </c>
      <c r="G135" s="24">
        <v>19.227000000000004</v>
      </c>
      <c r="H135" s="4">
        <v>24.810000000000006</v>
      </c>
      <c r="I135" s="24">
        <v>26.189999999999998</v>
      </c>
      <c r="J135" s="4">
        <v>7.4170000000000007</v>
      </c>
    </row>
    <row r="136" spans="1:10" x14ac:dyDescent="0.3">
      <c r="A136" s="33">
        <v>2</v>
      </c>
      <c r="B136" s="3">
        <v>28</v>
      </c>
      <c r="C136" s="24">
        <v>18.54</v>
      </c>
      <c r="D136" s="4">
        <v>16.301000000000002</v>
      </c>
      <c r="E136" s="24">
        <v>14.331</v>
      </c>
      <c r="F136" s="17">
        <v>14.979999999999999</v>
      </c>
      <c r="G136" s="24">
        <v>16.502000000000002</v>
      </c>
      <c r="H136" s="4">
        <v>17.988</v>
      </c>
      <c r="I136" s="24">
        <v>23.915999999999997</v>
      </c>
      <c r="J136" s="4">
        <v>18.529</v>
      </c>
    </row>
    <row r="137" spans="1:10" x14ac:dyDescent="0.3">
      <c r="A137" s="33">
        <v>2</v>
      </c>
      <c r="B137" s="3">
        <v>29</v>
      </c>
      <c r="C137" s="24">
        <v>30.497</v>
      </c>
      <c r="D137" s="4">
        <v>29.905000000000005</v>
      </c>
      <c r="E137" s="24">
        <v>15.885000000000002</v>
      </c>
      <c r="F137" s="17">
        <v>15.860000000000001</v>
      </c>
      <c r="G137" s="24">
        <v>21.332000000000001</v>
      </c>
      <c r="H137" s="4">
        <v>11.519000000000002</v>
      </c>
      <c r="I137" s="24">
        <v>5.7929999999999993</v>
      </c>
      <c r="J137" s="4">
        <v>8.2060000000000013</v>
      </c>
    </row>
    <row r="138" spans="1:10" x14ac:dyDescent="0.3">
      <c r="A138" s="33">
        <v>2</v>
      </c>
      <c r="B138" s="3">
        <v>30</v>
      </c>
      <c r="C138" s="24">
        <v>23.765999999999998</v>
      </c>
      <c r="D138" s="4">
        <v>15.461</v>
      </c>
      <c r="E138" s="24">
        <v>12.732000000000001</v>
      </c>
      <c r="F138" s="17">
        <v>9.2099999999999991</v>
      </c>
      <c r="G138" s="24">
        <v>21.611000000000001</v>
      </c>
      <c r="H138" s="4">
        <v>17.045999999999996</v>
      </c>
      <c r="I138" s="24">
        <v>13.556999999999999</v>
      </c>
      <c r="J138" s="4">
        <v>10.843</v>
      </c>
    </row>
    <row r="139" spans="1:10" x14ac:dyDescent="0.3">
      <c r="A139" s="33">
        <v>2</v>
      </c>
      <c r="B139" s="3">
        <v>31</v>
      </c>
      <c r="C139" s="24">
        <v>19.68</v>
      </c>
      <c r="D139" s="4">
        <v>15.493</v>
      </c>
      <c r="E139" s="24">
        <v>21.699000000000002</v>
      </c>
      <c r="F139" s="17">
        <v>6.2629999999999999</v>
      </c>
      <c r="G139" s="24">
        <v>11.956999999999997</v>
      </c>
      <c r="H139" s="4">
        <v>20.868000000000002</v>
      </c>
      <c r="I139" s="24">
        <v>26.208000000000002</v>
      </c>
      <c r="J139" s="4">
        <v>6.7139999999999995</v>
      </c>
    </row>
    <row r="140" spans="1:10" x14ac:dyDescent="0.3">
      <c r="A140" s="33">
        <v>2</v>
      </c>
      <c r="B140" s="3">
        <v>32</v>
      </c>
      <c r="C140" s="24">
        <v>10.438000000000001</v>
      </c>
      <c r="D140" s="4">
        <v>38.274000000000001</v>
      </c>
      <c r="E140" s="24">
        <v>18.625</v>
      </c>
      <c r="F140" s="17">
        <v>12.525</v>
      </c>
      <c r="G140" s="24">
        <v>22.689999999999998</v>
      </c>
      <c r="H140" s="4">
        <v>4.391</v>
      </c>
      <c r="I140" s="24">
        <v>26.327999999999996</v>
      </c>
      <c r="J140" s="4">
        <v>2.6560000000000001</v>
      </c>
    </row>
    <row r="141" spans="1:10" x14ac:dyDescent="0.3">
      <c r="A141" s="33">
        <v>2</v>
      </c>
      <c r="B141" s="3">
        <v>33</v>
      </c>
      <c r="C141" s="24">
        <v>11.615</v>
      </c>
      <c r="D141" s="4">
        <v>18.928000000000001</v>
      </c>
      <c r="E141" s="24">
        <v>16.301999999999996</v>
      </c>
      <c r="F141" s="17">
        <v>8.5020000000000007</v>
      </c>
      <c r="G141" s="24">
        <v>25.914000000000001</v>
      </c>
      <c r="H141" s="4">
        <v>15.551</v>
      </c>
      <c r="I141" s="24">
        <v>9.8450000000000006</v>
      </c>
      <c r="J141" s="4">
        <v>4.4049999999999994</v>
      </c>
    </row>
    <row r="142" spans="1:10" x14ac:dyDescent="0.3">
      <c r="A142" s="33">
        <v>2</v>
      </c>
      <c r="B142" s="3">
        <v>34</v>
      </c>
      <c r="C142" s="24">
        <v>13.197000000000001</v>
      </c>
      <c r="D142" s="4">
        <v>11.657999999999999</v>
      </c>
      <c r="E142" s="24">
        <v>29.018000000000008</v>
      </c>
      <c r="F142" s="17"/>
      <c r="G142" s="24">
        <v>16.880999999999997</v>
      </c>
      <c r="H142" s="4">
        <v>11.315</v>
      </c>
      <c r="I142" s="24"/>
      <c r="J142" s="4">
        <v>4.4270000000000005</v>
      </c>
    </row>
    <row r="143" spans="1:10" x14ac:dyDescent="0.3">
      <c r="A143" s="33">
        <v>3</v>
      </c>
      <c r="B143" s="3">
        <v>35</v>
      </c>
      <c r="C143" s="24">
        <v>25.53</v>
      </c>
      <c r="D143" s="4">
        <v>13.276</v>
      </c>
      <c r="E143" s="24">
        <v>13.897</v>
      </c>
      <c r="F143" s="17">
        <v>27.097999999999999</v>
      </c>
      <c r="G143" s="24">
        <v>21.547000000000004</v>
      </c>
      <c r="H143" s="4">
        <v>8.6120000000000001</v>
      </c>
      <c r="I143" s="24">
        <v>24.63</v>
      </c>
      <c r="J143" s="4">
        <v>5.6449999999999996</v>
      </c>
    </row>
    <row r="144" spans="1:10" x14ac:dyDescent="0.3">
      <c r="A144" s="33">
        <v>3</v>
      </c>
      <c r="B144" s="3">
        <v>36</v>
      </c>
      <c r="C144" s="24">
        <v>25.986999999999998</v>
      </c>
      <c r="D144" s="4">
        <v>7.4650000000000007</v>
      </c>
      <c r="E144" s="24">
        <v>7.6559999999999997</v>
      </c>
      <c r="F144" s="17">
        <v>11.631</v>
      </c>
      <c r="G144" s="24">
        <v>10.888000000000002</v>
      </c>
      <c r="H144" s="4">
        <v>6.125</v>
      </c>
      <c r="I144" s="24">
        <v>26.419</v>
      </c>
      <c r="J144" s="4">
        <v>11.17</v>
      </c>
    </row>
    <row r="145" spans="1:10" x14ac:dyDescent="0.3">
      <c r="A145" s="33">
        <v>3</v>
      </c>
      <c r="B145" s="3">
        <v>37</v>
      </c>
      <c r="C145" s="24">
        <v>26.881999999999998</v>
      </c>
      <c r="D145" s="4">
        <v>9.552999999999999</v>
      </c>
      <c r="E145" s="24">
        <v>4.9800000000000004</v>
      </c>
      <c r="F145" s="17">
        <v>18.530999999999999</v>
      </c>
      <c r="G145" s="24">
        <v>34.947000000000003</v>
      </c>
      <c r="H145" s="4">
        <v>8.9809999999999981</v>
      </c>
      <c r="I145" s="24">
        <v>16.306999999999999</v>
      </c>
      <c r="J145" s="4">
        <v>4.4240000000000004</v>
      </c>
    </row>
    <row r="146" spans="1:10" x14ac:dyDescent="0.3">
      <c r="A146" s="33">
        <v>3</v>
      </c>
      <c r="B146" s="3">
        <v>38</v>
      </c>
      <c r="C146" s="24">
        <v>17.423999999999999</v>
      </c>
      <c r="D146" s="4">
        <v>10.940999999999997</v>
      </c>
      <c r="E146" s="24">
        <v>17.365000000000002</v>
      </c>
      <c r="F146" s="17">
        <v>9.4480000000000022</v>
      </c>
      <c r="G146" s="24">
        <v>15.718999999999999</v>
      </c>
      <c r="H146" s="4">
        <v>15.088000000000003</v>
      </c>
      <c r="I146" s="24">
        <v>14.144</v>
      </c>
      <c r="J146" s="4">
        <v>6.5330000000000004</v>
      </c>
    </row>
    <row r="147" spans="1:10" x14ac:dyDescent="0.3">
      <c r="A147" s="33">
        <v>3</v>
      </c>
      <c r="B147" s="3">
        <v>39</v>
      </c>
      <c r="C147" s="24">
        <v>10.432</v>
      </c>
      <c r="D147" s="4">
        <v>14.941000000000001</v>
      </c>
      <c r="E147" s="24">
        <v>10.073</v>
      </c>
      <c r="F147" s="17">
        <v>10.133999999999999</v>
      </c>
      <c r="G147" s="24">
        <v>20.669</v>
      </c>
      <c r="H147" s="4">
        <v>5.6439999999999992</v>
      </c>
      <c r="I147" s="24">
        <v>16.462</v>
      </c>
      <c r="J147" s="4">
        <v>6.99</v>
      </c>
    </row>
    <row r="148" spans="1:10" x14ac:dyDescent="0.3">
      <c r="A148" s="33">
        <v>3</v>
      </c>
      <c r="B148" s="3">
        <v>40</v>
      </c>
      <c r="C148" s="24">
        <v>7.3589999999999991</v>
      </c>
      <c r="D148" s="4">
        <v>27.067999999999998</v>
      </c>
      <c r="E148" s="24">
        <v>9.4240000000000013</v>
      </c>
      <c r="F148" s="17">
        <v>14.731999999999999</v>
      </c>
      <c r="G148" s="24">
        <v>6.2920000000000007</v>
      </c>
      <c r="H148" s="4">
        <v>7.8950000000000005</v>
      </c>
      <c r="I148" s="24">
        <v>8.8559999999999999</v>
      </c>
      <c r="J148" s="4">
        <v>5.8410000000000002</v>
      </c>
    </row>
    <row r="149" spans="1:10" x14ac:dyDescent="0.3">
      <c r="A149" s="33">
        <v>3</v>
      </c>
      <c r="B149" s="3">
        <v>41</v>
      </c>
      <c r="C149" s="24">
        <v>16.841999999999999</v>
      </c>
      <c r="D149" s="4">
        <v>13.657</v>
      </c>
      <c r="E149" s="24">
        <v>6.0729999999999995</v>
      </c>
      <c r="F149" s="17">
        <v>36.525000000000006</v>
      </c>
      <c r="G149" s="24">
        <v>30.445</v>
      </c>
      <c r="H149" s="4">
        <v>22.579000000000004</v>
      </c>
      <c r="I149" s="24">
        <v>4.6539999999999999</v>
      </c>
      <c r="J149" s="4">
        <v>24.145</v>
      </c>
    </row>
    <row r="150" spans="1:10" x14ac:dyDescent="0.3">
      <c r="A150" s="33">
        <v>3</v>
      </c>
      <c r="B150" s="3">
        <v>42</v>
      </c>
      <c r="C150" s="24">
        <v>18.272000000000002</v>
      </c>
      <c r="D150" s="4">
        <v>25.437000000000001</v>
      </c>
      <c r="E150" s="24">
        <v>12.638999999999999</v>
      </c>
      <c r="F150" s="17">
        <v>7.8820000000000006</v>
      </c>
      <c r="G150" s="24">
        <v>27.574000000000002</v>
      </c>
      <c r="H150" s="4">
        <v>7.8650000000000002</v>
      </c>
      <c r="I150" s="24">
        <v>5.42</v>
      </c>
      <c r="J150" s="4">
        <v>5.15</v>
      </c>
    </row>
    <row r="151" spans="1:10" x14ac:dyDescent="0.3">
      <c r="A151" s="33">
        <v>3</v>
      </c>
      <c r="B151" s="3">
        <v>43</v>
      </c>
      <c r="C151" s="24">
        <v>7.8969999999999976</v>
      </c>
      <c r="D151" s="4">
        <v>9.0420000000000016</v>
      </c>
      <c r="E151" s="24">
        <v>7.8209999999999988</v>
      </c>
      <c r="F151" s="17">
        <v>16.875</v>
      </c>
      <c r="G151" s="24">
        <v>11.257000000000001</v>
      </c>
      <c r="H151" s="4">
        <v>23.715000000000003</v>
      </c>
      <c r="I151" s="24">
        <v>15.672000000000001</v>
      </c>
      <c r="J151" s="4">
        <v>13.045999999999999</v>
      </c>
    </row>
    <row r="152" spans="1:10" x14ac:dyDescent="0.3">
      <c r="A152" s="33">
        <v>3</v>
      </c>
      <c r="B152" s="3">
        <v>44</v>
      </c>
      <c r="C152" s="24">
        <v>9.5390000000000033</v>
      </c>
      <c r="D152" s="4">
        <v>17.292999999999999</v>
      </c>
      <c r="E152" s="24">
        <v>11.543000000000005</v>
      </c>
      <c r="F152" s="17">
        <v>9.3330000000000002</v>
      </c>
      <c r="G152" s="24">
        <v>20.497999999999998</v>
      </c>
      <c r="H152" s="4">
        <v>16.785</v>
      </c>
      <c r="I152" s="24">
        <v>25.59</v>
      </c>
      <c r="J152" s="4">
        <v>4.1989999999999998</v>
      </c>
    </row>
    <row r="153" spans="1:10" x14ac:dyDescent="0.3">
      <c r="A153" s="33">
        <v>3</v>
      </c>
      <c r="B153" s="3">
        <v>45</v>
      </c>
      <c r="C153" s="24">
        <v>24.201999999999998</v>
      </c>
      <c r="D153" s="4">
        <v>9.1349999999999998</v>
      </c>
      <c r="E153" s="24">
        <v>29.477000000000004</v>
      </c>
      <c r="F153" s="17">
        <v>5.3109999999999999</v>
      </c>
      <c r="G153" s="24">
        <v>16.215</v>
      </c>
      <c r="H153" s="4">
        <v>23.867999999999999</v>
      </c>
      <c r="I153" s="24">
        <v>8.8539999999999992</v>
      </c>
      <c r="J153" s="4">
        <v>4.7530000000000001</v>
      </c>
    </row>
    <row r="154" spans="1:10" x14ac:dyDescent="0.3">
      <c r="A154" s="33">
        <v>3</v>
      </c>
      <c r="B154" s="3">
        <v>46</v>
      </c>
      <c r="C154" s="24">
        <v>10.745000000000001</v>
      </c>
      <c r="D154" s="4">
        <v>22.246999999999996</v>
      </c>
      <c r="E154" s="24">
        <v>21.776</v>
      </c>
      <c r="F154" s="17">
        <v>7.2239999999999993</v>
      </c>
      <c r="G154" s="24">
        <v>28.006999999999998</v>
      </c>
      <c r="H154" s="4">
        <v>25.869</v>
      </c>
      <c r="I154" s="24">
        <v>32.633000000000003</v>
      </c>
      <c r="J154" s="4">
        <v>11.433999999999999</v>
      </c>
    </row>
    <row r="155" spans="1:10" x14ac:dyDescent="0.3">
      <c r="A155" s="33">
        <v>3</v>
      </c>
      <c r="B155" s="3">
        <v>47</v>
      </c>
      <c r="C155" s="24">
        <v>13.218999999999999</v>
      </c>
      <c r="D155" s="4">
        <v>16.355</v>
      </c>
      <c r="E155" s="24">
        <v>16.212000000000003</v>
      </c>
      <c r="F155" s="17">
        <v>20.738999999999997</v>
      </c>
      <c r="G155" s="24"/>
      <c r="H155" s="4">
        <v>7.2489999999999997</v>
      </c>
      <c r="I155" s="24">
        <v>23.678999999999998</v>
      </c>
      <c r="J155" s="4">
        <v>4.8120000000000003</v>
      </c>
    </row>
    <row r="156" spans="1:10" x14ac:dyDescent="0.3">
      <c r="A156" s="33">
        <v>3</v>
      </c>
      <c r="B156" s="3">
        <v>48</v>
      </c>
      <c r="C156" s="24">
        <v>19.783000000000001</v>
      </c>
      <c r="D156" s="4">
        <v>11.357999999999999</v>
      </c>
      <c r="E156" s="24">
        <v>10.932</v>
      </c>
      <c r="F156" s="17">
        <v>12.7</v>
      </c>
      <c r="G156" s="24"/>
      <c r="H156" s="4">
        <v>14.458</v>
      </c>
      <c r="I156" s="24">
        <v>28.077999999999999</v>
      </c>
      <c r="J156" s="4">
        <v>6.8339999999999996</v>
      </c>
    </row>
    <row r="157" spans="1:10" x14ac:dyDescent="0.3">
      <c r="A157" s="33">
        <v>3</v>
      </c>
      <c r="B157" s="3">
        <v>49</v>
      </c>
      <c r="C157" s="24">
        <v>14.972000000000001</v>
      </c>
      <c r="D157" s="4">
        <v>14.544</v>
      </c>
      <c r="E157" s="24">
        <v>6.3359999999999994</v>
      </c>
      <c r="F157" s="17">
        <v>18.693999999999999</v>
      </c>
      <c r="G157" s="24"/>
      <c r="H157" s="4">
        <v>14.92</v>
      </c>
      <c r="I157" s="24">
        <v>24.745999999999999</v>
      </c>
      <c r="J157" s="4">
        <v>9.8569999999999993</v>
      </c>
    </row>
    <row r="158" spans="1:10" ht="15" thickBot="1" x14ac:dyDescent="0.35">
      <c r="A158" s="34">
        <v>3</v>
      </c>
      <c r="B158" s="3">
        <v>50</v>
      </c>
      <c r="C158" s="25">
        <v>21.248999999999999</v>
      </c>
      <c r="D158" s="13">
        <v>34.936999999999998</v>
      </c>
      <c r="E158" s="25">
        <v>29.634</v>
      </c>
      <c r="F158" s="18"/>
      <c r="G158" s="25"/>
      <c r="H158" s="13">
        <v>21.889000000000003</v>
      </c>
      <c r="I158" s="25">
        <v>5.4649999999999999</v>
      </c>
      <c r="J158" s="13">
        <v>5.2210000000000001</v>
      </c>
    </row>
    <row r="159" spans="1:10" x14ac:dyDescent="0.3">
      <c r="B159" s="10" t="s">
        <v>6</v>
      </c>
      <c r="C159" s="23">
        <f>AVERAGE(C109:C158)</f>
        <v>17.5480625</v>
      </c>
      <c r="D159" s="12">
        <f t="shared" ref="D159:J159" si="7">AVERAGE(D109:D158)</f>
        <v>17.501895833333336</v>
      </c>
      <c r="E159" s="23">
        <f t="shared" si="7"/>
        <v>15.407386363636368</v>
      </c>
      <c r="F159" s="12">
        <f t="shared" si="7"/>
        <v>15.047690476190475</v>
      </c>
      <c r="G159" s="23">
        <f t="shared" si="7"/>
        <v>17.879224999999998</v>
      </c>
      <c r="H159" s="12">
        <f t="shared" si="7"/>
        <v>14.708895833333335</v>
      </c>
      <c r="I159" s="23">
        <f t="shared" si="7"/>
        <v>13.136122448979593</v>
      </c>
      <c r="J159" s="12">
        <f t="shared" si="7"/>
        <v>6.6050000000000004</v>
      </c>
    </row>
    <row r="160" spans="1:10" x14ac:dyDescent="0.3">
      <c r="B160" s="3" t="s">
        <v>7</v>
      </c>
      <c r="C160" s="24">
        <f>STDEV(C109:C158)</f>
        <v>7.1892913254345236</v>
      </c>
      <c r="D160" s="4">
        <f t="shared" ref="D160:J160" si="8">STDEV(D109:D158)</f>
        <v>7.9155538945170099</v>
      </c>
      <c r="E160" s="24">
        <f t="shared" si="8"/>
        <v>6.4247656846818613</v>
      </c>
      <c r="F160" s="4">
        <f t="shared" si="8"/>
        <v>7.0875955793894079</v>
      </c>
      <c r="G160" s="24">
        <f t="shared" si="8"/>
        <v>6.7559788847854332</v>
      </c>
      <c r="H160" s="4">
        <f t="shared" si="8"/>
        <v>7.0915487857313462</v>
      </c>
      <c r="I160" s="24">
        <f t="shared" si="8"/>
        <v>8.9465350756420694</v>
      </c>
      <c r="J160" s="4">
        <f t="shared" si="8"/>
        <v>4.9061583749406221</v>
      </c>
    </row>
    <row r="161" spans="1:10" ht="15" thickBot="1" x14ac:dyDescent="0.35">
      <c r="B161" s="14" t="s">
        <v>8</v>
      </c>
      <c r="C161" s="26">
        <f>_xlfn.T.TEST(C109:C158,D109:D158,2,2)</f>
        <v>0.9762005990275251</v>
      </c>
      <c r="D161" s="5"/>
      <c r="E161" s="26">
        <f t="shared" ref="E161:G161" si="9">_xlfn.T.TEST(E109:E158,F109:F158,2,2)</f>
        <v>0.80567589186892219</v>
      </c>
      <c r="F161" s="5"/>
      <c r="G161" s="26">
        <f t="shared" si="9"/>
        <v>3.5742344921657336E-2</v>
      </c>
      <c r="H161" s="5"/>
      <c r="I161" s="26">
        <f>_xlfn.T.TEST(I109:I158,J109:J158,2,3)</f>
        <v>2.5556164039310321E-5</v>
      </c>
      <c r="J161" s="6"/>
    </row>
    <row r="162" spans="1:10" ht="15" thickBot="1" x14ac:dyDescent="0.35"/>
    <row r="163" spans="1:10" ht="15" thickBot="1" x14ac:dyDescent="0.35">
      <c r="D163" s="29" t="s">
        <v>25</v>
      </c>
      <c r="E163" s="29" t="s">
        <v>26</v>
      </c>
      <c r="F163" s="29" t="s">
        <v>27</v>
      </c>
      <c r="G163" s="29" t="s">
        <v>28</v>
      </c>
    </row>
    <row r="164" spans="1:10" x14ac:dyDescent="0.3">
      <c r="A164" s="131" t="s">
        <v>29</v>
      </c>
      <c r="B164" s="145"/>
      <c r="C164" s="15" t="s">
        <v>6</v>
      </c>
      <c r="D164" s="38">
        <f>D159/C159</f>
        <v>0.99736913025773277</v>
      </c>
      <c r="E164" s="38">
        <f>F159/E159</f>
        <v>0.97665432157300691</v>
      </c>
      <c r="F164" s="38">
        <f>H159/G159</f>
        <v>0.82268083954049109</v>
      </c>
      <c r="G164" s="38">
        <f>J159/I159</f>
        <v>0.5028119999378563</v>
      </c>
    </row>
    <row r="165" spans="1:10" ht="15" thickBot="1" x14ac:dyDescent="0.35">
      <c r="A165" s="146" t="s">
        <v>30</v>
      </c>
      <c r="B165" s="147"/>
      <c r="C165" s="37" t="s">
        <v>7</v>
      </c>
      <c r="D165" s="39">
        <f>D160/C159</f>
        <v>0.45107851049179987</v>
      </c>
      <c r="E165" s="39">
        <f>F160/E159</f>
        <v>0.46001284138088117</v>
      </c>
      <c r="F165" s="39">
        <f>H160/G159</f>
        <v>0.39663625161221178</v>
      </c>
      <c r="G165" s="39">
        <f>J160/I159</f>
        <v>0.37348604156181031</v>
      </c>
    </row>
    <row r="168" spans="1:10" s="59" customFormat="1" ht="16.2" thickBot="1" x14ac:dyDescent="0.35">
      <c r="A168" s="58" t="s">
        <v>31</v>
      </c>
    </row>
    <row r="169" spans="1:10" ht="15" thickBot="1" x14ac:dyDescent="0.35">
      <c r="C169" s="131" t="s">
        <v>32</v>
      </c>
      <c r="D169" s="132"/>
      <c r="E169" s="131" t="s">
        <v>21</v>
      </c>
      <c r="F169" s="132"/>
      <c r="G169" s="131" t="s">
        <v>33</v>
      </c>
      <c r="H169" s="132"/>
    </row>
    <row r="170" spans="1:10" ht="15" thickBot="1" x14ac:dyDescent="0.35">
      <c r="A170" s="29" t="s">
        <v>5</v>
      </c>
      <c r="B170" s="30" t="s">
        <v>23</v>
      </c>
      <c r="C170" s="31" t="s">
        <v>18</v>
      </c>
      <c r="D170" s="32" t="s">
        <v>19</v>
      </c>
      <c r="E170" s="31" t="s">
        <v>18</v>
      </c>
      <c r="F170" s="32" t="s">
        <v>19</v>
      </c>
      <c r="G170" s="31" t="s">
        <v>18</v>
      </c>
      <c r="H170" s="32" t="s">
        <v>19</v>
      </c>
    </row>
    <row r="171" spans="1:10" x14ac:dyDescent="0.3">
      <c r="A171" s="7">
        <v>1</v>
      </c>
      <c r="B171" s="10">
        <v>1</v>
      </c>
      <c r="C171" s="41">
        <v>0.2437189600161638</v>
      </c>
      <c r="D171" s="42">
        <v>0.86788783706129491</v>
      </c>
      <c r="E171" s="41">
        <v>0.69116003303826923</v>
      </c>
      <c r="F171" s="42">
        <v>0.75082581181894226</v>
      </c>
      <c r="G171" s="41">
        <v>0.96700063374426648</v>
      </c>
      <c r="H171" s="42">
        <v>0.84182456941436079</v>
      </c>
    </row>
    <row r="172" spans="1:10" x14ac:dyDescent="0.3">
      <c r="A172" s="8">
        <v>1</v>
      </c>
      <c r="B172" s="3">
        <v>2</v>
      </c>
      <c r="C172" s="43">
        <v>1.1157856590108399</v>
      </c>
      <c r="D172" s="44">
        <v>0.112917491774011</v>
      </c>
      <c r="E172" s="43">
        <v>0.72258586805949576</v>
      </c>
      <c r="F172" s="44">
        <v>1.4999808640367198</v>
      </c>
      <c r="G172" s="43">
        <v>0.56369111303360608</v>
      </c>
      <c r="H172" s="44">
        <v>1.6166751745281047</v>
      </c>
    </row>
    <row r="173" spans="1:10" x14ac:dyDescent="0.3">
      <c r="A173" s="8">
        <v>1</v>
      </c>
      <c r="B173" s="3">
        <v>3</v>
      </c>
      <c r="C173" s="43">
        <v>0.64315821405304785</v>
      </c>
      <c r="D173" s="44">
        <v>0.72427871944829658</v>
      </c>
      <c r="E173" s="43">
        <v>0.72773366055960176</v>
      </c>
      <c r="F173" s="44">
        <v>1.7275420591760586</v>
      </c>
      <c r="G173" s="43">
        <v>0.67234427311300438</v>
      </c>
      <c r="H173" s="44">
        <v>0.49525428827208201</v>
      </c>
    </row>
    <row r="174" spans="1:10" x14ac:dyDescent="0.3">
      <c r="A174" s="8">
        <v>1</v>
      </c>
      <c r="B174" s="3">
        <v>4</v>
      </c>
      <c r="C174" s="43">
        <v>0.76354296337100991</v>
      </c>
      <c r="D174" s="44">
        <v>1.3275230315137045</v>
      </c>
      <c r="E174" s="43">
        <v>0.60877661413609596</v>
      </c>
      <c r="F174" s="44">
        <v>0.81140666949310847</v>
      </c>
      <c r="G174" s="43">
        <v>0.73600939539825894</v>
      </c>
      <c r="H174" s="44">
        <v>0.53594139147324937</v>
      </c>
    </row>
    <row r="175" spans="1:10" x14ac:dyDescent="0.3">
      <c r="A175" s="8">
        <v>1</v>
      </c>
      <c r="B175" s="3">
        <v>5</v>
      </c>
      <c r="C175" s="43">
        <v>0.5160174774932933</v>
      </c>
      <c r="D175" s="44">
        <v>0.24489976124712931</v>
      </c>
      <c r="E175" s="43">
        <v>0.56266888841648299</v>
      </c>
      <c r="F175" s="44">
        <v>0.78990581582826513</v>
      </c>
      <c r="G175" s="43">
        <v>2.3767852719964888</v>
      </c>
      <c r="H175" s="44">
        <v>0.27030250349465823</v>
      </c>
    </row>
    <row r="176" spans="1:10" x14ac:dyDescent="0.3">
      <c r="A176" s="8">
        <v>1</v>
      </c>
      <c r="B176" s="3">
        <v>6</v>
      </c>
      <c r="C176" s="43">
        <v>0.54735886933686595</v>
      </c>
      <c r="D176" s="44">
        <v>0.70029256284951991</v>
      </c>
      <c r="E176" s="43">
        <v>0.78667953395379198</v>
      </c>
      <c r="F176" s="44">
        <v>0.67655085003125015</v>
      </c>
      <c r="G176" s="43">
        <v>0.39389027369130653</v>
      </c>
      <c r="H176" s="44">
        <v>0.57143035671544395</v>
      </c>
    </row>
    <row r="177" spans="1:8" x14ac:dyDescent="0.3">
      <c r="A177" s="8">
        <v>1</v>
      </c>
      <c r="B177" s="3">
        <v>7</v>
      </c>
      <c r="C177" s="43">
        <v>0.50994291443940576</v>
      </c>
      <c r="D177" s="44">
        <v>3.4279850398951939</v>
      </c>
      <c r="E177" s="43">
        <v>0.93417210782485116</v>
      </c>
      <c r="F177" s="44">
        <v>0.65313619669262923</v>
      </c>
      <c r="G177" s="43">
        <v>0.44379601401975238</v>
      </c>
      <c r="H177" s="44">
        <v>0.48275673670321656</v>
      </c>
    </row>
    <row r="178" spans="1:8" x14ac:dyDescent="0.3">
      <c r="A178" s="8">
        <v>1</v>
      </c>
      <c r="B178" s="3">
        <v>8</v>
      </c>
      <c r="C178" s="43">
        <v>0.53405306837417688</v>
      </c>
      <c r="D178" s="44">
        <v>1.0870933491434609</v>
      </c>
      <c r="E178" s="43">
        <v>0.45074369716617668</v>
      </c>
      <c r="F178" s="44">
        <v>1.8081133515998462</v>
      </c>
      <c r="G178" s="43">
        <v>0.33809928085134311</v>
      </c>
      <c r="H178" s="44">
        <v>0.46903513902947319</v>
      </c>
    </row>
    <row r="179" spans="1:8" x14ac:dyDescent="0.3">
      <c r="A179" s="8">
        <v>1</v>
      </c>
      <c r="B179" s="3">
        <v>9</v>
      </c>
      <c r="C179" s="43">
        <v>0.42256102894471398</v>
      </c>
      <c r="D179" s="44">
        <v>1.3393444797835632</v>
      </c>
      <c r="E179" s="43">
        <v>0.50274264782608769</v>
      </c>
      <c r="F179" s="44">
        <v>0.54030781080551693</v>
      </c>
      <c r="G179" s="43">
        <v>0.87823553724782055</v>
      </c>
      <c r="H179" s="44">
        <v>0.44210355884145414</v>
      </c>
    </row>
    <row r="180" spans="1:8" x14ac:dyDescent="0.3">
      <c r="A180" s="8">
        <v>1</v>
      </c>
      <c r="B180" s="3">
        <v>10</v>
      </c>
      <c r="C180" s="43">
        <v>0.45947000880897471</v>
      </c>
      <c r="D180" s="44">
        <v>0.67315550476869845</v>
      </c>
      <c r="E180" s="43">
        <v>0.40040334619099066</v>
      </c>
      <c r="F180" s="44">
        <v>0.21312824583680928</v>
      </c>
      <c r="G180" s="43">
        <v>0.65370356346907554</v>
      </c>
      <c r="H180" s="44">
        <v>0.66457340262737619</v>
      </c>
    </row>
    <row r="181" spans="1:8" x14ac:dyDescent="0.3">
      <c r="A181" s="8">
        <v>1</v>
      </c>
      <c r="B181" s="3">
        <v>11</v>
      </c>
      <c r="C181" s="43">
        <v>0.73979864967176612</v>
      </c>
      <c r="D181" s="44">
        <v>0.97609360930359201</v>
      </c>
      <c r="E181" s="43">
        <v>0.83256362723059074</v>
      </c>
      <c r="F181" s="44">
        <v>1.1347654158962153</v>
      </c>
      <c r="G181" s="43">
        <v>1.0838901630689057</v>
      </c>
      <c r="H181" s="44">
        <v>0.22382861127061648</v>
      </c>
    </row>
    <row r="182" spans="1:8" x14ac:dyDescent="0.3">
      <c r="A182" s="8">
        <v>1</v>
      </c>
      <c r="B182" s="3">
        <v>12</v>
      </c>
      <c r="C182" s="43">
        <v>0.64127633905037884</v>
      </c>
      <c r="D182" s="44">
        <v>1.1302088922028437</v>
      </c>
      <c r="E182" s="43">
        <v>0.92480197750525139</v>
      </c>
      <c r="F182" s="44">
        <v>0.64148675884849415</v>
      </c>
      <c r="G182" s="43">
        <v>0.51038871388313445</v>
      </c>
      <c r="H182" s="44">
        <v>0.49148557220541267</v>
      </c>
    </row>
    <row r="183" spans="1:8" x14ac:dyDescent="0.3">
      <c r="A183" s="8">
        <v>1</v>
      </c>
      <c r="B183" s="3">
        <v>13</v>
      </c>
      <c r="C183" s="43">
        <v>0.6268776430362909</v>
      </c>
      <c r="D183" s="44">
        <v>1.0000408330440795</v>
      </c>
      <c r="E183" s="43">
        <v>0.80549987936627987</v>
      </c>
      <c r="F183" s="44">
        <v>0.6079328971797705</v>
      </c>
      <c r="G183" s="43">
        <v>0.36454992562824695</v>
      </c>
      <c r="H183" s="44">
        <v>1.2082719835135842</v>
      </c>
    </row>
    <row r="184" spans="1:8" x14ac:dyDescent="0.3">
      <c r="A184" s="8">
        <v>1</v>
      </c>
      <c r="B184" s="3">
        <v>14</v>
      </c>
      <c r="C184" s="43">
        <v>0.14893151686068778</v>
      </c>
      <c r="D184" s="44">
        <v>1.0003672878914007</v>
      </c>
      <c r="E184" s="43">
        <v>0.95516755576749823</v>
      </c>
      <c r="F184" s="44">
        <v>0.92145085155399653</v>
      </c>
      <c r="G184" s="43">
        <v>1.7607939747462442</v>
      </c>
      <c r="H184" s="44">
        <v>1.0462557871671199</v>
      </c>
    </row>
    <row r="185" spans="1:8" x14ac:dyDescent="0.3">
      <c r="A185" s="8">
        <v>1</v>
      </c>
      <c r="B185" s="3">
        <v>15</v>
      </c>
      <c r="C185" s="43">
        <v>0.16367050874909583</v>
      </c>
      <c r="D185" s="44">
        <v>1.1465510248409294</v>
      </c>
      <c r="E185" s="43">
        <v>2.6206108747149957</v>
      </c>
      <c r="F185" s="44">
        <v>0.83019446982561729</v>
      </c>
      <c r="G185" s="43">
        <v>0.40244615417623625</v>
      </c>
      <c r="H185" s="44">
        <v>0.33435927944397664</v>
      </c>
    </row>
    <row r="186" spans="1:8" x14ac:dyDescent="0.3">
      <c r="A186" s="8">
        <v>1</v>
      </c>
      <c r="B186" s="3">
        <v>16</v>
      </c>
      <c r="C186" s="43">
        <v>0.78145389020797729</v>
      </c>
      <c r="D186" s="44">
        <v>2.0982836578063626</v>
      </c>
      <c r="E186" s="43">
        <v>0.36027363798848938</v>
      </c>
      <c r="F186" s="44">
        <v>0.43245742835576012</v>
      </c>
      <c r="G186" s="43">
        <v>0.36519020033391281</v>
      </c>
      <c r="H186" s="44">
        <v>0.86148321835968744</v>
      </c>
    </row>
    <row r="187" spans="1:8" x14ac:dyDescent="0.3">
      <c r="A187" s="8">
        <v>1</v>
      </c>
      <c r="B187" s="3">
        <v>17</v>
      </c>
      <c r="C187" s="43">
        <v>0.6659377923663955</v>
      </c>
      <c r="D187" s="44">
        <v>1.1914774143852591</v>
      </c>
      <c r="E187" s="43">
        <v>0.42028909021654531</v>
      </c>
      <c r="F187" s="44">
        <v>1.169000416023448</v>
      </c>
      <c r="G187" s="43">
        <v>0.50054352867203422</v>
      </c>
      <c r="H187" s="44">
        <v>0.73082380928759716</v>
      </c>
    </row>
    <row r="188" spans="1:8" x14ac:dyDescent="0.3">
      <c r="A188" s="8">
        <v>1</v>
      </c>
      <c r="B188" s="3">
        <v>18</v>
      </c>
      <c r="C188" s="43">
        <v>0.93811991707703446</v>
      </c>
      <c r="D188" s="44">
        <v>0.84277468945899758</v>
      </c>
      <c r="E188" s="43">
        <v>0.76604789304458221</v>
      </c>
      <c r="F188" s="44">
        <v>1.1217858473988909</v>
      </c>
      <c r="G188" s="43">
        <v>0.47195736856703047</v>
      </c>
      <c r="H188" s="44">
        <v>0.99608016576514591</v>
      </c>
    </row>
    <row r="189" spans="1:8" x14ac:dyDescent="0.3">
      <c r="A189" s="8">
        <v>1</v>
      </c>
      <c r="B189" s="3">
        <v>19</v>
      </c>
      <c r="C189" s="43">
        <v>0.89979938880182975</v>
      </c>
      <c r="D189" s="44">
        <v>1.635815244871349</v>
      </c>
      <c r="E189" s="43">
        <v>0.61250489955577569</v>
      </c>
      <c r="F189" s="44">
        <v>0.25272316663261046</v>
      </c>
      <c r="G189" s="43">
        <v>0.86905162064951469</v>
      </c>
      <c r="H189" s="44">
        <v>0.55635220521707429</v>
      </c>
    </row>
    <row r="190" spans="1:8" x14ac:dyDescent="0.3">
      <c r="A190" s="8">
        <v>1</v>
      </c>
      <c r="B190" s="3">
        <v>20</v>
      </c>
      <c r="C190" s="43">
        <v>0.22732215173615788</v>
      </c>
      <c r="D190" s="44">
        <v>1.1568394531427268</v>
      </c>
      <c r="E190" s="43">
        <v>0.42048830261706382</v>
      </c>
      <c r="F190" s="44">
        <v>0.97902451115540501</v>
      </c>
      <c r="G190" s="43">
        <v>0.56417017228505317</v>
      </c>
      <c r="H190" s="44">
        <v>0.51049642605798873</v>
      </c>
    </row>
    <row r="191" spans="1:8" x14ac:dyDescent="0.3">
      <c r="A191" s="8">
        <v>1</v>
      </c>
      <c r="B191" s="3">
        <v>21</v>
      </c>
      <c r="C191" s="43"/>
      <c r="D191" s="44"/>
      <c r="E191" s="43"/>
      <c r="F191" s="44"/>
      <c r="G191" s="43"/>
      <c r="H191" s="44">
        <v>0.9016737211645951</v>
      </c>
    </row>
    <row r="192" spans="1:8" x14ac:dyDescent="0.3">
      <c r="A192" s="8">
        <v>2</v>
      </c>
      <c r="B192" s="3">
        <v>22</v>
      </c>
      <c r="C192" s="43">
        <v>0.54218898513461777</v>
      </c>
      <c r="D192" s="44">
        <v>0.46641409379103849</v>
      </c>
      <c r="E192" s="43">
        <v>0.65121958722598416</v>
      </c>
      <c r="F192" s="44">
        <v>0.56507127192103179</v>
      </c>
      <c r="G192" s="43">
        <v>0.73759091990682513</v>
      </c>
      <c r="H192" s="44">
        <v>0.37958158697733951</v>
      </c>
    </row>
    <row r="193" spans="1:8" x14ac:dyDescent="0.3">
      <c r="A193" s="8">
        <v>2</v>
      </c>
      <c r="B193" s="3">
        <v>23</v>
      </c>
      <c r="C193" s="43">
        <v>0.42332993195128826</v>
      </c>
      <c r="D193" s="44">
        <v>0.30345044046779185</v>
      </c>
      <c r="E193" s="43">
        <v>0.6648505058144133</v>
      </c>
      <c r="F193" s="44">
        <v>0.77791408655779293</v>
      </c>
      <c r="G193" s="43">
        <v>2.1187368181269668</v>
      </c>
      <c r="H193" s="44">
        <v>0.36562982141913719</v>
      </c>
    </row>
    <row r="194" spans="1:8" x14ac:dyDescent="0.3">
      <c r="A194" s="8">
        <v>2</v>
      </c>
      <c r="B194" s="3">
        <v>24</v>
      </c>
      <c r="C194" s="43">
        <v>0.16592380137821156</v>
      </c>
      <c r="D194" s="44">
        <v>0.25696733863663795</v>
      </c>
      <c r="E194" s="43">
        <v>0.31004857513621059</v>
      </c>
      <c r="F194" s="44">
        <v>0.50116436060049419</v>
      </c>
      <c r="G194" s="43">
        <v>0.73777391011441018</v>
      </c>
      <c r="H194" s="44">
        <v>0.50142340885169856</v>
      </c>
    </row>
    <row r="195" spans="1:8" x14ac:dyDescent="0.3">
      <c r="A195" s="8">
        <v>2</v>
      </c>
      <c r="B195" s="3">
        <v>25</v>
      </c>
      <c r="C195" s="43">
        <v>0.63525742842601718</v>
      </c>
      <c r="D195" s="44">
        <v>1.2469029060610815</v>
      </c>
      <c r="E195" s="43">
        <v>0.70727437396058246</v>
      </c>
      <c r="F195" s="44">
        <v>0.28928261807069972</v>
      </c>
      <c r="G195" s="43">
        <v>0.54661982583009494</v>
      </c>
      <c r="H195" s="44">
        <v>0.77349087622044821</v>
      </c>
    </row>
    <row r="196" spans="1:8" x14ac:dyDescent="0.3">
      <c r="A196" s="8">
        <v>2</v>
      </c>
      <c r="B196" s="3">
        <v>26</v>
      </c>
      <c r="C196" s="43">
        <v>0.72312746987126963</v>
      </c>
      <c r="D196" s="44">
        <v>0.32536671218744995</v>
      </c>
      <c r="E196" s="43">
        <v>0.30779103816309522</v>
      </c>
      <c r="F196" s="44">
        <v>0.97073952143572495</v>
      </c>
      <c r="G196" s="43">
        <v>0.48223867284160465</v>
      </c>
      <c r="H196" s="44">
        <v>0.62948329162146988</v>
      </c>
    </row>
    <row r="197" spans="1:8" x14ac:dyDescent="0.3">
      <c r="A197" s="8">
        <v>2</v>
      </c>
      <c r="B197" s="3">
        <v>27</v>
      </c>
      <c r="C197" s="43">
        <v>0.54173421935670263</v>
      </c>
      <c r="D197" s="44">
        <v>0.69898388990897098</v>
      </c>
      <c r="E197" s="43">
        <v>0.86714310921230209</v>
      </c>
      <c r="F197" s="44">
        <v>2.4326103369533976</v>
      </c>
      <c r="G197" s="43">
        <v>0.70153819266705375</v>
      </c>
      <c r="H197" s="44">
        <v>1.5828054619555083</v>
      </c>
    </row>
    <row r="198" spans="1:8" x14ac:dyDescent="0.3">
      <c r="A198" s="8">
        <v>2</v>
      </c>
      <c r="B198" s="3">
        <v>28</v>
      </c>
      <c r="C198" s="43">
        <v>0.22824409795709216</v>
      </c>
      <c r="D198" s="44">
        <v>0.39939835694977133</v>
      </c>
      <c r="E198" s="43">
        <v>0.50733392878259087</v>
      </c>
      <c r="F198" s="44">
        <v>0.57508933991000655</v>
      </c>
      <c r="G198" s="43">
        <v>0.70747600744657146</v>
      </c>
      <c r="H198" s="44">
        <v>0.87230836369937348</v>
      </c>
    </row>
    <row r="199" spans="1:8" x14ac:dyDescent="0.3">
      <c r="A199" s="8">
        <v>2</v>
      </c>
      <c r="B199" s="3">
        <v>29</v>
      </c>
      <c r="C199" s="43">
        <v>0.36975217667128862</v>
      </c>
      <c r="D199" s="44">
        <v>0.19864347501818799</v>
      </c>
      <c r="E199" s="43">
        <v>0.52520219639720411</v>
      </c>
      <c r="F199" s="44">
        <v>1.0927955812021877</v>
      </c>
      <c r="G199" s="43">
        <v>0.40668554023061138</v>
      </c>
      <c r="H199" s="44">
        <v>0.50483976270569353</v>
      </c>
    </row>
    <row r="200" spans="1:8" x14ac:dyDescent="0.3">
      <c r="A200" s="8">
        <v>2</v>
      </c>
      <c r="B200" s="3">
        <v>30</v>
      </c>
      <c r="C200" s="43">
        <v>0.64553747625402258</v>
      </c>
      <c r="D200" s="44">
        <v>1.9849869326158878</v>
      </c>
      <c r="E200" s="43">
        <v>0.49148536305288099</v>
      </c>
      <c r="F200" s="44">
        <v>0.82200173227780748</v>
      </c>
      <c r="G200" s="43">
        <v>0.52935972989409341</v>
      </c>
      <c r="H200" s="44">
        <v>0.80706964611733401</v>
      </c>
    </row>
    <row r="201" spans="1:8" x14ac:dyDescent="0.3">
      <c r="A201" s="8">
        <v>2</v>
      </c>
      <c r="B201" s="3">
        <v>31</v>
      </c>
      <c r="C201" s="43">
        <v>0.24095748289931204</v>
      </c>
      <c r="D201" s="44">
        <v>0.24487979208167418</v>
      </c>
      <c r="E201" s="43">
        <v>1.1400187226771206</v>
      </c>
      <c r="F201" s="44">
        <v>1.0607213313564938</v>
      </c>
      <c r="G201" s="43">
        <v>0.92736580613513053</v>
      </c>
      <c r="H201" s="44">
        <v>1.3426513853619042</v>
      </c>
    </row>
    <row r="202" spans="1:8" x14ac:dyDescent="0.3">
      <c r="A202" s="8">
        <v>2</v>
      </c>
      <c r="B202" s="3">
        <v>32</v>
      </c>
      <c r="C202" s="43">
        <v>0.41922997722386035</v>
      </c>
      <c r="D202" s="44">
        <v>1.3864508829916677</v>
      </c>
      <c r="E202" s="43">
        <v>1.1211633163551287</v>
      </c>
      <c r="F202" s="44">
        <v>0.43323005091207933</v>
      </c>
      <c r="G202" s="43">
        <v>0.92810994517604906</v>
      </c>
      <c r="H202" s="44">
        <v>0.50564741666559132</v>
      </c>
    </row>
    <row r="203" spans="1:8" x14ac:dyDescent="0.3">
      <c r="A203" s="8">
        <v>2</v>
      </c>
      <c r="B203" s="3">
        <v>33</v>
      </c>
      <c r="C203" s="43">
        <v>0.61634014480488408</v>
      </c>
      <c r="D203" s="44">
        <v>1.1909155866729491</v>
      </c>
      <c r="E203" s="43">
        <v>0.41303264417797286</v>
      </c>
      <c r="F203" s="44">
        <v>0.36841996931049159</v>
      </c>
      <c r="G203" s="43">
        <v>0.69138143881189174</v>
      </c>
      <c r="H203" s="44">
        <v>0.67345992920347297</v>
      </c>
    </row>
    <row r="204" spans="1:8" x14ac:dyDescent="0.3">
      <c r="A204" s="8">
        <v>2</v>
      </c>
      <c r="B204" s="3">
        <v>34</v>
      </c>
      <c r="C204" s="43">
        <v>0.77387070785055723</v>
      </c>
      <c r="D204" s="44">
        <v>1.3880535448335933</v>
      </c>
      <c r="E204" s="43">
        <v>0.68569606972695951</v>
      </c>
      <c r="F204" s="44">
        <v>0.62756964423196271</v>
      </c>
      <c r="G204" s="43"/>
      <c r="H204" s="44">
        <v>0.99382308883230008</v>
      </c>
    </row>
    <row r="205" spans="1:8" x14ac:dyDescent="0.3">
      <c r="A205" s="8">
        <v>2</v>
      </c>
      <c r="B205" s="3">
        <v>35</v>
      </c>
      <c r="C205" s="43">
        <v>0.36174725379183853</v>
      </c>
      <c r="D205" s="44">
        <v>0.74022234141742504</v>
      </c>
      <c r="E205" s="43">
        <v>0.48193926110921215</v>
      </c>
      <c r="F205" s="44">
        <v>1.1494280642727432</v>
      </c>
      <c r="G205" s="43"/>
      <c r="H205" s="44"/>
    </row>
    <row r="206" spans="1:8" x14ac:dyDescent="0.3">
      <c r="A206" s="8">
        <v>2</v>
      </c>
      <c r="B206" s="3">
        <v>36</v>
      </c>
      <c r="C206" s="43">
        <v>0.22249309519669866</v>
      </c>
      <c r="D206" s="44">
        <v>1.2618505426652302</v>
      </c>
      <c r="E206" s="43">
        <v>0.35345766071421719</v>
      </c>
      <c r="F206" s="44">
        <v>1.5252758918675808</v>
      </c>
      <c r="G206" s="43"/>
      <c r="H206" s="44"/>
    </row>
    <row r="207" spans="1:8" x14ac:dyDescent="0.3">
      <c r="A207" s="8">
        <v>2</v>
      </c>
      <c r="B207" s="3">
        <v>37</v>
      </c>
      <c r="C207" s="43">
        <v>0.32712382050477767</v>
      </c>
      <c r="D207" s="44">
        <v>0.72551570114676389</v>
      </c>
      <c r="E207" s="43">
        <v>0.3032639963350322</v>
      </c>
      <c r="F207" s="44">
        <v>0.34115479749725858</v>
      </c>
      <c r="G207" s="43"/>
      <c r="H207" s="44"/>
    </row>
    <row r="208" spans="1:8" x14ac:dyDescent="0.3">
      <c r="A208" s="8">
        <v>2</v>
      </c>
      <c r="B208" s="3">
        <v>38</v>
      </c>
      <c r="C208" s="43">
        <v>0.56333603475811345</v>
      </c>
      <c r="D208" s="44">
        <v>1.0993928101084451</v>
      </c>
      <c r="E208" s="43">
        <v>0.94273992794028305</v>
      </c>
      <c r="F208" s="44">
        <v>0.46007350372328198</v>
      </c>
      <c r="G208" s="43"/>
      <c r="H208" s="44"/>
    </row>
    <row r="209" spans="1:8" x14ac:dyDescent="0.3">
      <c r="A209" s="8">
        <v>2</v>
      </c>
      <c r="B209" s="3">
        <v>39</v>
      </c>
      <c r="C209" s="43">
        <v>0.36006421209777051</v>
      </c>
      <c r="D209" s="44">
        <v>0.93220236322925509</v>
      </c>
      <c r="E209" s="43">
        <v>1.1340636482323403</v>
      </c>
      <c r="F209" s="44">
        <v>0.59656183387405437</v>
      </c>
      <c r="G209" s="43"/>
      <c r="H209" s="44"/>
    </row>
    <row r="210" spans="1:8" x14ac:dyDescent="0.3">
      <c r="A210" s="8">
        <v>2</v>
      </c>
      <c r="B210" s="3">
        <v>40</v>
      </c>
      <c r="C210" s="43">
        <v>0.95294219157590987</v>
      </c>
      <c r="D210" s="44">
        <v>1.5921049561922984</v>
      </c>
      <c r="E210" s="43">
        <v>0.41838081423772333</v>
      </c>
      <c r="F210" s="44">
        <v>0.34603159663537136</v>
      </c>
      <c r="G210" s="43"/>
      <c r="H210" s="44"/>
    </row>
    <row r="211" spans="1:8" x14ac:dyDescent="0.3">
      <c r="A211" s="8">
        <v>2</v>
      </c>
      <c r="B211" s="3">
        <v>41</v>
      </c>
      <c r="C211" s="43">
        <v>0.49754515800072302</v>
      </c>
      <c r="D211" s="44">
        <v>1.687260254978278</v>
      </c>
      <c r="E211" s="43">
        <v>0.4509189209826846</v>
      </c>
      <c r="F211" s="44">
        <v>0.62779055559632824</v>
      </c>
      <c r="G211" s="43"/>
      <c r="H211" s="44"/>
    </row>
    <row r="212" spans="1:8" x14ac:dyDescent="0.3">
      <c r="A212" s="8">
        <v>2</v>
      </c>
      <c r="B212" s="3">
        <v>42</v>
      </c>
      <c r="C212" s="43">
        <v>0.32526768002821382</v>
      </c>
      <c r="D212" s="44">
        <v>1.2567954460277522</v>
      </c>
      <c r="E212" s="43">
        <v>0.4113951108756248</v>
      </c>
      <c r="F212" s="44">
        <v>0.50227251796305772</v>
      </c>
      <c r="G212" s="43"/>
      <c r="H212" s="44"/>
    </row>
    <row r="213" spans="1:8" x14ac:dyDescent="0.3">
      <c r="A213" s="8">
        <v>2</v>
      </c>
      <c r="B213" s="3">
        <v>43</v>
      </c>
      <c r="C213" s="43"/>
      <c r="D213" s="44"/>
      <c r="E213" s="43"/>
      <c r="F213" s="44">
        <v>2.1516321623926262</v>
      </c>
      <c r="G213" s="43"/>
      <c r="H213" s="44"/>
    </row>
    <row r="214" spans="1:8" x14ac:dyDescent="0.3">
      <c r="A214" s="8">
        <v>3</v>
      </c>
      <c r="B214" s="3">
        <v>44</v>
      </c>
      <c r="C214" s="43">
        <v>0.35762616025463395</v>
      </c>
      <c r="D214" s="44">
        <v>0.24110994198691038</v>
      </c>
      <c r="E214" s="43">
        <v>0.69579679417684015</v>
      </c>
      <c r="F214" s="44">
        <v>0.69100663664349293</v>
      </c>
      <c r="G214" s="43">
        <v>0.32197167199206</v>
      </c>
      <c r="H214" s="44">
        <v>0.54854212392128587</v>
      </c>
    </row>
    <row r="215" spans="1:8" x14ac:dyDescent="0.3">
      <c r="A215" s="8">
        <v>3</v>
      </c>
      <c r="B215" s="3">
        <v>45</v>
      </c>
      <c r="C215" s="43">
        <v>0.66324073723646115</v>
      </c>
      <c r="D215" s="44">
        <v>1.3488081367308622</v>
      </c>
      <c r="E215" s="43">
        <v>0.60603378369199346</v>
      </c>
      <c r="F215" s="44">
        <v>0.63690935923483061</v>
      </c>
      <c r="G215" s="43">
        <v>0.48083912971550907</v>
      </c>
      <c r="H215" s="44">
        <v>1.3936938177178479</v>
      </c>
    </row>
    <row r="216" spans="1:8" x14ac:dyDescent="0.3">
      <c r="A216" s="8">
        <v>3</v>
      </c>
      <c r="B216" s="3">
        <v>46</v>
      </c>
      <c r="C216" s="43">
        <v>0.39186971634051365</v>
      </c>
      <c r="D216" s="44">
        <v>1.3348239466656766</v>
      </c>
      <c r="E216" s="43">
        <v>0.48747038319537472</v>
      </c>
      <c r="F216" s="44">
        <v>0.82555044781927023</v>
      </c>
      <c r="G216" s="43">
        <v>0.97154473095361327</v>
      </c>
      <c r="H216" s="44">
        <v>0.91648498012349711</v>
      </c>
    </row>
    <row r="217" spans="1:8" x14ac:dyDescent="0.3">
      <c r="A217" s="8">
        <v>3</v>
      </c>
      <c r="B217" s="3">
        <v>47</v>
      </c>
      <c r="C217" s="43">
        <v>0.58398393941517879</v>
      </c>
      <c r="D217" s="44">
        <v>0.48961236998722713</v>
      </c>
      <c r="E217" s="43">
        <v>0.91935918439540976</v>
      </c>
      <c r="F217" s="44">
        <v>0.81159447245387339</v>
      </c>
      <c r="G217" s="43">
        <v>0.55028762424830757</v>
      </c>
      <c r="H217" s="44">
        <v>0.43918616704802355</v>
      </c>
    </row>
    <row r="218" spans="1:8" x14ac:dyDescent="0.3">
      <c r="A218" s="8">
        <v>3</v>
      </c>
      <c r="B218" s="3">
        <v>48</v>
      </c>
      <c r="C218" s="43">
        <v>0.24318142349902297</v>
      </c>
      <c r="D218" s="44">
        <v>0.84628075949878379</v>
      </c>
      <c r="E218" s="43">
        <v>0.34327526149086324</v>
      </c>
      <c r="F218" s="44">
        <v>2.0568746838322234</v>
      </c>
      <c r="G218" s="43">
        <v>0.37090687911361464</v>
      </c>
      <c r="H218" s="44">
        <v>0.47830287758198869</v>
      </c>
    </row>
    <row r="219" spans="1:8" x14ac:dyDescent="0.3">
      <c r="A219" s="8">
        <v>3</v>
      </c>
      <c r="B219" s="3">
        <v>49</v>
      </c>
      <c r="C219" s="43">
        <v>0.38127068636445577</v>
      </c>
      <c r="D219" s="44">
        <v>1.680560283500508</v>
      </c>
      <c r="E219" s="43">
        <v>0.56716134369358073</v>
      </c>
      <c r="F219" s="44">
        <v>0.43690545413084331</v>
      </c>
      <c r="G219" s="43">
        <v>0.2675053033017244</v>
      </c>
      <c r="H219" s="44">
        <v>0.64060361052954828</v>
      </c>
    </row>
    <row r="220" spans="1:8" x14ac:dyDescent="0.3">
      <c r="A220" s="8">
        <v>3</v>
      </c>
      <c r="B220" s="3">
        <v>50</v>
      </c>
      <c r="C220" s="43">
        <v>0.49070405741681911</v>
      </c>
      <c r="D220" s="44">
        <v>0.78452555373286414</v>
      </c>
      <c r="E220" s="43">
        <v>0.74662064564464792</v>
      </c>
      <c r="F220" s="44">
        <v>0.31510352514563061</v>
      </c>
      <c r="G220" s="43">
        <v>1.2002954500679521</v>
      </c>
      <c r="H220" s="44">
        <v>0.3015475312961069</v>
      </c>
    </row>
    <row r="221" spans="1:8" x14ac:dyDescent="0.3">
      <c r="A221" s="8">
        <v>3</v>
      </c>
      <c r="B221" s="3">
        <v>51</v>
      </c>
      <c r="C221" s="43">
        <v>0.32068705042804857</v>
      </c>
      <c r="D221" s="44">
        <v>0.27165343085050397</v>
      </c>
      <c r="E221" s="43">
        <v>0.36276050558758627</v>
      </c>
      <c r="F221" s="44">
        <v>2.6432672648332729</v>
      </c>
      <c r="G221" s="43">
        <v>0.64364116554484341</v>
      </c>
      <c r="H221" s="44">
        <v>0.56158756573126623</v>
      </c>
    </row>
    <row r="222" spans="1:8" x14ac:dyDescent="0.3">
      <c r="A222" s="8">
        <v>3</v>
      </c>
      <c r="B222" s="3">
        <v>52</v>
      </c>
      <c r="C222" s="43">
        <v>0.62229310860182352</v>
      </c>
      <c r="D222" s="44">
        <v>0.25283002892728601</v>
      </c>
      <c r="E222" s="43">
        <v>0.81323343017503902</v>
      </c>
      <c r="F222" s="44">
        <v>0.82900982170138127</v>
      </c>
      <c r="G222" s="43">
        <v>0.57397537140773713</v>
      </c>
      <c r="H222" s="44">
        <v>0.78371970386968004</v>
      </c>
    </row>
    <row r="223" spans="1:8" x14ac:dyDescent="0.3">
      <c r="A223" s="8">
        <v>3</v>
      </c>
      <c r="B223" s="3">
        <v>53</v>
      </c>
      <c r="C223" s="43">
        <v>0.36368198576268546</v>
      </c>
      <c r="D223" s="44">
        <v>2.4037793123582416</v>
      </c>
      <c r="E223" s="43">
        <v>0.89673438010788764</v>
      </c>
      <c r="F223" s="44">
        <v>1.1055160128346895</v>
      </c>
      <c r="G223" s="43">
        <v>0.34331326573164977</v>
      </c>
      <c r="H223" s="44">
        <v>0.33347195589856587</v>
      </c>
    </row>
    <row r="224" spans="1:8" x14ac:dyDescent="0.3">
      <c r="A224" s="8">
        <v>3</v>
      </c>
      <c r="B224" s="3">
        <v>54</v>
      </c>
      <c r="C224" s="43">
        <v>0.44140030377432427</v>
      </c>
      <c r="D224" s="44">
        <v>0.55253632566733979</v>
      </c>
      <c r="E224" s="43">
        <v>0.52287816987430846</v>
      </c>
      <c r="F224" s="44">
        <v>1.3896551695789332</v>
      </c>
      <c r="G224" s="43">
        <v>0.90584816114709776</v>
      </c>
      <c r="H224" s="44">
        <v>0.48146428791153928</v>
      </c>
    </row>
    <row r="225" spans="1:8" x14ac:dyDescent="0.3">
      <c r="A225" s="8">
        <v>3</v>
      </c>
      <c r="B225" s="3">
        <v>55</v>
      </c>
      <c r="C225" s="43">
        <v>0.49943734390909866</v>
      </c>
      <c r="D225" s="44">
        <v>0.25699095821607593</v>
      </c>
      <c r="E225" s="43">
        <v>0.34464228604283875</v>
      </c>
      <c r="F225" s="44">
        <v>0.50991331396125483</v>
      </c>
      <c r="G225" s="43">
        <v>0.59969035926607395</v>
      </c>
      <c r="H225" s="44">
        <v>0.77914584712321955</v>
      </c>
    </row>
    <row r="226" spans="1:8" x14ac:dyDescent="0.3">
      <c r="A226" s="8">
        <v>3</v>
      </c>
      <c r="B226" s="3">
        <v>56</v>
      </c>
      <c r="C226" s="43">
        <v>0.47056108480770736</v>
      </c>
      <c r="D226" s="44">
        <v>0.43983007306932986</v>
      </c>
      <c r="E226" s="43">
        <v>0.82618769851513452</v>
      </c>
      <c r="F226" s="44">
        <v>0.98119733291451849</v>
      </c>
      <c r="G226" s="43">
        <v>0.30075310229756225</v>
      </c>
      <c r="H226" s="44">
        <v>0.48759165044206465</v>
      </c>
    </row>
    <row r="227" spans="1:8" x14ac:dyDescent="0.3">
      <c r="A227" s="8">
        <v>3</v>
      </c>
      <c r="B227" s="3">
        <v>57</v>
      </c>
      <c r="C227" s="43">
        <v>0.90903236253640185</v>
      </c>
      <c r="D227" s="44">
        <v>0.67610875608261523</v>
      </c>
      <c r="E227" s="43">
        <v>0.37012649315917723</v>
      </c>
      <c r="F227" s="44">
        <v>1.2008939936339966</v>
      </c>
      <c r="G227" s="43">
        <v>0.8447443281600352</v>
      </c>
      <c r="H227" s="44">
        <v>0.78053928188528598</v>
      </c>
    </row>
    <row r="228" spans="1:8" x14ac:dyDescent="0.3">
      <c r="A228" s="8">
        <v>3</v>
      </c>
      <c r="B228" s="3">
        <v>58</v>
      </c>
      <c r="C228" s="43">
        <v>0.64112444823736625</v>
      </c>
      <c r="D228" s="44">
        <v>0.21730530777466706</v>
      </c>
      <c r="E228" s="43">
        <v>0.40378672710936392</v>
      </c>
      <c r="F228" s="44">
        <v>0.68480736832414513</v>
      </c>
      <c r="G228" s="43">
        <v>1.5121815198485706</v>
      </c>
      <c r="H228" s="44">
        <v>0.81581021568207168</v>
      </c>
    </row>
    <row r="229" spans="1:8" x14ac:dyDescent="0.3">
      <c r="A229" s="8">
        <v>3</v>
      </c>
      <c r="B229" s="3">
        <v>59</v>
      </c>
      <c r="C229" s="43">
        <v>0.91178221499890599</v>
      </c>
      <c r="D229" s="44">
        <v>1.417886043942582</v>
      </c>
      <c r="E229" s="43">
        <v>1.7559157615923149</v>
      </c>
      <c r="F229" s="44">
        <v>0.57101929512627159</v>
      </c>
      <c r="G229" s="43">
        <v>0.89041950004255976</v>
      </c>
      <c r="H229" s="44">
        <v>0.49461012188206666</v>
      </c>
    </row>
    <row r="230" spans="1:8" x14ac:dyDescent="0.3">
      <c r="A230" s="8">
        <v>3</v>
      </c>
      <c r="B230" s="3">
        <v>60</v>
      </c>
      <c r="C230" s="43">
        <v>0.70271402617174217</v>
      </c>
      <c r="D230" s="44">
        <v>1.3071162173369868</v>
      </c>
      <c r="E230" s="43">
        <v>1.6582964327116589</v>
      </c>
      <c r="F230" s="44">
        <v>1.0247054105339011</v>
      </c>
      <c r="G230" s="43">
        <v>0.45023817060091792</v>
      </c>
      <c r="H230" s="44">
        <v>0.58276817243784529</v>
      </c>
    </row>
    <row r="231" spans="1:8" x14ac:dyDescent="0.3">
      <c r="A231" s="8">
        <v>3</v>
      </c>
      <c r="B231" s="3">
        <v>61</v>
      </c>
      <c r="C231" s="43">
        <v>0.30106684999797867</v>
      </c>
      <c r="D231" s="44">
        <v>1.0958832514179258</v>
      </c>
      <c r="E231" s="43">
        <v>0.50666907848577614</v>
      </c>
      <c r="F231" s="44">
        <v>0.87767120095642781</v>
      </c>
      <c r="G231" s="43">
        <v>0.57791697717867119</v>
      </c>
      <c r="H231" s="44">
        <v>0.38513166218849348</v>
      </c>
    </row>
    <row r="232" spans="1:8" x14ac:dyDescent="0.3">
      <c r="A232" s="8">
        <v>3</v>
      </c>
      <c r="B232" s="3">
        <v>62</v>
      </c>
      <c r="C232" s="43">
        <v>1.8560199414305485</v>
      </c>
      <c r="D232" s="44">
        <v>0.34066768487909621</v>
      </c>
      <c r="E232" s="43">
        <v>1.1531830447744333</v>
      </c>
      <c r="F232" s="44">
        <v>2.3756309383219967</v>
      </c>
      <c r="G232" s="43">
        <v>0.8080695650497085</v>
      </c>
      <c r="H232" s="44">
        <v>0.33914124361107201</v>
      </c>
    </row>
    <row r="233" spans="1:8" x14ac:dyDescent="0.3">
      <c r="A233" s="8">
        <v>3</v>
      </c>
      <c r="B233" s="3">
        <v>63</v>
      </c>
      <c r="C233" s="43">
        <v>0.5813709037037158</v>
      </c>
      <c r="D233" s="44">
        <v>1.4886207656941339</v>
      </c>
      <c r="E233" s="43">
        <v>0.86751288355471989</v>
      </c>
      <c r="F233" s="44">
        <v>2.2346657456635861</v>
      </c>
      <c r="G233" s="43">
        <v>1.1949630439605101</v>
      </c>
      <c r="H233" s="44">
        <v>0.54124596532450009</v>
      </c>
    </row>
    <row r="234" spans="1:8" x14ac:dyDescent="0.3">
      <c r="A234" s="8">
        <v>3</v>
      </c>
      <c r="B234" s="3">
        <v>64</v>
      </c>
      <c r="C234" s="43"/>
      <c r="D234" s="44">
        <v>1.588389592646672</v>
      </c>
      <c r="E234" s="43">
        <v>0.74751161153353829</v>
      </c>
      <c r="F234" s="44">
        <v>0.78892885475150987</v>
      </c>
      <c r="G234" s="43">
        <v>1.275850682766277</v>
      </c>
      <c r="H234" s="44">
        <v>1.4783486203073273</v>
      </c>
    </row>
    <row r="235" spans="1:8" x14ac:dyDescent="0.3">
      <c r="A235" s="8">
        <v>3</v>
      </c>
      <c r="B235" s="3">
        <v>65</v>
      </c>
      <c r="C235" s="43"/>
      <c r="D235" s="44"/>
      <c r="E235" s="43"/>
      <c r="F235" s="44"/>
      <c r="G235" s="43">
        <v>0.60424038678131553</v>
      </c>
      <c r="H235" s="44">
        <v>1.0987848102721993</v>
      </c>
    </row>
    <row r="236" spans="1:8" x14ac:dyDescent="0.3">
      <c r="A236" s="8">
        <v>3</v>
      </c>
      <c r="B236" s="3">
        <v>66</v>
      </c>
      <c r="C236" s="43"/>
      <c r="D236" s="44"/>
      <c r="E236" s="43"/>
      <c r="F236" s="44"/>
      <c r="G236" s="43">
        <v>0.72994402182228346</v>
      </c>
      <c r="H236" s="44">
        <v>1.0128798536118222</v>
      </c>
    </row>
    <row r="237" spans="1:8" x14ac:dyDescent="0.3">
      <c r="A237" s="8">
        <v>3</v>
      </c>
      <c r="B237" s="3">
        <v>67</v>
      </c>
      <c r="C237" s="43"/>
      <c r="D237" s="44"/>
      <c r="E237" s="43"/>
      <c r="F237" s="44"/>
      <c r="G237" s="43">
        <v>1.1011454770094655</v>
      </c>
      <c r="H237" s="44">
        <v>1.5227725662991085</v>
      </c>
    </row>
    <row r="238" spans="1:8" x14ac:dyDescent="0.3">
      <c r="A238" s="8">
        <v>3</v>
      </c>
      <c r="B238" s="3">
        <v>68</v>
      </c>
      <c r="C238" s="43"/>
      <c r="D238" s="44"/>
      <c r="E238" s="43"/>
      <c r="F238" s="44"/>
      <c r="G238" s="43">
        <v>1.2185676076131986</v>
      </c>
      <c r="H238" s="44">
        <v>1.7803691474001819</v>
      </c>
    </row>
    <row r="239" spans="1:8" x14ac:dyDescent="0.3">
      <c r="A239" s="8">
        <v>3</v>
      </c>
      <c r="B239" s="3">
        <v>69</v>
      </c>
      <c r="C239" s="43"/>
      <c r="D239" s="44"/>
      <c r="E239" s="43"/>
      <c r="F239" s="44"/>
      <c r="G239" s="43">
        <v>0.65307392218396243</v>
      </c>
      <c r="H239" s="44">
        <v>0.88111354456673396</v>
      </c>
    </row>
    <row r="240" spans="1:8" x14ac:dyDescent="0.3">
      <c r="A240" s="8">
        <v>3</v>
      </c>
      <c r="B240" s="3">
        <v>70</v>
      </c>
      <c r="C240" s="43"/>
      <c r="D240" s="44"/>
      <c r="E240" s="43"/>
      <c r="F240" s="44"/>
      <c r="G240" s="43">
        <v>0.94292233073853549</v>
      </c>
      <c r="H240" s="44">
        <v>1.3718581040877951</v>
      </c>
    </row>
    <row r="241" spans="1:11" x14ac:dyDescent="0.3">
      <c r="A241" s="8">
        <v>3</v>
      </c>
      <c r="B241" s="3">
        <v>71</v>
      </c>
      <c r="C241" s="43"/>
      <c r="D241" s="44"/>
      <c r="E241" s="43"/>
      <c r="F241" s="44"/>
      <c r="G241" s="43">
        <v>0.20746867956187817</v>
      </c>
      <c r="H241" s="44">
        <v>0.64537113240855637</v>
      </c>
    </row>
    <row r="242" spans="1:11" ht="15" thickBot="1" x14ac:dyDescent="0.35">
      <c r="A242" s="9">
        <v>3</v>
      </c>
      <c r="B242" s="36">
        <v>72</v>
      </c>
      <c r="C242" s="45"/>
      <c r="D242" s="46"/>
      <c r="E242" s="45"/>
      <c r="F242" s="46"/>
      <c r="G242" s="45"/>
      <c r="H242" s="46">
        <v>0.87463077596070526</v>
      </c>
    </row>
    <row r="243" spans="1:11" x14ac:dyDescent="0.3">
      <c r="B243" s="3" t="s">
        <v>6</v>
      </c>
      <c r="C243" s="41">
        <f>AVERAGE(C171:C242)</f>
        <v>0.54521079757420832</v>
      </c>
      <c r="D243" s="42">
        <f t="shared" ref="D243:H243" si="10">AVERAGE(D171:D242)</f>
        <v>0.98557914505452981</v>
      </c>
      <c r="E243" s="41">
        <f t="shared" si="10"/>
        <v>0.70305627106130608</v>
      </c>
      <c r="F243" s="42">
        <f t="shared" si="10"/>
        <v>0.93284724617695025</v>
      </c>
      <c r="G243" s="41">
        <f t="shared" si="10"/>
        <v>0.74956220689770292</v>
      </c>
      <c r="H243" s="42">
        <f t="shared" si="10"/>
        <v>0.74498316313180768</v>
      </c>
    </row>
    <row r="244" spans="1:11" x14ac:dyDescent="0.3">
      <c r="B244" s="3" t="s">
        <v>7</v>
      </c>
      <c r="C244" s="43">
        <f>STDEV(C171:C242)</f>
        <v>0.2778358021351951</v>
      </c>
      <c r="D244" s="44">
        <f t="shared" ref="D244:H244" si="11">STDEV(D171:D242)</f>
        <v>0.61620442925250463</v>
      </c>
      <c r="E244" s="43">
        <f t="shared" si="11"/>
        <v>0.38810537579841597</v>
      </c>
      <c r="F244" s="44">
        <f t="shared" si="11"/>
        <v>0.57066931334930793</v>
      </c>
      <c r="G244" s="43">
        <f t="shared" si="11"/>
        <v>0.42112716930975619</v>
      </c>
      <c r="H244" s="44">
        <f t="shared" si="11"/>
        <v>0.36963509717097387</v>
      </c>
    </row>
    <row r="245" spans="1:11" ht="15" thickBot="1" x14ac:dyDescent="0.35">
      <c r="B245" s="36" t="s">
        <v>8</v>
      </c>
      <c r="C245" s="47">
        <f>_xlfn.T.TEST(C171:C242,D171:D242,2,3)</f>
        <v>1.8518087677432127E-6</v>
      </c>
      <c r="D245" s="48"/>
      <c r="E245" s="47">
        <f t="shared" ref="E245" si="12">_xlfn.T.TEST(E171:E242,F171:F242,2,3)</f>
        <v>9.6049250111345033E-3</v>
      </c>
      <c r="F245" s="48"/>
      <c r="G245" s="47">
        <f>_xlfn.T.TEST(G171:G242,H171:H242,2,2)</f>
        <v>0.94894067769391122</v>
      </c>
      <c r="H245" s="35"/>
    </row>
    <row r="248" spans="1:11" s="59" customFormat="1" ht="15.6" x14ac:dyDescent="0.3">
      <c r="A248" s="58" t="s">
        <v>120</v>
      </c>
    </row>
    <row r="250" spans="1:11" ht="16.2" thickBot="1" x14ac:dyDescent="0.35">
      <c r="A250" s="49" t="s">
        <v>35</v>
      </c>
    </row>
    <row r="251" spans="1:11" ht="15" thickBot="1" x14ac:dyDescent="0.35">
      <c r="B251" s="131" t="s">
        <v>34</v>
      </c>
      <c r="C251" s="132"/>
      <c r="D251" s="131" t="s">
        <v>32</v>
      </c>
      <c r="E251" s="132"/>
      <c r="F251" s="131" t="s">
        <v>21</v>
      </c>
      <c r="G251" s="132"/>
      <c r="H251" s="131" t="s">
        <v>22</v>
      </c>
      <c r="I251" s="132"/>
      <c r="J251" s="131" t="s">
        <v>33</v>
      </c>
      <c r="K251" s="132"/>
    </row>
    <row r="252" spans="1:11" ht="15" thickBot="1" x14ac:dyDescent="0.35">
      <c r="A252" s="15" t="s">
        <v>5</v>
      </c>
      <c r="B252" s="22" t="s">
        <v>18</v>
      </c>
      <c r="C252" s="11" t="s">
        <v>19</v>
      </c>
      <c r="D252" s="22" t="s">
        <v>18</v>
      </c>
      <c r="E252" s="11" t="s">
        <v>19</v>
      </c>
      <c r="F252" s="22" t="s">
        <v>18</v>
      </c>
      <c r="G252" s="11" t="s">
        <v>19</v>
      </c>
      <c r="H252" s="22" t="s">
        <v>18</v>
      </c>
      <c r="I252" s="11" t="s">
        <v>19</v>
      </c>
      <c r="J252" s="22" t="s">
        <v>18</v>
      </c>
      <c r="K252" s="11" t="s">
        <v>19</v>
      </c>
    </row>
    <row r="253" spans="1:11" x14ac:dyDescent="0.3">
      <c r="A253" s="7">
        <v>1</v>
      </c>
      <c r="B253" s="138">
        <v>1.0441543391832557</v>
      </c>
      <c r="C253" s="139"/>
      <c r="D253" s="54">
        <v>0.88587102251379046</v>
      </c>
      <c r="E253" s="12">
        <v>0.75479770902128385</v>
      </c>
      <c r="F253" s="54">
        <v>0.85440618945883196</v>
      </c>
      <c r="G253" s="12">
        <v>0.84194707473559016</v>
      </c>
      <c r="H253" s="54">
        <v>0.90666385635330193</v>
      </c>
      <c r="I253" s="12">
        <v>0.70145634051231776</v>
      </c>
      <c r="J253" s="54">
        <v>0.96119662007038509</v>
      </c>
      <c r="K253" s="12">
        <v>0.94512756558778077</v>
      </c>
    </row>
    <row r="254" spans="1:11" x14ac:dyDescent="0.3">
      <c r="A254" s="8">
        <v>2</v>
      </c>
      <c r="B254" s="140">
        <v>0.97783617269870526</v>
      </c>
      <c r="C254" s="141"/>
      <c r="D254" s="55">
        <v>0.79712519119372138</v>
      </c>
      <c r="E254" s="4">
        <v>0.81480991795648328</v>
      </c>
      <c r="F254" s="55">
        <v>0.82303874296494184</v>
      </c>
      <c r="G254" s="4">
        <v>0.78127779086334614</v>
      </c>
      <c r="H254" s="55">
        <v>0.97950721281229958</v>
      </c>
      <c r="I254" s="4">
        <v>0.81735563062555727</v>
      </c>
      <c r="J254" s="55">
        <v>1.0074663543892308</v>
      </c>
      <c r="K254" s="4">
        <v>0.94159925334419858</v>
      </c>
    </row>
    <row r="255" spans="1:11" x14ac:dyDescent="0.3">
      <c r="A255" s="8">
        <v>3</v>
      </c>
      <c r="B255" s="140">
        <v>0.91002997865289947</v>
      </c>
      <c r="C255" s="141"/>
      <c r="D255" s="55">
        <v>0.7708057299421458</v>
      </c>
      <c r="E255" s="4">
        <v>0.73724493550875636</v>
      </c>
      <c r="F255" s="55">
        <v>0.88473686947419561</v>
      </c>
      <c r="G255" s="4">
        <v>0.82037825237366779</v>
      </c>
      <c r="H255" s="55">
        <v>0.91795923903848153</v>
      </c>
      <c r="I255" s="4">
        <v>0.74727042951101352</v>
      </c>
      <c r="J255" s="55">
        <v>0.96956978214948197</v>
      </c>
      <c r="K255" s="4">
        <v>0.95746653479315047</v>
      </c>
    </row>
    <row r="256" spans="1:11" x14ac:dyDescent="0.3">
      <c r="A256" s="8">
        <v>4</v>
      </c>
      <c r="B256" s="140">
        <v>1.0506077809870744</v>
      </c>
      <c r="C256" s="141"/>
      <c r="D256" s="55">
        <v>0.87871427356416443</v>
      </c>
      <c r="E256" s="4">
        <v>0.83539253750664189</v>
      </c>
      <c r="F256" s="55">
        <v>0.90226165220983789</v>
      </c>
      <c r="G256" s="4">
        <v>0.82879150209164454</v>
      </c>
      <c r="H256" s="55">
        <v>0.94011219480589836</v>
      </c>
      <c r="I256" s="4">
        <v>0.82151733035119767</v>
      </c>
      <c r="J256" s="55">
        <v>1.239806370731392</v>
      </c>
      <c r="K256" s="4">
        <v>0.89917803284167541</v>
      </c>
    </row>
    <row r="257" spans="1:11" ht="15" thickBot="1" x14ac:dyDescent="0.35">
      <c r="A257" s="9">
        <v>5</v>
      </c>
      <c r="B257" s="136">
        <v>1.0071008019879208</v>
      </c>
      <c r="C257" s="144"/>
      <c r="D257" s="55">
        <v>0.89935280037986454</v>
      </c>
      <c r="E257" s="4">
        <v>0.82341150762186432</v>
      </c>
      <c r="F257" s="55">
        <v>0.97874282532129397</v>
      </c>
      <c r="G257" s="4">
        <v>0.78633622934934699</v>
      </c>
      <c r="H257" s="55">
        <v>1.0710477697895298</v>
      </c>
      <c r="I257" s="4">
        <v>0.8165045580100927</v>
      </c>
      <c r="J257" s="55">
        <v>0.97306395631356468</v>
      </c>
      <c r="K257" s="4">
        <v>0.8811013691604902</v>
      </c>
    </row>
    <row r="258" spans="1:11" x14ac:dyDescent="0.3">
      <c r="A258" s="7" t="s">
        <v>6</v>
      </c>
      <c r="B258" s="138">
        <f>AVERAGE(B253:C257)</f>
        <v>0.99794581470197108</v>
      </c>
      <c r="C258" s="139"/>
      <c r="D258" s="54">
        <f>AVERAGE(D253:D257)</f>
        <v>0.84637380351873726</v>
      </c>
      <c r="E258" s="12">
        <f t="shared" ref="E258:K258" si="13">AVERAGE(E253:E257)</f>
        <v>0.79313132152300592</v>
      </c>
      <c r="F258" s="54">
        <f t="shared" si="13"/>
        <v>0.88863725588582021</v>
      </c>
      <c r="G258" s="12">
        <f t="shared" si="13"/>
        <v>0.81174616988271919</v>
      </c>
      <c r="H258" s="54">
        <f t="shared" si="13"/>
        <v>0.96305805455990223</v>
      </c>
      <c r="I258" s="12">
        <f t="shared" si="13"/>
        <v>0.78082085780203569</v>
      </c>
      <c r="J258" s="54">
        <f t="shared" si="13"/>
        <v>1.030220616730811</v>
      </c>
      <c r="K258" s="12">
        <f t="shared" si="13"/>
        <v>0.92489455114545893</v>
      </c>
    </row>
    <row r="259" spans="1:11" x14ac:dyDescent="0.3">
      <c r="A259" s="8" t="s">
        <v>7</v>
      </c>
      <c r="B259" s="140">
        <f>STDEV(B253:C257)</f>
        <v>5.7284195354529284E-2</v>
      </c>
      <c r="C259" s="141"/>
      <c r="D259" s="55">
        <f>STDEV(D253:D257)</f>
        <v>5.8199377100469345E-2</v>
      </c>
      <c r="E259" s="4">
        <f t="shared" ref="E259:K259" si="14">STDEV(E253:E257)</f>
        <v>4.406136510336605E-2</v>
      </c>
      <c r="F259" s="55">
        <f t="shared" si="14"/>
        <v>5.8725594162180268E-2</v>
      </c>
      <c r="G259" s="4">
        <f t="shared" si="14"/>
        <v>2.6698024506286125E-2</v>
      </c>
      <c r="H259" s="55">
        <f t="shared" si="14"/>
        <v>6.6470058363219689E-2</v>
      </c>
      <c r="I259" s="4">
        <f t="shared" si="14"/>
        <v>5.4057092057588692E-2</v>
      </c>
      <c r="J259" s="55">
        <f t="shared" si="14"/>
        <v>0.11848382211840419</v>
      </c>
      <c r="K259" s="4">
        <f t="shared" si="14"/>
        <v>3.2895813448502412E-2</v>
      </c>
    </row>
    <row r="260" spans="1:11" ht="15" thickBot="1" x14ac:dyDescent="0.35">
      <c r="A260" s="9" t="s">
        <v>8</v>
      </c>
      <c r="B260" s="53"/>
      <c r="C260" s="35"/>
      <c r="D260" s="56">
        <f>_xlfn.T.TEST(D253:D257,E253:E257,2,1)</f>
        <v>9.6286509043774351E-2</v>
      </c>
      <c r="E260" s="5"/>
      <c r="F260" s="56">
        <f>_xlfn.T.TEST(F253:F257,G253:G257,2,1)</f>
        <v>6.6667730086661284E-2</v>
      </c>
      <c r="G260" s="5"/>
      <c r="H260" s="56">
        <f>_xlfn.T.TEST(H253:H257,I253:I257,2,1)</f>
        <v>1.3153435171220889E-3</v>
      </c>
      <c r="I260" s="5"/>
      <c r="J260" s="56">
        <f>_xlfn.T.TEST(J253:J257,K253:K257,2,1)</f>
        <v>0.15787481996869021</v>
      </c>
      <c r="K260" s="35"/>
    </row>
    <row r="262" spans="1:11" ht="16.2" thickBot="1" x14ac:dyDescent="0.35">
      <c r="A262" s="49" t="s">
        <v>36</v>
      </c>
    </row>
    <row r="263" spans="1:11" ht="15" thickBot="1" x14ac:dyDescent="0.35">
      <c r="B263" s="131" t="s">
        <v>34</v>
      </c>
      <c r="C263" s="132"/>
      <c r="D263" s="131" t="s">
        <v>32</v>
      </c>
      <c r="E263" s="132"/>
      <c r="F263" s="131" t="s">
        <v>21</v>
      </c>
      <c r="G263" s="132"/>
      <c r="H263" s="131" t="s">
        <v>22</v>
      </c>
      <c r="I263" s="132"/>
      <c r="J263" s="131" t="s">
        <v>33</v>
      </c>
      <c r="K263" s="132"/>
    </row>
    <row r="264" spans="1:11" ht="15" thickBot="1" x14ac:dyDescent="0.35">
      <c r="A264" s="15" t="s">
        <v>5</v>
      </c>
      <c r="B264" s="22" t="s">
        <v>18</v>
      </c>
      <c r="C264" s="11" t="s">
        <v>19</v>
      </c>
      <c r="D264" s="22" t="s">
        <v>18</v>
      </c>
      <c r="E264" s="11" t="s">
        <v>19</v>
      </c>
      <c r="F264" s="22" t="s">
        <v>18</v>
      </c>
      <c r="G264" s="11" t="s">
        <v>19</v>
      </c>
      <c r="H264" s="22" t="s">
        <v>18</v>
      </c>
      <c r="I264" s="11" t="s">
        <v>19</v>
      </c>
      <c r="J264" s="22" t="s">
        <v>18</v>
      </c>
      <c r="K264" s="11" t="s">
        <v>19</v>
      </c>
    </row>
    <row r="265" spans="1:11" x14ac:dyDescent="0.3">
      <c r="A265" s="7">
        <v>1</v>
      </c>
      <c r="B265" s="138">
        <v>0.92932520845568645</v>
      </c>
      <c r="C265" s="142"/>
      <c r="D265" s="54">
        <v>1.0122720069379485</v>
      </c>
      <c r="E265" s="12">
        <v>0.91373883797604227</v>
      </c>
      <c r="F265" s="54">
        <v>0.97310116150303272</v>
      </c>
      <c r="G265" s="12">
        <v>0.94349137716047005</v>
      </c>
      <c r="H265" s="54">
        <v>0.95612115776680884</v>
      </c>
      <c r="I265" s="12">
        <v>0.88889481080549193</v>
      </c>
      <c r="J265" s="54">
        <v>1.0082237427726923</v>
      </c>
      <c r="K265" s="12">
        <v>1.068117005995334</v>
      </c>
    </row>
    <row r="266" spans="1:11" x14ac:dyDescent="0.3">
      <c r="A266" s="8">
        <v>2</v>
      </c>
      <c r="B266" s="140">
        <v>0.96690391459472991</v>
      </c>
      <c r="C266" s="143"/>
      <c r="D266" s="55">
        <v>0.92155785437105464</v>
      </c>
      <c r="E266" s="4">
        <v>0.94026871345643548</v>
      </c>
      <c r="F266" s="55">
        <v>0.92023079069584968</v>
      </c>
      <c r="G266" s="4">
        <v>0.89949718160462366</v>
      </c>
      <c r="H266" s="55">
        <v>0.96370766200406843</v>
      </c>
      <c r="I266" s="4">
        <v>0.92156272785217574</v>
      </c>
      <c r="J266" s="55">
        <v>1.0637687567969296</v>
      </c>
      <c r="K266" s="4">
        <v>0.94184317854311739</v>
      </c>
    </row>
    <row r="267" spans="1:11" x14ac:dyDescent="0.3">
      <c r="A267" s="8">
        <v>3</v>
      </c>
      <c r="B267" s="140">
        <v>0.94954797964987903</v>
      </c>
      <c r="C267" s="143"/>
      <c r="D267" s="55">
        <v>0.92907152973690765</v>
      </c>
      <c r="E267" s="4">
        <v>0.91375152237641288</v>
      </c>
      <c r="F267" s="55">
        <v>1.0098619295578295</v>
      </c>
      <c r="G267" s="4">
        <v>0.92155785437105464</v>
      </c>
      <c r="H267" s="55">
        <v>0.95805839703389384</v>
      </c>
      <c r="I267" s="4">
        <v>0.90775581207941303</v>
      </c>
      <c r="J267" s="55">
        <v>1.0017750026165722</v>
      </c>
      <c r="K267" s="4">
        <v>1.0215944292545851</v>
      </c>
    </row>
    <row r="268" spans="1:11" x14ac:dyDescent="0.3">
      <c r="A268" s="8">
        <v>4</v>
      </c>
      <c r="B268" s="140">
        <v>1.0874295198956707</v>
      </c>
      <c r="C268" s="143"/>
      <c r="D268" s="55">
        <v>0.96871890985476272</v>
      </c>
      <c r="E268" s="4">
        <v>0.96509040603406993</v>
      </c>
      <c r="F268" s="55">
        <v>0.99963372057773092</v>
      </c>
      <c r="G268" s="4">
        <v>0.94995355141364435</v>
      </c>
      <c r="H268" s="55">
        <v>1.0370937466234436</v>
      </c>
      <c r="I268" s="4">
        <v>0.90938403290353442</v>
      </c>
      <c r="J268" s="55">
        <v>1.1787422046435112</v>
      </c>
      <c r="K268" s="4">
        <v>1.0023062358454793</v>
      </c>
    </row>
    <row r="269" spans="1:11" ht="15" thickBot="1" x14ac:dyDescent="0.35">
      <c r="A269" s="9">
        <v>5</v>
      </c>
      <c r="B269" s="136">
        <v>1.0690027779559728</v>
      </c>
      <c r="C269" s="137"/>
      <c r="D269" s="57">
        <v>1.0046119464468384</v>
      </c>
      <c r="E269" s="13">
        <v>0.96173229819308992</v>
      </c>
      <c r="F269" s="57">
        <v>1.0057608063907248</v>
      </c>
      <c r="G269" s="13">
        <v>0.92129655168943625</v>
      </c>
      <c r="H269" s="57">
        <v>0.91777711860439326</v>
      </c>
      <c r="I269" s="13">
        <v>1.0860129091163395</v>
      </c>
      <c r="J269" s="57">
        <v>1.0025686444127293</v>
      </c>
      <c r="K269" s="13">
        <v>1.0166516656653815</v>
      </c>
    </row>
    <row r="270" spans="1:11" x14ac:dyDescent="0.3">
      <c r="A270" s="7" t="s">
        <v>6</v>
      </c>
      <c r="B270" s="138">
        <f>AVERAGE(B265:C269)</f>
        <v>1.0004418801103878</v>
      </c>
      <c r="C270" s="139"/>
      <c r="D270" s="54">
        <f>AVERAGE(D265:D269)</f>
        <v>0.96724644946950245</v>
      </c>
      <c r="E270" s="12">
        <f t="shared" ref="E270" si="15">AVERAGE(E265:E269)</f>
        <v>0.93891635560720998</v>
      </c>
      <c r="F270" s="54">
        <f t="shared" ref="F270" si="16">AVERAGE(F265:F269)</f>
        <v>0.98171768174503349</v>
      </c>
      <c r="G270" s="12">
        <f t="shared" ref="G270" si="17">AVERAGE(G265:G269)</f>
        <v>0.92715930324784579</v>
      </c>
      <c r="H270" s="54">
        <f t="shared" ref="H270" si="18">AVERAGE(H265:H269)</f>
        <v>0.96655161640652154</v>
      </c>
      <c r="I270" s="12">
        <f t="shared" ref="I270" si="19">AVERAGE(I265:I269)</f>
        <v>0.94272205855139091</v>
      </c>
      <c r="J270" s="54">
        <f t="shared" ref="J270" si="20">AVERAGE(J265:J269)</f>
        <v>1.051015670248487</v>
      </c>
      <c r="K270" s="12">
        <f t="shared" ref="K270" si="21">AVERAGE(K265:K269)</f>
        <v>1.0101025030607793</v>
      </c>
    </row>
    <row r="271" spans="1:11" x14ac:dyDescent="0.3">
      <c r="A271" s="8" t="s">
        <v>7</v>
      </c>
      <c r="B271" s="140">
        <f>STDEV(B265:C269)</f>
        <v>7.2525877125104637E-2</v>
      </c>
      <c r="C271" s="141"/>
      <c r="D271" s="55">
        <f>STDEV(D265:D269)</f>
        <v>4.1744525233717064E-2</v>
      </c>
      <c r="E271" s="4">
        <f t="shared" ref="E271:K271" si="22">STDEV(E265:E269)</f>
        <v>2.4872943378216869E-2</v>
      </c>
      <c r="F271" s="55">
        <f t="shared" si="22"/>
        <v>3.7235860293224246E-2</v>
      </c>
      <c r="G271" s="4">
        <f t="shared" si="22"/>
        <v>2.0107557328594077E-2</v>
      </c>
      <c r="H271" s="55">
        <f t="shared" si="22"/>
        <v>4.3428565169656964E-2</v>
      </c>
      <c r="I271" s="4">
        <f t="shared" si="22"/>
        <v>8.0949706728313434E-2</v>
      </c>
      <c r="J271" s="55">
        <f t="shared" si="22"/>
        <v>7.5959883365063693E-2</v>
      </c>
      <c r="K271" s="4">
        <f t="shared" si="22"/>
        <v>4.5444349525845057E-2</v>
      </c>
    </row>
    <row r="272" spans="1:11" ht="15" thickBot="1" x14ac:dyDescent="0.35">
      <c r="A272" s="9" t="s">
        <v>8</v>
      </c>
      <c r="B272" s="53"/>
      <c r="C272" s="35"/>
      <c r="D272" s="56">
        <f>_xlfn.T.TEST(D265:D269,E265:E269,2,1)</f>
        <v>0.23274212790252063</v>
      </c>
      <c r="E272" s="5"/>
      <c r="F272" s="56">
        <f>_xlfn.T.TEST(F265:F269,G265:G269,2,1)</f>
        <v>1.6875824956898395E-2</v>
      </c>
      <c r="G272" s="5"/>
      <c r="H272" s="56">
        <f>_xlfn.T.TEST(H265:H269,I265:I269,2,1)</f>
        <v>0.66037252333093854</v>
      </c>
      <c r="I272" s="5"/>
      <c r="J272" s="56">
        <f>_xlfn.T.TEST(J265:J269,K265:K269,2,1)</f>
        <v>0.42143078795107047</v>
      </c>
      <c r="K272" s="35"/>
    </row>
    <row r="274" spans="1:11" ht="16.2" thickBot="1" x14ac:dyDescent="0.35">
      <c r="A274" s="49" t="s">
        <v>37</v>
      </c>
    </row>
    <row r="275" spans="1:11" ht="15" thickBot="1" x14ac:dyDescent="0.35">
      <c r="B275" s="131" t="s">
        <v>34</v>
      </c>
      <c r="C275" s="132"/>
      <c r="D275" s="131" t="s">
        <v>32</v>
      </c>
      <c r="E275" s="132"/>
      <c r="F275" s="131" t="s">
        <v>21</v>
      </c>
      <c r="G275" s="132"/>
      <c r="H275" s="131" t="s">
        <v>22</v>
      </c>
      <c r="I275" s="132"/>
      <c r="J275" s="131" t="s">
        <v>33</v>
      </c>
      <c r="K275" s="132"/>
    </row>
    <row r="276" spans="1:11" ht="15" thickBot="1" x14ac:dyDescent="0.35">
      <c r="A276" s="15" t="s">
        <v>5</v>
      </c>
      <c r="B276" s="22" t="s">
        <v>18</v>
      </c>
      <c r="C276" s="11" t="s">
        <v>19</v>
      </c>
      <c r="D276" s="22" t="s">
        <v>18</v>
      </c>
      <c r="E276" s="11" t="s">
        <v>19</v>
      </c>
      <c r="F276" s="22" t="s">
        <v>18</v>
      </c>
      <c r="G276" s="11" t="s">
        <v>19</v>
      </c>
      <c r="H276" s="22" t="s">
        <v>18</v>
      </c>
      <c r="I276" s="11" t="s">
        <v>19</v>
      </c>
      <c r="J276" s="22" t="s">
        <v>18</v>
      </c>
      <c r="K276" s="11" t="s">
        <v>19</v>
      </c>
    </row>
    <row r="277" spans="1:11" x14ac:dyDescent="0.3">
      <c r="A277" s="7">
        <v>1</v>
      </c>
      <c r="B277" s="138">
        <v>1.0646714732041536</v>
      </c>
      <c r="C277" s="142"/>
      <c r="D277" s="54">
        <v>0.7724982291167386</v>
      </c>
      <c r="E277" s="12">
        <v>0.6129488111068162</v>
      </c>
      <c r="F277" s="54">
        <v>0.7530788142080177</v>
      </c>
      <c r="G277" s="12">
        <v>0.23846705588400319</v>
      </c>
      <c r="H277" s="54">
        <v>0.83982594849199677</v>
      </c>
      <c r="I277" s="12">
        <v>0.33974673357870416</v>
      </c>
      <c r="J277" s="54">
        <v>1.0340442196500548</v>
      </c>
      <c r="K277" s="12">
        <v>0.48929508733581539</v>
      </c>
    </row>
    <row r="278" spans="1:11" x14ac:dyDescent="0.3">
      <c r="A278" s="8">
        <v>2</v>
      </c>
      <c r="B278" s="140">
        <v>0.92102813883700041</v>
      </c>
      <c r="C278" s="143"/>
      <c r="D278" s="55">
        <v>0.53886044288536072</v>
      </c>
      <c r="E278" s="4">
        <v>0.49771014022603599</v>
      </c>
      <c r="F278" s="55">
        <v>0.73753205765254426</v>
      </c>
      <c r="G278" s="4">
        <v>0.30304964078771324</v>
      </c>
      <c r="H278" s="55">
        <v>0.66311609349946343</v>
      </c>
      <c r="I278" s="4">
        <v>0.22190812563457779</v>
      </c>
      <c r="J278" s="55">
        <v>0.66269235025062301</v>
      </c>
      <c r="K278" s="4">
        <v>0.4965809630946757</v>
      </c>
    </row>
    <row r="279" spans="1:11" x14ac:dyDescent="0.3">
      <c r="A279" s="8">
        <v>3</v>
      </c>
      <c r="B279" s="140">
        <v>1.1320928374265458</v>
      </c>
      <c r="C279" s="143"/>
      <c r="D279" s="55">
        <v>0.71721249447044511</v>
      </c>
      <c r="E279" s="4">
        <v>0.48150332837037718</v>
      </c>
      <c r="F279" s="55">
        <v>0.55933893463039452</v>
      </c>
      <c r="G279" s="4">
        <v>0.18344931789292304</v>
      </c>
      <c r="H279" s="55">
        <v>0.70664044636698087</v>
      </c>
      <c r="I279" s="4">
        <v>0.38859421440653913</v>
      </c>
      <c r="J279" s="55">
        <v>0.8350977234274003</v>
      </c>
      <c r="K279" s="4">
        <v>0.44309659038779847</v>
      </c>
    </row>
    <row r="280" spans="1:11" x14ac:dyDescent="0.3">
      <c r="A280" s="8">
        <v>4</v>
      </c>
      <c r="B280" s="140">
        <v>0.78210870991450876</v>
      </c>
      <c r="C280" s="143"/>
      <c r="D280" s="55">
        <v>0.85782438605937672</v>
      </c>
      <c r="E280" s="4">
        <v>0.55304278071744761</v>
      </c>
      <c r="F280" s="55">
        <v>0.92370663102256234</v>
      </c>
      <c r="G280" s="4">
        <v>0.22528929287160071</v>
      </c>
      <c r="H280" s="55">
        <v>0.74078963137417031</v>
      </c>
      <c r="I280" s="4">
        <v>0.31323231982101651</v>
      </c>
      <c r="J280" s="55">
        <v>0.92008006474194859</v>
      </c>
      <c r="K280" s="4">
        <v>0.45749869184169067</v>
      </c>
    </row>
    <row r="281" spans="1:11" ht="15" thickBot="1" x14ac:dyDescent="0.35">
      <c r="A281" s="9">
        <v>5</v>
      </c>
      <c r="B281" s="136">
        <v>1.1176607976573991</v>
      </c>
      <c r="C281" s="137"/>
      <c r="D281" s="57">
        <v>0.56082283162765789</v>
      </c>
      <c r="E281" s="13">
        <v>0.54244578156958778</v>
      </c>
      <c r="F281" s="57">
        <v>0.85454290309087277</v>
      </c>
      <c r="G281" s="13">
        <v>0.35088749265732094</v>
      </c>
      <c r="H281" s="57">
        <v>0.97125497051026088</v>
      </c>
      <c r="I281" s="13">
        <v>0.35605026135313605</v>
      </c>
      <c r="J281" s="57">
        <v>0.9819480754247687</v>
      </c>
      <c r="K281" s="13">
        <v>0.5522365304918937</v>
      </c>
    </row>
    <row r="282" spans="1:11" x14ac:dyDescent="0.3">
      <c r="A282" s="7" t="s">
        <v>6</v>
      </c>
      <c r="B282" s="138">
        <f>AVERAGE(B277:C281)</f>
        <v>1.0035123914079214</v>
      </c>
      <c r="C282" s="139"/>
      <c r="D282" s="54">
        <f>AVERAGE(D277:D281)</f>
        <v>0.68944367683191587</v>
      </c>
      <c r="E282" s="12">
        <f t="shared" ref="E282" si="23">AVERAGE(E277:E281)</f>
        <v>0.5375301683980529</v>
      </c>
      <c r="F282" s="54">
        <f t="shared" ref="F282" si="24">AVERAGE(F277:F281)</f>
        <v>0.76563986812087825</v>
      </c>
      <c r="G282" s="12">
        <f t="shared" ref="G282" si="25">AVERAGE(G277:G281)</f>
        <v>0.26022856001871225</v>
      </c>
      <c r="H282" s="54">
        <f t="shared" ref="H282" si="26">AVERAGE(H277:H281)</f>
        <v>0.78432541804857436</v>
      </c>
      <c r="I282" s="12">
        <f t="shared" ref="I282" si="27">AVERAGE(I277:I281)</f>
        <v>0.32390633095879473</v>
      </c>
      <c r="J282" s="54">
        <f t="shared" ref="J282" si="28">AVERAGE(J277:J281)</f>
        <v>0.88677248669895903</v>
      </c>
      <c r="K282" s="12">
        <f t="shared" ref="K282" si="29">AVERAGE(K277:K281)</f>
        <v>0.48774157263037476</v>
      </c>
    </row>
    <row r="283" spans="1:11" x14ac:dyDescent="0.3">
      <c r="A283" s="8" t="s">
        <v>7</v>
      </c>
      <c r="B283" s="140">
        <f>STDEV(B277:C281)</f>
        <v>0.14927027930470901</v>
      </c>
      <c r="C283" s="141"/>
      <c r="D283" s="55">
        <f>STDEV(D277:D281)</f>
        <v>0.13714942699030661</v>
      </c>
      <c r="E283" s="4">
        <f t="shared" ref="E283:K283" si="30">STDEV(E277:E281)</f>
        <v>5.1665795041214373E-2</v>
      </c>
      <c r="F283" s="55">
        <f t="shared" si="30"/>
        <v>0.13819981494638872</v>
      </c>
      <c r="G283" s="4">
        <f t="shared" si="30"/>
        <v>6.6411697948836224E-2</v>
      </c>
      <c r="H283" s="55">
        <f t="shared" si="30"/>
        <v>0.12313101393151236</v>
      </c>
      <c r="I283" s="4">
        <f t="shared" si="30"/>
        <v>6.3218354305606128E-2</v>
      </c>
      <c r="J283" s="55">
        <f t="shared" si="30"/>
        <v>0.14554976767474617</v>
      </c>
      <c r="K283" s="4">
        <f t="shared" si="30"/>
        <v>4.2272787047691822E-2</v>
      </c>
    </row>
    <row r="284" spans="1:11" ht="15" thickBot="1" x14ac:dyDescent="0.35">
      <c r="A284" s="9" t="s">
        <v>8</v>
      </c>
      <c r="B284" s="53"/>
      <c r="C284" s="35"/>
      <c r="D284" s="56">
        <f>_xlfn.T.TEST(D277:D281,E277:E281,2,1)</f>
        <v>5.080047305870701E-2</v>
      </c>
      <c r="E284" s="5"/>
      <c r="F284" s="56">
        <f>_xlfn.T.TEST(F277:F281,G277:G281,2,1)</f>
        <v>7.4569683289150469E-4</v>
      </c>
      <c r="G284" s="5"/>
      <c r="H284" s="56">
        <f>_xlfn.T.TEST(H277:H281,I277:I281,2,1)</f>
        <v>6.9293647084310366E-4</v>
      </c>
      <c r="I284" s="5"/>
      <c r="J284" s="56">
        <f>_xlfn.T.TEST(J277:J281,K277:K281,2,1)</f>
        <v>3.2654415367550276E-3</v>
      </c>
      <c r="K284" s="35"/>
    </row>
    <row r="286" spans="1:11" ht="16.2" thickBot="1" x14ac:dyDescent="0.35">
      <c r="A286" s="49" t="s">
        <v>38</v>
      </c>
    </row>
    <row r="287" spans="1:11" ht="15" thickBot="1" x14ac:dyDescent="0.35">
      <c r="B287" s="131" t="s">
        <v>34</v>
      </c>
      <c r="C287" s="132"/>
      <c r="D287" s="131" t="s">
        <v>32</v>
      </c>
      <c r="E287" s="132"/>
      <c r="F287" s="131" t="s">
        <v>21</v>
      </c>
      <c r="G287" s="132"/>
      <c r="H287" s="131" t="s">
        <v>22</v>
      </c>
      <c r="I287" s="132"/>
      <c r="J287" s="131" t="s">
        <v>33</v>
      </c>
      <c r="K287" s="132"/>
    </row>
    <row r="288" spans="1:11" ht="15" thickBot="1" x14ac:dyDescent="0.35">
      <c r="A288" s="15" t="s">
        <v>5</v>
      </c>
      <c r="B288" s="22" t="s">
        <v>18</v>
      </c>
      <c r="C288" s="11" t="s">
        <v>19</v>
      </c>
      <c r="D288" s="22" t="s">
        <v>18</v>
      </c>
      <c r="E288" s="11" t="s">
        <v>19</v>
      </c>
      <c r="F288" s="22" t="s">
        <v>18</v>
      </c>
      <c r="G288" s="11" t="s">
        <v>19</v>
      </c>
      <c r="H288" s="22" t="s">
        <v>18</v>
      </c>
      <c r="I288" s="11" t="s">
        <v>19</v>
      </c>
      <c r="J288" s="22" t="s">
        <v>18</v>
      </c>
      <c r="K288" s="11" t="s">
        <v>19</v>
      </c>
    </row>
    <row r="289" spans="1:11" x14ac:dyDescent="0.3">
      <c r="A289" s="7">
        <v>1</v>
      </c>
      <c r="B289" s="138">
        <v>1.1270806187670859</v>
      </c>
      <c r="C289" s="142"/>
      <c r="D289" s="54">
        <v>0.96033384806099786</v>
      </c>
      <c r="E289" s="12">
        <v>1.1424692555345586</v>
      </c>
      <c r="F289" s="54">
        <v>0.8185324552003318</v>
      </c>
      <c r="G289" s="12">
        <v>0.94201171705960862</v>
      </c>
      <c r="H289" s="54">
        <v>0.7666462388251114</v>
      </c>
      <c r="I289" s="12">
        <v>0.81446824648367122</v>
      </c>
      <c r="J289" s="54">
        <v>0.90717134997848725</v>
      </c>
      <c r="K289" s="12">
        <v>0.79934005750255921</v>
      </c>
    </row>
    <row r="290" spans="1:11" x14ac:dyDescent="0.3">
      <c r="A290" s="8">
        <v>2</v>
      </c>
      <c r="B290" s="140">
        <v>0.94197497822337406</v>
      </c>
      <c r="C290" s="143"/>
      <c r="D290" s="55">
        <v>0.90650595651483157</v>
      </c>
      <c r="E290" s="4">
        <v>1.0666273176819945</v>
      </c>
      <c r="F290" s="55">
        <v>0.82603952662481439</v>
      </c>
      <c r="G290" s="4">
        <v>0.88636980722310199</v>
      </c>
      <c r="H290" s="55">
        <v>0.96785460647395372</v>
      </c>
      <c r="I290" s="4">
        <v>0.75516578357370512</v>
      </c>
      <c r="J290" s="55">
        <v>0.90587398538174768</v>
      </c>
      <c r="K290" s="4">
        <v>0.59591839369075172</v>
      </c>
    </row>
    <row r="291" spans="1:11" x14ac:dyDescent="0.3">
      <c r="A291" s="8">
        <v>3</v>
      </c>
      <c r="B291" s="140">
        <v>0.90011261341162996</v>
      </c>
      <c r="C291" s="143"/>
      <c r="D291" s="55">
        <v>0.98323120437580369</v>
      </c>
      <c r="E291" s="4">
        <v>1.1387528631635271</v>
      </c>
      <c r="F291" s="55">
        <v>0.91744270234415382</v>
      </c>
      <c r="G291" s="4">
        <v>0.99750142018568211</v>
      </c>
      <c r="H291" s="55">
        <v>0.88295052794549023</v>
      </c>
      <c r="I291" s="4">
        <v>0.78402783718145186</v>
      </c>
      <c r="J291" s="55">
        <v>0.88868193994333422</v>
      </c>
      <c r="K291" s="4">
        <v>0.83298032923181331</v>
      </c>
    </row>
    <row r="292" spans="1:11" x14ac:dyDescent="0.3">
      <c r="A292" s="8">
        <v>4</v>
      </c>
      <c r="B292" s="140">
        <v>1.0631337406824959</v>
      </c>
      <c r="C292" s="143"/>
      <c r="D292" s="55">
        <v>0.93277156744636391</v>
      </c>
      <c r="E292" s="4">
        <v>1.3289364371502994</v>
      </c>
      <c r="F292" s="55">
        <v>1.044084297570518</v>
      </c>
      <c r="G292" s="4">
        <v>1.0530374963463316</v>
      </c>
      <c r="H292" s="55">
        <v>0.8000732747876661</v>
      </c>
      <c r="I292" s="4">
        <v>0.86376802704184774</v>
      </c>
      <c r="J292" s="55">
        <v>1.0662452329013583</v>
      </c>
      <c r="K292" s="4">
        <v>0.79861807041209099</v>
      </c>
    </row>
    <row r="293" spans="1:11" ht="15" thickBot="1" x14ac:dyDescent="0.35">
      <c r="A293" s="9">
        <v>5</v>
      </c>
      <c r="B293" s="136">
        <v>0.95731181089612594</v>
      </c>
      <c r="C293" s="137"/>
      <c r="D293" s="57">
        <v>1.1854025323975028</v>
      </c>
      <c r="E293" s="13">
        <v>1.1814144910119406</v>
      </c>
      <c r="F293" s="57">
        <v>0.8986815692863529</v>
      </c>
      <c r="G293" s="13">
        <v>1.0412893733539932</v>
      </c>
      <c r="H293" s="57">
        <v>0.89100540482787893</v>
      </c>
      <c r="I293" s="13">
        <v>0.82512486630964632</v>
      </c>
      <c r="J293" s="57">
        <v>0.88871836267307225</v>
      </c>
      <c r="K293" s="13">
        <v>0.76401449015599276</v>
      </c>
    </row>
    <row r="294" spans="1:11" x14ac:dyDescent="0.3">
      <c r="A294" s="7" t="s">
        <v>6</v>
      </c>
      <c r="B294" s="138">
        <f>AVERAGE(B289:C293)</f>
        <v>0.99792275239614237</v>
      </c>
      <c r="C294" s="139"/>
      <c r="D294" s="54">
        <f>AVERAGE(D289:D293)</f>
        <v>0.99364902175910008</v>
      </c>
      <c r="E294" s="12">
        <f t="shared" ref="E294" si="31">AVERAGE(E289:E293)</f>
        <v>1.1716400729084639</v>
      </c>
      <c r="F294" s="54">
        <f t="shared" ref="F294" si="32">AVERAGE(F289:F293)</f>
        <v>0.90095611020523414</v>
      </c>
      <c r="G294" s="12">
        <f t="shared" ref="G294" si="33">AVERAGE(G289:G293)</f>
        <v>0.98404196283374346</v>
      </c>
      <c r="H294" s="54">
        <f t="shared" ref="H294" si="34">AVERAGE(H289:H293)</f>
        <v>0.86170601057202012</v>
      </c>
      <c r="I294" s="12">
        <f t="shared" ref="I294" si="35">AVERAGE(I289:I293)</f>
        <v>0.80851095211806445</v>
      </c>
      <c r="J294" s="54">
        <f t="shared" ref="J294" si="36">AVERAGE(J289:J293)</f>
        <v>0.93133817417559983</v>
      </c>
      <c r="K294" s="12">
        <f t="shared" ref="K294" si="37">AVERAGE(K289:K293)</f>
        <v>0.75817426819864164</v>
      </c>
    </row>
    <row r="295" spans="1:11" x14ac:dyDescent="0.3">
      <c r="A295" s="8" t="s">
        <v>7</v>
      </c>
      <c r="B295" s="140">
        <f>STDEV(B289:C293)</f>
        <v>9.3915457635247543E-2</v>
      </c>
      <c r="C295" s="141"/>
      <c r="D295" s="55">
        <f>STDEV(D289:D293)</f>
        <v>0.11100430039359352</v>
      </c>
      <c r="E295" s="4">
        <f t="shared" ref="E295:K295" si="38">STDEV(E289:E293)</f>
        <v>9.7208370735607633E-2</v>
      </c>
      <c r="F295" s="55">
        <f t="shared" si="38"/>
        <v>9.1061535066881749E-2</v>
      </c>
      <c r="G295" s="4">
        <f t="shared" si="38"/>
        <v>6.9866297650642811E-2</v>
      </c>
      <c r="H295" s="55">
        <f t="shared" si="38"/>
        <v>7.9706120779684003E-2</v>
      </c>
      <c r="I295" s="4">
        <f t="shared" si="38"/>
        <v>4.1261318913971418E-2</v>
      </c>
      <c r="J295" s="55">
        <f t="shared" si="38"/>
        <v>7.5941387675178856E-2</v>
      </c>
      <c r="K295" s="4">
        <f t="shared" si="38"/>
        <v>9.3924633508235267E-2</v>
      </c>
    </row>
    <row r="296" spans="1:11" ht="15" thickBot="1" x14ac:dyDescent="0.35">
      <c r="A296" s="9" t="s">
        <v>8</v>
      </c>
      <c r="B296" s="53"/>
      <c r="C296" s="35"/>
      <c r="D296" s="56">
        <f>_xlfn.T.TEST(D289:D293,E289:E293,2,1)</f>
        <v>4.9449083000792898E-2</v>
      </c>
      <c r="E296" s="5"/>
      <c r="F296" s="56">
        <f>_xlfn.T.TEST(F289:F293,G289:G293,2,1)</f>
        <v>2.4639155273704506E-2</v>
      </c>
      <c r="G296" s="5"/>
      <c r="H296" s="56">
        <f>_xlfn.T.TEST(H289:H293,I289:I293,2,1)</f>
        <v>0.35390550461770509</v>
      </c>
      <c r="I296" s="5"/>
      <c r="J296" s="56">
        <f>_xlfn.T.TEST(J289:J293,K289:K293,2,1)</f>
        <v>2.416786673319964E-2</v>
      </c>
      <c r="K296" s="35"/>
    </row>
    <row r="298" spans="1:11" ht="16.2" thickBot="1" x14ac:dyDescent="0.35">
      <c r="A298" s="49" t="s">
        <v>39</v>
      </c>
    </row>
    <row r="299" spans="1:11" ht="15" thickBot="1" x14ac:dyDescent="0.35">
      <c r="B299" s="131" t="s">
        <v>34</v>
      </c>
      <c r="C299" s="132"/>
      <c r="D299" s="131" t="s">
        <v>32</v>
      </c>
      <c r="E299" s="132"/>
      <c r="F299" s="131" t="s">
        <v>21</v>
      </c>
      <c r="G299" s="132"/>
      <c r="H299" s="131" t="s">
        <v>22</v>
      </c>
      <c r="I299" s="132"/>
      <c r="J299" s="131" t="s">
        <v>33</v>
      </c>
      <c r="K299" s="132"/>
    </row>
    <row r="300" spans="1:11" ht="15" thickBot="1" x14ac:dyDescent="0.35">
      <c r="A300" s="15" t="s">
        <v>5</v>
      </c>
      <c r="B300" s="22" t="s">
        <v>18</v>
      </c>
      <c r="C300" s="11" t="s">
        <v>19</v>
      </c>
      <c r="D300" s="22" t="s">
        <v>18</v>
      </c>
      <c r="E300" s="11" t="s">
        <v>19</v>
      </c>
      <c r="F300" s="22" t="s">
        <v>18</v>
      </c>
      <c r="G300" s="11" t="s">
        <v>19</v>
      </c>
      <c r="H300" s="22" t="s">
        <v>18</v>
      </c>
      <c r="I300" s="11" t="s">
        <v>19</v>
      </c>
      <c r="J300" s="22" t="s">
        <v>18</v>
      </c>
      <c r="K300" s="11" t="s">
        <v>19</v>
      </c>
    </row>
    <row r="301" spans="1:11" x14ac:dyDescent="0.3">
      <c r="A301" s="7">
        <v>1</v>
      </c>
      <c r="B301" s="138">
        <v>1.189338308192762</v>
      </c>
      <c r="C301" s="142"/>
      <c r="D301" s="54">
        <v>0.78486238661160568</v>
      </c>
      <c r="E301" s="12">
        <v>2.232322366325155</v>
      </c>
      <c r="F301" s="54">
        <v>1.2906613798249329</v>
      </c>
      <c r="G301" s="12">
        <v>1.3718785819597699</v>
      </c>
      <c r="H301" s="54">
        <v>1.9071285502544337</v>
      </c>
      <c r="I301" s="12">
        <v>1.6130952388640352</v>
      </c>
      <c r="J301" s="54">
        <v>1.4248045291389162</v>
      </c>
      <c r="K301" s="12">
        <v>2.0710884605456905</v>
      </c>
    </row>
    <row r="302" spans="1:11" x14ac:dyDescent="0.3">
      <c r="A302" s="8">
        <v>2</v>
      </c>
      <c r="B302" s="140">
        <v>1.319592067471445</v>
      </c>
      <c r="C302" s="143"/>
      <c r="D302" s="55">
        <v>1.0426375834283572</v>
      </c>
      <c r="E302" s="4">
        <v>1.7160388130744253</v>
      </c>
      <c r="F302" s="55">
        <v>1.217222631914112</v>
      </c>
      <c r="G302" s="4">
        <v>1.3502677790254753</v>
      </c>
      <c r="H302" s="55">
        <v>1.3009909270185278</v>
      </c>
      <c r="I302" s="4">
        <v>1.5555947988485097</v>
      </c>
      <c r="J302" s="55">
        <v>1.3817232635793029</v>
      </c>
      <c r="K302" s="4">
        <v>1.4998366411316675</v>
      </c>
    </row>
    <row r="303" spans="1:11" x14ac:dyDescent="0.3">
      <c r="A303" s="8">
        <v>3</v>
      </c>
      <c r="B303" s="140">
        <v>0.92679342205424919</v>
      </c>
      <c r="C303" s="143"/>
      <c r="D303" s="55">
        <v>0.88831509357113325</v>
      </c>
      <c r="E303" s="4">
        <v>1.417197821576192</v>
      </c>
      <c r="F303" s="55">
        <v>0.62099658583757333</v>
      </c>
      <c r="G303" s="4">
        <v>0.40989284454303859</v>
      </c>
      <c r="H303" s="55">
        <v>1.0572827517466916</v>
      </c>
      <c r="I303" s="4">
        <v>1.4510467506969704</v>
      </c>
      <c r="J303" s="55">
        <v>0.83182007848259232</v>
      </c>
      <c r="K303" s="4">
        <v>0.94164215230926285</v>
      </c>
    </row>
    <row r="304" spans="1:11" x14ac:dyDescent="0.3">
      <c r="A304" s="8">
        <v>4</v>
      </c>
      <c r="B304" s="140">
        <v>0.72003034209693006</v>
      </c>
      <c r="C304" s="143"/>
      <c r="D304" s="55">
        <v>0.87010013614761383</v>
      </c>
      <c r="E304" s="4">
        <v>1.5295948049194419</v>
      </c>
      <c r="F304" s="55">
        <v>1.0968537980570301</v>
      </c>
      <c r="G304" s="4">
        <v>0.59781871232328576</v>
      </c>
      <c r="H304" s="55">
        <v>1.0285671249804376</v>
      </c>
      <c r="I304" s="4">
        <v>0.99495180914074322</v>
      </c>
      <c r="J304" s="55">
        <v>0.85230543892727206</v>
      </c>
      <c r="K304" s="4">
        <v>0.8006364103740885</v>
      </c>
    </row>
    <row r="305" spans="1:11" ht="15" thickBot="1" x14ac:dyDescent="0.35">
      <c r="A305" s="9">
        <v>5</v>
      </c>
      <c r="B305" s="136">
        <v>0.84381579613001834</v>
      </c>
      <c r="C305" s="137"/>
      <c r="D305" s="57">
        <v>0.54868181704739982</v>
      </c>
      <c r="E305" s="13">
        <v>1.5202524082718545</v>
      </c>
      <c r="F305" s="57">
        <v>0.72022789527192821</v>
      </c>
      <c r="G305" s="13">
        <v>0.64181710578298279</v>
      </c>
      <c r="H305" s="57">
        <v>1.0953155740655596</v>
      </c>
      <c r="I305" s="13">
        <v>0.76705907260712303</v>
      </c>
      <c r="J305" s="57">
        <v>0.90943217316355318</v>
      </c>
      <c r="K305" s="13">
        <v>0.96912759612905519</v>
      </c>
    </row>
    <row r="306" spans="1:11" x14ac:dyDescent="0.3">
      <c r="A306" s="7" t="s">
        <v>6</v>
      </c>
      <c r="B306" s="138">
        <f>AVERAGE(B301:C305)</f>
        <v>0.99991398718908076</v>
      </c>
      <c r="C306" s="139"/>
      <c r="D306" s="54">
        <f>AVERAGE(D301:D305)</f>
        <v>0.82691940336122194</v>
      </c>
      <c r="E306" s="12">
        <f t="shared" ref="E306" si="39">AVERAGE(E301:E305)</f>
        <v>1.6830812428334139</v>
      </c>
      <c r="F306" s="54">
        <f t="shared" ref="F306" si="40">AVERAGE(F301:F305)</f>
        <v>0.98919245818111534</v>
      </c>
      <c r="G306" s="12">
        <f t="shared" ref="G306" si="41">AVERAGE(G301:G305)</f>
        <v>0.8743350047269105</v>
      </c>
      <c r="H306" s="54">
        <f t="shared" ref="H306" si="42">AVERAGE(H301:H305)</f>
        <v>1.2778569856131301</v>
      </c>
      <c r="I306" s="12">
        <f t="shared" ref="I306" si="43">AVERAGE(I301:I305)</f>
        <v>1.2763495340314761</v>
      </c>
      <c r="J306" s="54">
        <f t="shared" ref="J306" si="44">AVERAGE(J301:J305)</f>
        <v>1.0800170966583273</v>
      </c>
      <c r="K306" s="12">
        <f t="shared" ref="K306" si="45">AVERAGE(K301:K305)</f>
        <v>1.2564662520979528</v>
      </c>
    </row>
    <row r="307" spans="1:11" x14ac:dyDescent="0.3">
      <c r="A307" s="8" t="s">
        <v>7</v>
      </c>
      <c r="B307" s="140">
        <f>STDEV(B301:C305)</f>
        <v>0.24805431133541239</v>
      </c>
      <c r="C307" s="141"/>
      <c r="D307" s="55">
        <f>STDEV(D301:D305)</f>
        <v>0.18121346995147578</v>
      </c>
      <c r="E307" s="4">
        <f t="shared" ref="E307:K307" si="46">STDEV(E301:E305)</f>
        <v>0.32539104276942843</v>
      </c>
      <c r="F307" s="55">
        <f t="shared" si="46"/>
        <v>0.30099101791640598</v>
      </c>
      <c r="G307" s="4">
        <f t="shared" si="46"/>
        <v>0.45285040861950349</v>
      </c>
      <c r="H307" s="55">
        <f t="shared" si="46"/>
        <v>0.36764033902065041</v>
      </c>
      <c r="I307" s="4">
        <f t="shared" si="46"/>
        <v>0.37431809962520374</v>
      </c>
      <c r="J307" s="55">
        <f t="shared" si="46"/>
        <v>0.29684110218110515</v>
      </c>
      <c r="K307" s="4">
        <f t="shared" si="46"/>
        <v>0.52732747187645812</v>
      </c>
    </row>
    <row r="308" spans="1:11" ht="15" thickBot="1" x14ac:dyDescent="0.35">
      <c r="A308" s="9" t="s">
        <v>8</v>
      </c>
      <c r="B308" s="53"/>
      <c r="C308" s="35"/>
      <c r="D308" s="56">
        <f>_xlfn.T.TEST(D301:D305,E301:E305,2,1)</f>
        <v>6.5155939789422208E-3</v>
      </c>
      <c r="E308" s="5"/>
      <c r="F308" s="56">
        <f>_xlfn.T.TEST(F301:F305,G301:G305,2,1)</f>
        <v>0.36916327180489739</v>
      </c>
      <c r="G308" s="5"/>
      <c r="H308" s="56">
        <f>_xlfn.T.TEST(H301:H305,I301:I305,2,1)</f>
        <v>0.99215340603402369</v>
      </c>
      <c r="I308" s="5"/>
      <c r="J308" s="56">
        <f>_xlfn.T.TEST(J301:J305,K301:K305,2,1)</f>
        <v>0.21944166941002272</v>
      </c>
      <c r="K308" s="35"/>
    </row>
    <row r="310" spans="1:11" ht="16.2" thickBot="1" x14ac:dyDescent="0.35">
      <c r="A310" s="49" t="s">
        <v>40</v>
      </c>
    </row>
    <row r="311" spans="1:11" ht="15" thickBot="1" x14ac:dyDescent="0.35">
      <c r="B311" s="131" t="s">
        <v>34</v>
      </c>
      <c r="C311" s="132"/>
      <c r="D311" s="131" t="s">
        <v>32</v>
      </c>
      <c r="E311" s="132"/>
      <c r="F311" s="131" t="s">
        <v>21</v>
      </c>
      <c r="G311" s="132"/>
      <c r="H311" s="131" t="s">
        <v>22</v>
      </c>
      <c r="I311" s="132"/>
      <c r="J311" s="131" t="s">
        <v>33</v>
      </c>
      <c r="K311" s="132"/>
    </row>
    <row r="312" spans="1:11" ht="15" thickBot="1" x14ac:dyDescent="0.35">
      <c r="A312" s="15" t="s">
        <v>5</v>
      </c>
      <c r="B312" s="22" t="s">
        <v>18</v>
      </c>
      <c r="C312" s="11" t="s">
        <v>19</v>
      </c>
      <c r="D312" s="22" t="s">
        <v>18</v>
      </c>
      <c r="E312" s="11" t="s">
        <v>19</v>
      </c>
      <c r="F312" s="22" t="s">
        <v>18</v>
      </c>
      <c r="G312" s="11" t="s">
        <v>19</v>
      </c>
      <c r="H312" s="22" t="s">
        <v>18</v>
      </c>
      <c r="I312" s="11" t="s">
        <v>19</v>
      </c>
      <c r="J312" s="22" t="s">
        <v>18</v>
      </c>
      <c r="K312" s="11" t="s">
        <v>19</v>
      </c>
    </row>
    <row r="313" spans="1:11" x14ac:dyDescent="0.3">
      <c r="A313" s="7">
        <v>1</v>
      </c>
      <c r="B313" s="138">
        <v>1.0672085181026432</v>
      </c>
      <c r="C313" s="142"/>
      <c r="D313" s="54">
        <v>2.2032027136267853</v>
      </c>
      <c r="E313" s="50">
        <v>1.6000926895698884</v>
      </c>
      <c r="F313" s="54">
        <v>1.6314668376370869</v>
      </c>
      <c r="G313" s="50">
        <v>1.1798677076095363</v>
      </c>
      <c r="H313" s="54">
        <v>1.1245072666965792</v>
      </c>
      <c r="I313" s="50">
        <v>0.84799599958496252</v>
      </c>
      <c r="J313" s="54">
        <v>1.0073815131038086</v>
      </c>
      <c r="K313" s="50">
        <v>0.98560253597268621</v>
      </c>
    </row>
    <row r="314" spans="1:11" x14ac:dyDescent="0.3">
      <c r="A314" s="8">
        <v>2</v>
      </c>
      <c r="B314" s="140">
        <v>0.94491242136651621</v>
      </c>
      <c r="C314" s="143"/>
      <c r="D314" s="55">
        <v>2.0936808279686407</v>
      </c>
      <c r="E314" s="51">
        <v>1.3538282040876293</v>
      </c>
      <c r="F314" s="55">
        <v>1.7728170517132322</v>
      </c>
      <c r="G314" s="51">
        <v>1.0771073594008267</v>
      </c>
      <c r="H314" s="55">
        <v>1.1596169902502282</v>
      </c>
      <c r="I314" s="51">
        <v>0.80824841266711078</v>
      </c>
      <c r="J314" s="55">
        <v>1.070560492198027</v>
      </c>
      <c r="K314" s="51">
        <v>0.8781049279858214</v>
      </c>
    </row>
    <row r="315" spans="1:11" x14ac:dyDescent="0.3">
      <c r="A315" s="8">
        <v>3</v>
      </c>
      <c r="B315" s="140">
        <v>0.97186802497654867</v>
      </c>
      <c r="C315" s="143"/>
      <c r="D315" s="55">
        <v>3.7586559545685287</v>
      </c>
      <c r="E315" s="51">
        <v>1.5604174832962456</v>
      </c>
      <c r="F315" s="55">
        <v>1.6244858499814092</v>
      </c>
      <c r="G315" s="51">
        <v>1.4590026367529634</v>
      </c>
      <c r="H315" s="55">
        <v>0.95060167035642629</v>
      </c>
      <c r="I315" s="51">
        <v>0.84400696234750106</v>
      </c>
      <c r="J315" s="55">
        <v>0.93198886816369297</v>
      </c>
      <c r="K315" s="51">
        <v>0.90919575249794571</v>
      </c>
    </row>
    <row r="316" spans="1:11" x14ac:dyDescent="0.3">
      <c r="A316" s="8">
        <v>4</v>
      </c>
      <c r="B316" s="140">
        <v>1.0313447270348644</v>
      </c>
      <c r="C316" s="143"/>
      <c r="D316" s="55">
        <v>2.4426754989239243</v>
      </c>
      <c r="E316" s="51">
        <v>1.7562307526398313</v>
      </c>
      <c r="F316" s="55">
        <v>2.0348694741758622</v>
      </c>
      <c r="G316" s="51">
        <v>1.3098477308141323</v>
      </c>
      <c r="H316" s="55">
        <v>1.1898303171879618</v>
      </c>
      <c r="I316" s="51">
        <v>0.88169192848123257</v>
      </c>
      <c r="J316" s="55">
        <v>1.1257225413369933</v>
      </c>
      <c r="K316" s="51">
        <v>0.9964595297411124</v>
      </c>
    </row>
    <row r="317" spans="1:11" ht="15" thickBot="1" x14ac:dyDescent="0.35">
      <c r="A317" s="9">
        <v>5</v>
      </c>
      <c r="B317" s="136">
        <v>0.9917471964425576</v>
      </c>
      <c r="C317" s="137"/>
      <c r="D317" s="57">
        <v>2.631466316589528</v>
      </c>
      <c r="E317" s="52">
        <v>1.4372454136333934</v>
      </c>
      <c r="F317" s="57">
        <v>1.8295176780098887</v>
      </c>
      <c r="G317" s="52">
        <v>1.3691893644387783</v>
      </c>
      <c r="H317" s="57">
        <v>0.99300080386380873</v>
      </c>
      <c r="I317" s="52">
        <v>0.88235952223674319</v>
      </c>
      <c r="J317" s="57">
        <v>1.0322702859095276</v>
      </c>
      <c r="K317" s="52">
        <v>0.95079648890952462</v>
      </c>
    </row>
    <row r="318" spans="1:11" x14ac:dyDescent="0.3">
      <c r="A318" s="7" t="s">
        <v>6</v>
      </c>
      <c r="B318" s="138">
        <f>AVERAGE(B313:C317)</f>
        <v>1.001416177584626</v>
      </c>
      <c r="C318" s="139"/>
      <c r="D318" s="54">
        <f>AVERAGE(D313:D317)</f>
        <v>2.6259362623354812</v>
      </c>
      <c r="E318" s="12">
        <f t="shared" ref="E318" si="47">AVERAGE(E313:E317)</f>
        <v>1.5415629086453975</v>
      </c>
      <c r="F318" s="54">
        <f t="shared" ref="F318" si="48">AVERAGE(F313:F317)</f>
        <v>1.7786313783034959</v>
      </c>
      <c r="G318" s="12">
        <f t="shared" ref="G318" si="49">AVERAGE(G313:G317)</f>
        <v>1.2790029598032473</v>
      </c>
      <c r="H318" s="54">
        <f t="shared" ref="H318" si="50">AVERAGE(H313:H317)</f>
        <v>1.0835114096710008</v>
      </c>
      <c r="I318" s="12">
        <f t="shared" ref="I318" si="51">AVERAGE(I313:I317)</f>
        <v>0.85286056506351005</v>
      </c>
      <c r="J318" s="54">
        <f t="shared" ref="J318" si="52">AVERAGE(J313:J317)</f>
        <v>1.0335847401424099</v>
      </c>
      <c r="K318" s="12">
        <f t="shared" ref="K318" si="53">AVERAGE(K313:K317)</f>
        <v>0.94403184702141796</v>
      </c>
    </row>
    <row r="319" spans="1:11" x14ac:dyDescent="0.3">
      <c r="A319" s="8" t="s">
        <v>7</v>
      </c>
      <c r="B319" s="140">
        <f>STDEV(B313:C317)</f>
        <v>4.8434510239770072E-2</v>
      </c>
      <c r="C319" s="141"/>
      <c r="D319" s="55">
        <f>STDEV(D313:D317)</f>
        <v>0.66683365442508558</v>
      </c>
      <c r="E319" s="4">
        <f t="shared" ref="E319:K319" si="54">STDEV(E313:E317)</f>
        <v>0.15491124277027465</v>
      </c>
      <c r="F319" s="55">
        <f t="shared" si="54"/>
        <v>0.16859673009807563</v>
      </c>
      <c r="G319" s="4">
        <f t="shared" si="54"/>
        <v>0.15171890362704096</v>
      </c>
      <c r="H319" s="55">
        <f t="shared" si="54"/>
        <v>0.10563332612440088</v>
      </c>
      <c r="I319" s="4">
        <f t="shared" si="54"/>
        <v>3.0796632975946339E-2</v>
      </c>
      <c r="J319" s="55">
        <f t="shared" si="54"/>
        <v>7.2226447284449963E-2</v>
      </c>
      <c r="K319" s="4">
        <f t="shared" si="54"/>
        <v>5.0205718325427751E-2</v>
      </c>
    </row>
    <row r="320" spans="1:11" ht="15" thickBot="1" x14ac:dyDescent="0.35">
      <c r="A320" s="9" t="s">
        <v>8</v>
      </c>
      <c r="B320" s="53"/>
      <c r="C320" s="35"/>
      <c r="D320" s="56">
        <f>_xlfn.T.TEST(D313:D317,E313:E317,2,1)</f>
        <v>2.169571795974342E-2</v>
      </c>
      <c r="E320" s="5"/>
      <c r="F320" s="56">
        <f>_xlfn.T.TEST(F313:F317,G313:G317,2,1)</f>
        <v>7.8283060100649317E-3</v>
      </c>
      <c r="G320" s="5"/>
      <c r="H320" s="56">
        <f>_xlfn.T.TEST(H313:H317,I313:I317,2,1)</f>
        <v>1.0797527788414136E-2</v>
      </c>
      <c r="I320" s="5"/>
      <c r="J320" s="56">
        <f>_xlfn.T.TEST(J313:J317,K313:K317,2,1)</f>
        <v>5.1621320810988511E-2</v>
      </c>
      <c r="K320" s="35"/>
    </row>
    <row r="322" spans="1:11" ht="16.2" thickBot="1" x14ac:dyDescent="0.35">
      <c r="A322" s="49" t="s">
        <v>41</v>
      </c>
    </row>
    <row r="323" spans="1:11" ht="15" thickBot="1" x14ac:dyDescent="0.35">
      <c r="B323" s="131" t="s">
        <v>34</v>
      </c>
      <c r="C323" s="132"/>
      <c r="D323" s="131" t="s">
        <v>32</v>
      </c>
      <c r="E323" s="132"/>
      <c r="F323" s="131" t="s">
        <v>21</v>
      </c>
      <c r="G323" s="132"/>
      <c r="H323" s="131" t="s">
        <v>22</v>
      </c>
      <c r="I323" s="132"/>
      <c r="J323" s="131" t="s">
        <v>33</v>
      </c>
      <c r="K323" s="132"/>
    </row>
    <row r="324" spans="1:11" ht="15" thickBot="1" x14ac:dyDescent="0.35">
      <c r="A324" s="15" t="s">
        <v>5</v>
      </c>
      <c r="B324" s="22" t="s">
        <v>18</v>
      </c>
      <c r="C324" s="11" t="s">
        <v>19</v>
      </c>
      <c r="D324" s="22" t="s">
        <v>18</v>
      </c>
      <c r="E324" s="11" t="s">
        <v>19</v>
      </c>
      <c r="F324" s="22" t="s">
        <v>18</v>
      </c>
      <c r="G324" s="11" t="s">
        <v>19</v>
      </c>
      <c r="H324" s="22" t="s">
        <v>18</v>
      </c>
      <c r="I324" s="11" t="s">
        <v>19</v>
      </c>
      <c r="J324" s="22" t="s">
        <v>18</v>
      </c>
      <c r="K324" s="11" t="s">
        <v>19</v>
      </c>
    </row>
    <row r="325" spans="1:11" x14ac:dyDescent="0.3">
      <c r="A325" s="7">
        <v>1</v>
      </c>
      <c r="B325" s="138">
        <v>1.1273883331493924</v>
      </c>
      <c r="C325" s="142"/>
      <c r="D325" s="54">
        <v>1.9266556561330339</v>
      </c>
      <c r="E325" s="50">
        <v>1.2597320950435307</v>
      </c>
      <c r="F325" s="54">
        <v>2.034987687047503</v>
      </c>
      <c r="G325" s="50">
        <v>1.3100545831550179</v>
      </c>
      <c r="H325" s="54">
        <v>1.6388481550470595</v>
      </c>
      <c r="I325" s="50">
        <v>1.1619242043651594</v>
      </c>
      <c r="J325" s="54">
        <v>0.98068861008307129</v>
      </c>
      <c r="K325" s="50">
        <v>0.9858819992309068</v>
      </c>
    </row>
    <row r="326" spans="1:11" x14ac:dyDescent="0.3">
      <c r="A326" s="8">
        <v>2</v>
      </c>
      <c r="B326" s="140">
        <v>0.90925878879296351</v>
      </c>
      <c r="C326" s="143"/>
      <c r="D326" s="55">
        <v>1.7036506102711038</v>
      </c>
      <c r="E326" s="51">
        <v>1.1754513243548557</v>
      </c>
      <c r="F326" s="55">
        <v>1.9067989860587897</v>
      </c>
      <c r="G326" s="51">
        <v>1.1407101769733317</v>
      </c>
      <c r="H326" s="55">
        <v>1.4308834891419184</v>
      </c>
      <c r="I326" s="51">
        <v>0.94180746729299558</v>
      </c>
      <c r="J326" s="55">
        <v>1.0445329820449245</v>
      </c>
      <c r="K326" s="51">
        <v>0.8394471068606294</v>
      </c>
    </row>
    <row r="327" spans="1:11" x14ac:dyDescent="0.3">
      <c r="A327" s="8">
        <v>3</v>
      </c>
      <c r="B327" s="140">
        <v>0.95973728111129741</v>
      </c>
      <c r="C327" s="143"/>
      <c r="D327" s="55">
        <v>2.8454934447542848</v>
      </c>
      <c r="E327" s="51">
        <v>1.1822949276754897</v>
      </c>
      <c r="F327" s="55">
        <v>2.2318082511199471</v>
      </c>
      <c r="G327" s="51">
        <v>1.5911955230212209</v>
      </c>
      <c r="H327" s="55">
        <v>1.6288923022387745</v>
      </c>
      <c r="I327" s="51">
        <v>1.1346561863872351</v>
      </c>
      <c r="J327" s="55">
        <v>0.92027072078711725</v>
      </c>
      <c r="K327" s="51">
        <v>0.88857853102554318</v>
      </c>
    </row>
    <row r="328" spans="1:11" x14ac:dyDescent="0.3">
      <c r="A328" s="8">
        <v>4</v>
      </c>
      <c r="B328" s="140">
        <v>0.9937033321238421</v>
      </c>
      <c r="C328" s="143"/>
      <c r="D328" s="55">
        <v>2.0739717459722526</v>
      </c>
      <c r="E328" s="51">
        <v>1.3337724037224978</v>
      </c>
      <c r="F328" s="55">
        <v>2.3326256006083912</v>
      </c>
      <c r="G328" s="51">
        <v>1.6161761598156643</v>
      </c>
      <c r="H328" s="55">
        <v>1.8255116269583478</v>
      </c>
      <c r="I328" s="51">
        <v>1.1752741779604816</v>
      </c>
      <c r="J328" s="55">
        <v>1.1666189177521968</v>
      </c>
      <c r="K328" s="51">
        <v>0.9490852618585639</v>
      </c>
    </row>
    <row r="329" spans="1:11" ht="15" thickBot="1" x14ac:dyDescent="0.35">
      <c r="A329" s="9">
        <v>5</v>
      </c>
      <c r="B329" s="136">
        <v>1.0097769132349559</v>
      </c>
      <c r="C329" s="137"/>
      <c r="D329" s="57">
        <v>2.2612247857873333</v>
      </c>
      <c r="E329" s="52">
        <v>1.1793521891002314</v>
      </c>
      <c r="F329" s="57">
        <v>2.3548609909978175</v>
      </c>
      <c r="G329" s="52">
        <v>1.4831475282416455</v>
      </c>
      <c r="H329" s="57">
        <v>1.413033754327462</v>
      </c>
      <c r="I329" s="52">
        <v>1.0393184583373811</v>
      </c>
      <c r="J329" s="57">
        <v>1.1128154267584789</v>
      </c>
      <c r="K329" s="52">
        <v>0.96700979067747128</v>
      </c>
    </row>
    <row r="330" spans="1:11" x14ac:dyDescent="0.3">
      <c r="A330" s="7" t="s">
        <v>6</v>
      </c>
      <c r="B330" s="138">
        <f>AVERAGE(B325:C329)</f>
        <v>0.9999729296824903</v>
      </c>
      <c r="C330" s="139"/>
      <c r="D330" s="54">
        <f>AVERAGE(D325:D329)</f>
        <v>2.1621992485836019</v>
      </c>
      <c r="E330" s="12">
        <f t="shared" ref="E330" si="55">AVERAGE(E325:E329)</f>
        <v>1.2261205879793211</v>
      </c>
      <c r="F330" s="54">
        <f t="shared" ref="F330" si="56">AVERAGE(F325:F329)</f>
        <v>2.1722163031664898</v>
      </c>
      <c r="G330" s="12">
        <f t="shared" ref="G330" si="57">AVERAGE(G325:G329)</f>
        <v>1.4282567942413762</v>
      </c>
      <c r="H330" s="54">
        <f t="shared" ref="H330" si="58">AVERAGE(H325:H329)</f>
        <v>1.5874338655427125</v>
      </c>
      <c r="I330" s="12">
        <f t="shared" ref="I330" si="59">AVERAGE(I325:I329)</f>
        <v>1.0905960988686505</v>
      </c>
      <c r="J330" s="54">
        <f t="shared" ref="J330" si="60">AVERAGE(J325:J329)</f>
        <v>1.0449853314851576</v>
      </c>
      <c r="K330" s="12">
        <f t="shared" ref="K330" si="61">AVERAGE(K325:K329)</f>
        <v>0.92600053793062287</v>
      </c>
    </row>
    <row r="331" spans="1:11" x14ac:dyDescent="0.3">
      <c r="A331" s="8" t="s">
        <v>7</v>
      </c>
      <c r="B331" s="140">
        <f>STDEV(B325:C329)</f>
        <v>8.0959980485649993E-2</v>
      </c>
      <c r="C331" s="141"/>
      <c r="D331" s="55">
        <f>STDEV(D325:D329)</f>
        <v>0.43307872996685853</v>
      </c>
      <c r="E331" s="4">
        <f t="shared" ref="E331:K331" si="62">STDEV(E325:E329)</f>
        <v>6.9631158167440241E-2</v>
      </c>
      <c r="F331" s="55">
        <f t="shared" si="62"/>
        <v>0.19488424145007002</v>
      </c>
      <c r="G331" s="4">
        <f t="shared" si="62"/>
        <v>0.20095430437124262</v>
      </c>
      <c r="H331" s="55">
        <f t="shared" si="62"/>
        <v>0.17026939739888697</v>
      </c>
      <c r="I331" s="4">
        <f t="shared" si="62"/>
        <v>9.8700076404680287E-2</v>
      </c>
      <c r="J331" s="55">
        <f t="shared" si="62"/>
        <v>9.8847936571289222E-2</v>
      </c>
      <c r="K331" s="4">
        <f t="shared" si="62"/>
        <v>6.0606013991875207E-2</v>
      </c>
    </row>
    <row r="332" spans="1:11" ht="15" thickBot="1" x14ac:dyDescent="0.35">
      <c r="A332" s="9" t="s">
        <v>8</v>
      </c>
      <c r="B332" s="53"/>
      <c r="C332" s="35"/>
      <c r="D332" s="56">
        <f>_xlfn.T.TEST(D325:D329,E325:E329,2,1)</f>
        <v>1.0008456260866713E-2</v>
      </c>
      <c r="E332" s="5"/>
      <c r="F332" s="56">
        <f>_xlfn.T.TEST(F325:F329,G325:G329,2,1)</f>
        <v>3.9399236970696965E-5</v>
      </c>
      <c r="G332" s="5"/>
      <c r="H332" s="56">
        <f>_xlfn.T.TEST(H325:H329,I325:I329,2,1)</f>
        <v>3.582357612684325E-4</v>
      </c>
      <c r="I332" s="5"/>
      <c r="J332" s="56">
        <f>_xlfn.T.TEST(J325:J329,K325:K329,2,1)</f>
        <v>5.8086802356230219E-2</v>
      </c>
      <c r="K332" s="35"/>
    </row>
    <row r="334" spans="1:11" ht="16.2" thickBot="1" x14ac:dyDescent="0.35">
      <c r="A334" s="49" t="s">
        <v>42</v>
      </c>
    </row>
    <row r="335" spans="1:11" ht="15" thickBot="1" x14ac:dyDescent="0.35">
      <c r="B335" s="131" t="s">
        <v>34</v>
      </c>
      <c r="C335" s="132"/>
      <c r="D335" s="131" t="s">
        <v>32</v>
      </c>
      <c r="E335" s="132"/>
      <c r="F335" s="131" t="s">
        <v>21</v>
      </c>
      <c r="G335" s="132"/>
      <c r="H335" s="131" t="s">
        <v>22</v>
      </c>
      <c r="I335" s="132"/>
      <c r="J335" s="131" t="s">
        <v>33</v>
      </c>
      <c r="K335" s="132"/>
    </row>
    <row r="336" spans="1:11" ht="15" thickBot="1" x14ac:dyDescent="0.35">
      <c r="A336" s="15" t="s">
        <v>5</v>
      </c>
      <c r="B336" s="22" t="s">
        <v>18</v>
      </c>
      <c r="C336" s="11" t="s">
        <v>19</v>
      </c>
      <c r="D336" s="22" t="s">
        <v>18</v>
      </c>
      <c r="E336" s="11" t="s">
        <v>19</v>
      </c>
      <c r="F336" s="22" t="s">
        <v>18</v>
      </c>
      <c r="G336" s="11" t="s">
        <v>19</v>
      </c>
      <c r="H336" s="22" t="s">
        <v>18</v>
      </c>
      <c r="I336" s="11" t="s">
        <v>19</v>
      </c>
      <c r="J336" s="22" t="s">
        <v>18</v>
      </c>
      <c r="K336" s="11" t="s">
        <v>19</v>
      </c>
    </row>
    <row r="337" spans="1:11" x14ac:dyDescent="0.3">
      <c r="A337" s="7">
        <v>1</v>
      </c>
      <c r="B337" s="138">
        <v>1.0205101038892059</v>
      </c>
      <c r="C337" s="142"/>
      <c r="D337" s="54">
        <v>0.9684778319935704</v>
      </c>
      <c r="E337" s="50">
        <v>1.0711988113920676</v>
      </c>
      <c r="F337" s="54">
        <v>0.9456458368935724</v>
      </c>
      <c r="G337" s="50">
        <v>0.94423165410919674</v>
      </c>
      <c r="H337" s="54">
        <v>0.94441517843434897</v>
      </c>
      <c r="I337" s="50">
        <v>0.88868358480862109</v>
      </c>
      <c r="J337" s="54">
        <v>1.0267617543212617</v>
      </c>
      <c r="K337" s="50">
        <v>0.91575997764188111</v>
      </c>
    </row>
    <row r="338" spans="1:11" x14ac:dyDescent="0.3">
      <c r="A338" s="8">
        <v>2</v>
      </c>
      <c r="B338" s="140">
        <v>0.98078056517055401</v>
      </c>
      <c r="C338" s="143"/>
      <c r="D338" s="55">
        <v>0.95517577821262856</v>
      </c>
      <c r="E338" s="51">
        <v>0.96191062716640385</v>
      </c>
      <c r="F338" s="55">
        <v>0.97650314918472603</v>
      </c>
      <c r="G338" s="51">
        <v>0.9175390137652597</v>
      </c>
      <c r="H338" s="55">
        <v>0.95801563678040447</v>
      </c>
      <c r="I338" s="51">
        <v>0.87135052889812681</v>
      </c>
      <c r="J338" s="55">
        <v>0.97738207596410998</v>
      </c>
      <c r="K338" s="51">
        <v>0.84792633649139326</v>
      </c>
    </row>
    <row r="339" spans="1:11" x14ac:dyDescent="0.3">
      <c r="A339" s="8">
        <v>3</v>
      </c>
      <c r="B339" s="140">
        <v>1.0374643426642478</v>
      </c>
      <c r="C339" s="143"/>
      <c r="D339" s="55">
        <v>1.1252997386756378</v>
      </c>
      <c r="E339" s="51">
        <v>1.0299860091187087</v>
      </c>
      <c r="F339" s="55">
        <v>1.0482521590780247</v>
      </c>
      <c r="G339" s="51">
        <v>1.1040104806912969</v>
      </c>
      <c r="H339" s="55">
        <v>0.99255501781382038</v>
      </c>
      <c r="I339" s="51">
        <v>0.96875571837305641</v>
      </c>
      <c r="J339" s="55">
        <v>1.1121563961129493</v>
      </c>
      <c r="K339" s="51">
        <v>0.98872873051889265</v>
      </c>
    </row>
    <row r="340" spans="1:11" x14ac:dyDescent="0.3">
      <c r="A340" s="8">
        <v>4</v>
      </c>
      <c r="B340" s="140">
        <v>0.91149495227136801</v>
      </c>
      <c r="C340" s="143"/>
      <c r="D340" s="55">
        <v>0.94886058598009382</v>
      </c>
      <c r="E340" s="51">
        <v>1.0335428134489077</v>
      </c>
      <c r="F340" s="55">
        <v>1.0074286077922125</v>
      </c>
      <c r="G340" s="51">
        <v>1.0732138373454803</v>
      </c>
      <c r="H340" s="55">
        <v>1.0274047101706647</v>
      </c>
      <c r="I340" s="51">
        <v>0.85615563085746738</v>
      </c>
      <c r="J340" s="55">
        <v>1.1538826472385717</v>
      </c>
      <c r="K340" s="51">
        <v>0.93490421830805781</v>
      </c>
    </row>
    <row r="341" spans="1:11" ht="15" thickBot="1" x14ac:dyDescent="0.35">
      <c r="A341" s="9">
        <v>5</v>
      </c>
      <c r="B341" s="136">
        <v>1.0410084347682593</v>
      </c>
      <c r="C341" s="137"/>
      <c r="D341" s="57">
        <v>0.92109832782197731</v>
      </c>
      <c r="E341" s="52">
        <v>1.0191483321940187</v>
      </c>
      <c r="F341" s="57">
        <v>0.97025024327790887</v>
      </c>
      <c r="G341" s="52">
        <v>1.0635609703400102</v>
      </c>
      <c r="H341" s="57">
        <v>0.95172759383224814</v>
      </c>
      <c r="I341" s="52">
        <v>1.0039543719500101</v>
      </c>
      <c r="J341" s="57">
        <v>0.7865776185715847</v>
      </c>
      <c r="K341" s="52">
        <v>0.97822234795779828</v>
      </c>
    </row>
    <row r="342" spans="1:11" x14ac:dyDescent="0.3">
      <c r="A342" s="7" t="s">
        <v>6</v>
      </c>
      <c r="B342" s="138">
        <f>AVERAGE(B337:C341)</f>
        <v>0.99825167975272699</v>
      </c>
      <c r="C342" s="139"/>
      <c r="D342" s="54">
        <f>AVERAGE(D337:D341)</f>
        <v>0.98378245253678165</v>
      </c>
      <c r="E342" s="12">
        <f t="shared" ref="E342" si="63">AVERAGE(E337:E341)</f>
        <v>1.0231573186640213</v>
      </c>
      <c r="F342" s="54">
        <f t="shared" ref="F342" si="64">AVERAGE(F337:F341)</f>
        <v>0.98961599924528887</v>
      </c>
      <c r="G342" s="12">
        <f t="shared" ref="G342" si="65">AVERAGE(G337:G341)</f>
        <v>1.0205111912502487</v>
      </c>
      <c r="H342" s="54">
        <f t="shared" ref="H342" si="66">AVERAGE(H337:H341)</f>
        <v>0.97482362740629735</v>
      </c>
      <c r="I342" s="12">
        <f t="shared" ref="I342" si="67">AVERAGE(I337:I341)</f>
        <v>0.91777996697745634</v>
      </c>
      <c r="J342" s="54">
        <f t="shared" ref="J342" si="68">AVERAGE(J337:J341)</f>
        <v>1.0113520984416955</v>
      </c>
      <c r="K342" s="12">
        <f t="shared" ref="K342" si="69">AVERAGE(K337:K341)</f>
        <v>0.93310832218360462</v>
      </c>
    </row>
    <row r="343" spans="1:11" x14ac:dyDescent="0.3">
      <c r="A343" s="8" t="s">
        <v>7</v>
      </c>
      <c r="B343" s="140">
        <f>STDEV(B337:C341)</f>
        <v>5.4067504300477021E-2</v>
      </c>
      <c r="C343" s="141"/>
      <c r="D343" s="55">
        <f>STDEV(D337:D341)</f>
        <v>8.097615660957086E-2</v>
      </c>
      <c r="E343" s="4">
        <f t="shared" ref="E343:K343" si="70">STDEV(E337:E341)</f>
        <v>3.9464236121812747E-2</v>
      </c>
      <c r="F343" s="55">
        <f t="shared" si="70"/>
        <v>3.9483676314748431E-2</v>
      </c>
      <c r="G343" s="4">
        <f t="shared" si="70"/>
        <v>8.3703077668520712E-2</v>
      </c>
      <c r="H343" s="55">
        <f t="shared" si="70"/>
        <v>3.4712323298327886E-2</v>
      </c>
      <c r="I343" s="4">
        <f t="shared" si="70"/>
        <v>6.4854464535269885E-2</v>
      </c>
      <c r="J343" s="55">
        <f t="shared" si="70"/>
        <v>0.14351955484503445</v>
      </c>
      <c r="K343" s="4">
        <f t="shared" si="70"/>
        <v>5.6322877529106814E-2</v>
      </c>
    </row>
    <row r="344" spans="1:11" ht="15" thickBot="1" x14ac:dyDescent="0.35">
      <c r="A344" s="9" t="s">
        <v>8</v>
      </c>
      <c r="B344" s="53"/>
      <c r="C344" s="35"/>
      <c r="D344" s="56">
        <f>_xlfn.T.TEST(D337:D341,E337:E341,2,1)</f>
        <v>0.35741607212503695</v>
      </c>
      <c r="E344" s="5"/>
      <c r="F344" s="56">
        <f>_xlfn.T.TEST(F337:F341,G337:G341,2,1)</f>
        <v>0.32021372305775303</v>
      </c>
      <c r="G344" s="5"/>
      <c r="H344" s="56">
        <f>_xlfn.T.TEST(H337:H341,I337:I341,2,1)</f>
        <v>0.19527220775538165</v>
      </c>
      <c r="I344" s="5"/>
      <c r="J344" s="56">
        <f>_xlfn.T.TEST(J337:J341,K337:K341,2,1)</f>
        <v>0.32709489792184232</v>
      </c>
      <c r="K344" s="35"/>
    </row>
    <row r="346" spans="1:11" ht="16.2" thickBot="1" x14ac:dyDescent="0.35">
      <c r="A346" s="49" t="s">
        <v>43</v>
      </c>
    </row>
    <row r="347" spans="1:11" ht="15" thickBot="1" x14ac:dyDescent="0.35">
      <c r="B347" s="131" t="s">
        <v>34</v>
      </c>
      <c r="C347" s="132"/>
      <c r="D347" s="131" t="s">
        <v>32</v>
      </c>
      <c r="E347" s="132"/>
      <c r="F347" s="131" t="s">
        <v>21</v>
      </c>
      <c r="G347" s="132"/>
      <c r="H347" s="131" t="s">
        <v>22</v>
      </c>
      <c r="I347" s="132"/>
      <c r="J347" s="131" t="s">
        <v>33</v>
      </c>
      <c r="K347" s="132"/>
    </row>
    <row r="348" spans="1:11" ht="15" thickBot="1" x14ac:dyDescent="0.35">
      <c r="A348" s="15" t="s">
        <v>5</v>
      </c>
      <c r="B348" s="22" t="s">
        <v>18</v>
      </c>
      <c r="C348" s="11" t="s">
        <v>19</v>
      </c>
      <c r="D348" s="22" t="s">
        <v>18</v>
      </c>
      <c r="E348" s="11" t="s">
        <v>19</v>
      </c>
      <c r="F348" s="22" t="s">
        <v>18</v>
      </c>
      <c r="G348" s="11" t="s">
        <v>19</v>
      </c>
      <c r="H348" s="22" t="s">
        <v>18</v>
      </c>
      <c r="I348" s="11" t="s">
        <v>19</v>
      </c>
      <c r="J348" s="22" t="s">
        <v>18</v>
      </c>
      <c r="K348" s="11" t="s">
        <v>19</v>
      </c>
    </row>
    <row r="349" spans="1:11" x14ac:dyDescent="0.3">
      <c r="A349" s="7">
        <v>1</v>
      </c>
      <c r="B349" s="138">
        <v>0.93024291181573326</v>
      </c>
      <c r="C349" s="142"/>
      <c r="D349" s="54">
        <v>0.91894094254987913</v>
      </c>
      <c r="E349" s="50">
        <v>0.58042795237425415</v>
      </c>
      <c r="F349" s="54">
        <v>0.64835416608020113</v>
      </c>
      <c r="G349" s="50">
        <v>0.5566330327455643</v>
      </c>
      <c r="H349" s="54">
        <v>0.92530163397849674</v>
      </c>
      <c r="I349" s="50">
        <v>1.3261462042174295</v>
      </c>
      <c r="J349" s="54">
        <v>1.4481241911290998</v>
      </c>
      <c r="K349" s="50">
        <v>1.8431158549461621</v>
      </c>
    </row>
    <row r="350" spans="1:11" x14ac:dyDescent="0.3">
      <c r="A350" s="8">
        <v>2</v>
      </c>
      <c r="B350" s="140">
        <v>0.71151514443895303</v>
      </c>
      <c r="C350" s="143"/>
      <c r="D350" s="55">
        <v>0.90416444809536656</v>
      </c>
      <c r="E350" s="51">
        <v>0.54770595254111654</v>
      </c>
      <c r="F350" s="55">
        <v>0.51386423613441035</v>
      </c>
      <c r="G350" s="51">
        <v>0.53586700750467264</v>
      </c>
      <c r="H350" s="55">
        <v>0.69724619750892258</v>
      </c>
      <c r="I350" s="51">
        <v>1.0536477598329483</v>
      </c>
      <c r="J350" s="55">
        <v>1.1069603197436262</v>
      </c>
      <c r="K350" s="51">
        <v>1.604013545526765</v>
      </c>
    </row>
    <row r="351" spans="1:11" x14ac:dyDescent="0.3">
      <c r="A351" s="8">
        <v>3</v>
      </c>
      <c r="B351" s="140">
        <v>1.0728475766750252</v>
      </c>
      <c r="C351" s="143"/>
      <c r="D351" s="55">
        <v>0.79219210778839033</v>
      </c>
      <c r="E351" s="51">
        <v>0.47064963209977229</v>
      </c>
      <c r="F351" s="55">
        <v>0.68561699540232723</v>
      </c>
      <c r="G351" s="51">
        <v>0.55247602508256521</v>
      </c>
      <c r="H351" s="55">
        <v>0.87992152999377027</v>
      </c>
      <c r="I351" s="51">
        <v>1.1990051728770157</v>
      </c>
      <c r="J351" s="55">
        <v>1.3880582971307631</v>
      </c>
      <c r="K351" s="51">
        <v>1.736823910282373</v>
      </c>
    </row>
    <row r="352" spans="1:11" x14ac:dyDescent="0.3">
      <c r="A352" s="8">
        <v>4</v>
      </c>
      <c r="B352" s="140">
        <v>1.1096806124174263</v>
      </c>
      <c r="C352" s="143"/>
      <c r="D352" s="55">
        <v>0.95534036210497708</v>
      </c>
      <c r="E352" s="51">
        <v>0.58619208001791767</v>
      </c>
      <c r="F352" s="55">
        <v>0.79813065727269816</v>
      </c>
      <c r="G352" s="51">
        <v>0.54910925714716519</v>
      </c>
      <c r="H352" s="55">
        <v>0.89618253081319665</v>
      </c>
      <c r="I352" s="51">
        <v>1.0028868870628769</v>
      </c>
      <c r="J352" s="55">
        <v>1.6442069437995768</v>
      </c>
      <c r="K352" s="51">
        <v>1.9724907564203484</v>
      </c>
    </row>
    <row r="353" spans="1:11" ht="15" thickBot="1" x14ac:dyDescent="0.35">
      <c r="A353" s="9">
        <v>5</v>
      </c>
      <c r="B353" s="136">
        <v>1.1553806395631048</v>
      </c>
      <c r="C353" s="137"/>
      <c r="D353" s="57">
        <v>0.91319666601602134</v>
      </c>
      <c r="E353" s="52">
        <v>0.56872207455511337</v>
      </c>
      <c r="F353" s="57">
        <v>0.62723533612897131</v>
      </c>
      <c r="G353" s="52">
        <v>0.49258317453062966</v>
      </c>
      <c r="H353" s="57">
        <v>0.86812956741056957</v>
      </c>
      <c r="I353" s="52">
        <v>1.2734610256480943</v>
      </c>
      <c r="J353" s="57">
        <v>1.5493778234567268</v>
      </c>
      <c r="K353" s="52">
        <v>1.8213368739703699</v>
      </c>
    </row>
    <row r="354" spans="1:11" x14ac:dyDescent="0.3">
      <c r="A354" s="7" t="s">
        <v>6</v>
      </c>
      <c r="B354" s="138">
        <f>AVERAGE(B349:C353)</f>
        <v>0.99593337698204853</v>
      </c>
      <c r="C354" s="139"/>
      <c r="D354" s="54">
        <f>AVERAGE(D349:D353)</f>
        <v>0.89676690531092684</v>
      </c>
      <c r="E354" s="12">
        <f t="shared" ref="E354" si="71">AVERAGE(E349:E353)</f>
        <v>0.55073953831763478</v>
      </c>
      <c r="F354" s="54">
        <f t="shared" ref="F354" si="72">AVERAGE(F349:F353)</f>
        <v>0.65464027820372162</v>
      </c>
      <c r="G354" s="12">
        <f t="shared" ref="G354" si="73">AVERAGE(G349:G353)</f>
        <v>0.53733369940211939</v>
      </c>
      <c r="H354" s="54">
        <f t="shared" ref="H354" si="74">AVERAGE(H349:H353)</f>
        <v>0.85335629194099116</v>
      </c>
      <c r="I354" s="12">
        <f t="shared" ref="I354" si="75">AVERAGE(I349:I353)</f>
        <v>1.1710294099276728</v>
      </c>
      <c r="J354" s="54">
        <f t="shared" ref="J354" si="76">AVERAGE(J349:J353)</f>
        <v>1.4273455150519585</v>
      </c>
      <c r="K354" s="12">
        <f t="shared" ref="K354" si="77">AVERAGE(K349:K353)</f>
        <v>1.7955561882292037</v>
      </c>
    </row>
    <row r="355" spans="1:11" x14ac:dyDescent="0.3">
      <c r="A355" s="8" t="s">
        <v>7</v>
      </c>
      <c r="B355" s="140">
        <f>STDEV(B349:C353)</f>
        <v>0.17992125044370066</v>
      </c>
      <c r="C355" s="141"/>
      <c r="D355" s="55">
        <f>STDEV(D349:D353)</f>
        <v>6.1609834282427479E-2</v>
      </c>
      <c r="E355" s="4">
        <f t="shared" ref="E355:K355" si="78">STDEV(E349:E353)</f>
        <v>4.7130807261252447E-2</v>
      </c>
      <c r="F355" s="55">
        <f t="shared" si="78"/>
        <v>0.10266144111862499</v>
      </c>
      <c r="G355" s="4">
        <f t="shared" si="78"/>
        <v>2.6197226552236681E-2</v>
      </c>
      <c r="H355" s="55">
        <f t="shared" si="78"/>
        <v>8.9867321787904506E-2</v>
      </c>
      <c r="I355" s="4">
        <f t="shared" si="78"/>
        <v>0.13909210874158606</v>
      </c>
      <c r="J355" s="55">
        <f t="shared" si="78"/>
        <v>0.20404820252658443</v>
      </c>
      <c r="K355" s="4">
        <f t="shared" si="78"/>
        <v>0.13635475012147327</v>
      </c>
    </row>
    <row r="356" spans="1:11" ht="15" thickBot="1" x14ac:dyDescent="0.35">
      <c r="A356" s="9" t="s">
        <v>8</v>
      </c>
      <c r="B356" s="53"/>
      <c r="C356" s="35"/>
      <c r="D356" s="56">
        <f>_xlfn.T.TEST(D349:D353,E349:E353,2,1)</f>
        <v>1.766636003070035E-6</v>
      </c>
      <c r="E356" s="5"/>
      <c r="F356" s="56">
        <f>_xlfn.T.TEST(F349:F353,G349:G353,2,1)</f>
        <v>5.4514202305038562E-2</v>
      </c>
      <c r="G356" s="5"/>
      <c r="H356" s="56">
        <f>_xlfn.T.TEST(H349:H353,I349:I353,2,1)</f>
        <v>4.4768349195834197E-3</v>
      </c>
      <c r="I356" s="5"/>
      <c r="J356" s="56">
        <f>_xlfn.T.TEST(J349:J353,K349:K353,2,1)</f>
        <v>6.2109463213409863E-4</v>
      </c>
      <c r="K356" s="35"/>
    </row>
    <row r="358" spans="1:11" ht="16.2" thickBot="1" x14ac:dyDescent="0.35">
      <c r="A358" s="49" t="s">
        <v>44</v>
      </c>
    </row>
    <row r="359" spans="1:11" ht="15" thickBot="1" x14ac:dyDescent="0.35">
      <c r="B359" s="131" t="s">
        <v>34</v>
      </c>
      <c r="C359" s="132"/>
      <c r="D359" s="131" t="s">
        <v>32</v>
      </c>
      <c r="E359" s="132"/>
      <c r="F359" s="131" t="s">
        <v>21</v>
      </c>
      <c r="G359" s="132"/>
      <c r="H359" s="131" t="s">
        <v>22</v>
      </c>
      <c r="I359" s="132"/>
      <c r="J359" s="131" t="s">
        <v>33</v>
      </c>
      <c r="K359" s="132"/>
    </row>
    <row r="360" spans="1:11" ht="15" thickBot="1" x14ac:dyDescent="0.35">
      <c r="A360" s="15" t="s">
        <v>5</v>
      </c>
      <c r="B360" s="22" t="s">
        <v>18</v>
      </c>
      <c r="C360" s="11" t="s">
        <v>19</v>
      </c>
      <c r="D360" s="22" t="s">
        <v>18</v>
      </c>
      <c r="E360" s="11" t="s">
        <v>19</v>
      </c>
      <c r="F360" s="22" t="s">
        <v>18</v>
      </c>
      <c r="G360" s="11" t="s">
        <v>19</v>
      </c>
      <c r="H360" s="22" t="s">
        <v>18</v>
      </c>
      <c r="I360" s="11" t="s">
        <v>19</v>
      </c>
      <c r="J360" s="22" t="s">
        <v>18</v>
      </c>
      <c r="K360" s="11" t="s">
        <v>19</v>
      </c>
    </row>
    <row r="361" spans="1:11" x14ac:dyDescent="0.3">
      <c r="A361" s="7">
        <v>1</v>
      </c>
      <c r="B361" s="138">
        <v>1.1923361668886276</v>
      </c>
      <c r="C361" s="142"/>
      <c r="D361" s="54">
        <v>1.0282464700333385</v>
      </c>
      <c r="E361" s="50">
        <v>1.0309089311845747</v>
      </c>
      <c r="F361" s="54">
        <v>0.92392903975229945</v>
      </c>
      <c r="G361" s="50">
        <v>1.0144795237889004</v>
      </c>
      <c r="H361" s="54">
        <v>0.95999727688799186</v>
      </c>
      <c r="I361" s="50">
        <v>0.8242415774835069</v>
      </c>
      <c r="J361" s="54">
        <v>1.0405240385512089</v>
      </c>
      <c r="K361" s="50">
        <v>1.13953880220319</v>
      </c>
    </row>
    <row r="362" spans="1:11" x14ac:dyDescent="0.3">
      <c r="A362" s="8">
        <v>2</v>
      </c>
      <c r="B362" s="140">
        <v>1.0091134765095762</v>
      </c>
      <c r="C362" s="143"/>
      <c r="D362" s="55">
        <v>0.8722552637877472</v>
      </c>
      <c r="E362" s="51">
        <v>0.99248410740992166</v>
      </c>
      <c r="F362" s="55">
        <v>0.99364931224688235</v>
      </c>
      <c r="G362" s="51">
        <v>0.9140822245366016</v>
      </c>
      <c r="H362" s="55">
        <v>1.00301038806148</v>
      </c>
      <c r="I362" s="51">
        <v>0.95844314781262741</v>
      </c>
      <c r="J362" s="55">
        <v>1.0515897209998071</v>
      </c>
      <c r="K362" s="51">
        <v>0.9289342158682129</v>
      </c>
    </row>
    <row r="363" spans="1:11" x14ac:dyDescent="0.3">
      <c r="A363" s="8">
        <v>3</v>
      </c>
      <c r="B363" s="140">
        <v>0.87794336612960555</v>
      </c>
      <c r="C363" s="143"/>
      <c r="D363" s="55">
        <v>1.0081733586835135</v>
      </c>
      <c r="E363" s="51">
        <v>0.99522500244849432</v>
      </c>
      <c r="F363" s="55">
        <v>0.95506586934357385</v>
      </c>
      <c r="G363" s="51">
        <v>1.0508607725761374</v>
      </c>
      <c r="H363" s="55">
        <v>1.0103102259695986</v>
      </c>
      <c r="I363" s="51">
        <v>0.99663320356227159</v>
      </c>
      <c r="J363" s="55">
        <v>1.085159955022245</v>
      </c>
      <c r="K363" s="51">
        <v>1.0388965441623979</v>
      </c>
    </row>
    <row r="364" spans="1:11" x14ac:dyDescent="0.3">
      <c r="A364" s="8">
        <v>4</v>
      </c>
      <c r="B364" s="140">
        <v>0.88465981384928671</v>
      </c>
      <c r="C364" s="143"/>
      <c r="D364" s="55">
        <v>1.0045205724612192</v>
      </c>
      <c r="E364" s="51">
        <v>1.0360148301892189</v>
      </c>
      <c r="F364" s="55">
        <v>1.0559705522557661</v>
      </c>
      <c r="G364" s="51">
        <v>0.97326095929960466</v>
      </c>
      <c r="H364" s="55">
        <v>0.99384309853570796</v>
      </c>
      <c r="I364" s="51">
        <v>0.92055045032853011</v>
      </c>
      <c r="J364" s="55">
        <v>1.1408826867801991</v>
      </c>
      <c r="K364" s="51">
        <v>0.95037085576690317</v>
      </c>
    </row>
    <row r="365" spans="1:11" ht="15" thickBot="1" x14ac:dyDescent="0.35">
      <c r="A365" s="9">
        <v>5</v>
      </c>
      <c r="B365" s="136">
        <v>1.0428749232428056</v>
      </c>
      <c r="C365" s="137"/>
      <c r="D365" s="57">
        <v>0.98545506907176261</v>
      </c>
      <c r="E365" s="52">
        <v>1.087758362806895</v>
      </c>
      <c r="F365" s="57">
        <v>1.0583003681748835</v>
      </c>
      <c r="G365" s="52">
        <v>1.0093729966062837</v>
      </c>
      <c r="H365" s="57">
        <v>0.99492110819595314</v>
      </c>
      <c r="I365" s="52">
        <v>0.81755461566591214</v>
      </c>
      <c r="J365" s="57">
        <v>0.90852625568702483</v>
      </c>
      <c r="K365" s="52">
        <v>0.9711478849518258</v>
      </c>
    </row>
    <row r="366" spans="1:11" x14ac:dyDescent="0.3">
      <c r="A366" s="7" t="s">
        <v>6</v>
      </c>
      <c r="B366" s="138">
        <f>AVERAGE(B361:C365)</f>
        <v>1.0013855493239803</v>
      </c>
      <c r="C366" s="139"/>
      <c r="D366" s="54">
        <f>AVERAGE(D361:D365)</f>
        <v>0.97973014680751613</v>
      </c>
      <c r="E366" s="12">
        <f t="shared" ref="E366" si="79">AVERAGE(E361:E365)</f>
        <v>1.0284782468078209</v>
      </c>
      <c r="F366" s="54">
        <f t="shared" ref="F366" si="80">AVERAGE(F361:F365)</f>
        <v>0.99738302835468107</v>
      </c>
      <c r="G366" s="12">
        <f t="shared" ref="G366" si="81">AVERAGE(G361:G365)</f>
        <v>0.99241129536150563</v>
      </c>
      <c r="H366" s="54">
        <f t="shared" ref="H366" si="82">AVERAGE(H361:H365)</f>
        <v>0.99241641953014637</v>
      </c>
      <c r="I366" s="12">
        <f t="shared" ref="I366" si="83">AVERAGE(I361:I365)</f>
        <v>0.90348459897056954</v>
      </c>
      <c r="J366" s="54">
        <f t="shared" ref="J366" si="84">AVERAGE(J361:J365)</f>
        <v>1.0453365314080971</v>
      </c>
      <c r="K366" s="12">
        <f t="shared" ref="K366" si="85">AVERAGE(K361:K365)</f>
        <v>1.005777660590506</v>
      </c>
    </row>
    <row r="367" spans="1:11" x14ac:dyDescent="0.3">
      <c r="A367" s="8" t="s">
        <v>7</v>
      </c>
      <c r="B367" s="140">
        <f>STDEV(B361:C365)</f>
        <v>0.12952422289767343</v>
      </c>
      <c r="C367" s="141"/>
      <c r="D367" s="55">
        <f>STDEV(D361:D365)</f>
        <v>6.1969832056234839E-2</v>
      </c>
      <c r="E367" s="4">
        <f t="shared" ref="E367:K367" si="86">STDEV(E361:E365)</f>
        <v>3.8659399891502216E-2</v>
      </c>
      <c r="F367" s="55">
        <f t="shared" si="86"/>
        <v>5.9882366502948939E-2</v>
      </c>
      <c r="G367" s="4">
        <f t="shared" si="86"/>
        <v>5.1704028153716212E-2</v>
      </c>
      <c r="H367" s="55">
        <f t="shared" si="86"/>
        <v>1.931146140304614E-2</v>
      </c>
      <c r="I367" s="4">
        <f t="shared" si="86"/>
        <v>8.0080844145019925E-2</v>
      </c>
      <c r="J367" s="55">
        <f t="shared" si="86"/>
        <v>8.5869504023816601E-2</v>
      </c>
      <c r="K367" s="4">
        <f t="shared" si="86"/>
        <v>8.5385821177920554E-2</v>
      </c>
    </row>
    <row r="368" spans="1:11" ht="15" thickBot="1" x14ac:dyDescent="0.35">
      <c r="A368" s="9" t="s">
        <v>8</v>
      </c>
      <c r="B368" s="53"/>
      <c r="C368" s="35"/>
      <c r="D368" s="56">
        <f>_xlfn.T.TEST(D361:D365,E361:E365,2,1)</f>
        <v>0.14137235757203187</v>
      </c>
      <c r="E368" s="5"/>
      <c r="F368" s="56">
        <f>_xlfn.T.TEST(F361:F365,G361:G365,2,1)</f>
        <v>0.90823705870035276</v>
      </c>
      <c r="G368" s="5"/>
      <c r="H368" s="56">
        <f>_xlfn.T.TEST(H361:H365,I361:I365,2,1)</f>
        <v>4.0999595139895081E-2</v>
      </c>
      <c r="I368" s="5"/>
      <c r="J368" s="56">
        <f>_xlfn.T.TEST(J361:J365,K361:K365,2,1)</f>
        <v>0.50804036812040709</v>
      </c>
      <c r="K368" s="35"/>
    </row>
    <row r="370" spans="1:11" ht="16.2" thickBot="1" x14ac:dyDescent="0.35">
      <c r="A370" s="49" t="s">
        <v>45</v>
      </c>
    </row>
    <row r="371" spans="1:11" ht="15" thickBot="1" x14ac:dyDescent="0.35">
      <c r="B371" s="131" t="s">
        <v>34</v>
      </c>
      <c r="C371" s="132"/>
      <c r="D371" s="131" t="s">
        <v>32</v>
      </c>
      <c r="E371" s="132"/>
      <c r="F371" s="131" t="s">
        <v>21</v>
      </c>
      <c r="G371" s="132"/>
      <c r="H371" s="131" t="s">
        <v>22</v>
      </c>
      <c r="I371" s="132"/>
      <c r="J371" s="131" t="s">
        <v>33</v>
      </c>
      <c r="K371" s="132"/>
    </row>
    <row r="372" spans="1:11" ht="15" thickBot="1" x14ac:dyDescent="0.35">
      <c r="A372" s="15" t="s">
        <v>5</v>
      </c>
      <c r="B372" s="22" t="s">
        <v>18</v>
      </c>
      <c r="C372" s="11" t="s">
        <v>19</v>
      </c>
      <c r="D372" s="22" t="s">
        <v>18</v>
      </c>
      <c r="E372" s="11" t="s">
        <v>19</v>
      </c>
      <c r="F372" s="22" t="s">
        <v>18</v>
      </c>
      <c r="G372" s="11" t="s">
        <v>19</v>
      </c>
      <c r="H372" s="22" t="s">
        <v>18</v>
      </c>
      <c r="I372" s="11" t="s">
        <v>19</v>
      </c>
      <c r="J372" s="22" t="s">
        <v>18</v>
      </c>
      <c r="K372" s="11" t="s">
        <v>19</v>
      </c>
    </row>
    <row r="373" spans="1:11" x14ac:dyDescent="0.3">
      <c r="A373" s="7">
        <v>1</v>
      </c>
      <c r="B373" s="138">
        <v>0.7662494304604387</v>
      </c>
      <c r="C373" s="142"/>
      <c r="D373" s="54">
        <v>0.68038038384733812</v>
      </c>
      <c r="E373" s="50">
        <v>1.0501893089596188</v>
      </c>
      <c r="F373" s="54">
        <v>1.5807785343051699</v>
      </c>
      <c r="G373" s="50">
        <v>5.0631316018147947</v>
      </c>
      <c r="H373" s="54">
        <v>2.9958554702569868</v>
      </c>
      <c r="I373" s="50">
        <v>12.10482741300752</v>
      </c>
      <c r="J373" s="54">
        <v>2.6929315349878165</v>
      </c>
      <c r="K373" s="50">
        <v>2.0316755936574684</v>
      </c>
    </row>
    <row r="374" spans="1:11" x14ac:dyDescent="0.3">
      <c r="A374" s="8">
        <v>2</v>
      </c>
      <c r="B374" s="140">
        <v>0.88228820261971197</v>
      </c>
      <c r="C374" s="143"/>
      <c r="D374" s="55">
        <v>0.53427830373219165</v>
      </c>
      <c r="E374" s="51">
        <v>0.78949685935972069</v>
      </c>
      <c r="F374" s="55">
        <v>1.0268723928095398</v>
      </c>
      <c r="G374" s="51">
        <v>4.668888045188254</v>
      </c>
      <c r="H374" s="55">
        <v>2.1112000328108893</v>
      </c>
      <c r="I374" s="51">
        <v>12.499141772104657</v>
      </c>
      <c r="J374" s="55">
        <v>0.89460181398118521</v>
      </c>
      <c r="K374" s="51">
        <v>1.9399271856010476</v>
      </c>
    </row>
    <row r="375" spans="1:11" x14ac:dyDescent="0.3">
      <c r="A375" s="8">
        <v>3</v>
      </c>
      <c r="B375" s="140">
        <v>1.4895702100375936</v>
      </c>
      <c r="C375" s="143"/>
      <c r="D375" s="55">
        <v>0.8369979164567416</v>
      </c>
      <c r="E375" s="51">
        <v>0.42188402519239299</v>
      </c>
      <c r="F375" s="55">
        <v>2.8681299615402658</v>
      </c>
      <c r="G375" s="51">
        <v>3.1871422519742105</v>
      </c>
      <c r="H375" s="55">
        <v>4.2890261162893593</v>
      </c>
      <c r="I375" s="51">
        <v>10.994106732963665</v>
      </c>
      <c r="J375" s="55">
        <v>1.685830213022937</v>
      </c>
      <c r="K375" s="51">
        <v>1.0060955981438233</v>
      </c>
    </row>
    <row r="376" spans="1:11" x14ac:dyDescent="0.3">
      <c r="A376" s="8">
        <v>4</v>
      </c>
      <c r="B376" s="140">
        <v>0.47538087271876006</v>
      </c>
      <c r="C376" s="143"/>
      <c r="D376" s="55">
        <v>0.68044560164780366</v>
      </c>
      <c r="E376" s="51">
        <v>0.93341415861315069</v>
      </c>
      <c r="F376" s="55">
        <v>1.8889739497300135</v>
      </c>
      <c r="G376" s="51">
        <v>5.4940817593475479</v>
      </c>
      <c r="H376" s="55">
        <v>1.8362429288142805</v>
      </c>
      <c r="I376" s="51">
        <v>2.951482486578981</v>
      </c>
      <c r="J376" s="55">
        <v>0.68961664459073269</v>
      </c>
      <c r="K376" s="51">
        <v>0.76851183845670035</v>
      </c>
    </row>
    <row r="377" spans="1:11" ht="15" thickBot="1" x14ac:dyDescent="0.35">
      <c r="A377" s="9">
        <v>5</v>
      </c>
      <c r="B377" s="136">
        <v>1.3803241419697341</v>
      </c>
      <c r="C377" s="137"/>
      <c r="D377" s="57">
        <v>0.94338815089827477</v>
      </c>
      <c r="E377" s="52">
        <v>1.1019995496575841</v>
      </c>
      <c r="F377" s="57">
        <v>2.0096721739284265</v>
      </c>
      <c r="G377" s="52">
        <v>2.3495041866163016</v>
      </c>
      <c r="H377" s="57">
        <v>1.5288461540172169</v>
      </c>
      <c r="I377" s="52">
        <v>6.6983163930938439</v>
      </c>
      <c r="J377" s="57">
        <v>0.48738253176235002</v>
      </c>
      <c r="K377" s="52">
        <v>2.99364421309892</v>
      </c>
    </row>
    <row r="378" spans="1:11" x14ac:dyDescent="0.3">
      <c r="A378" s="7" t="s">
        <v>6</v>
      </c>
      <c r="B378" s="138">
        <f>AVERAGE(B373:C377)</f>
        <v>0.9987625715612477</v>
      </c>
      <c r="C378" s="139"/>
      <c r="D378" s="54">
        <f>AVERAGE(D373:D377)</f>
        <v>0.73509807131646998</v>
      </c>
      <c r="E378" s="12">
        <f t="shared" ref="E378" si="87">AVERAGE(E373:E377)</f>
        <v>0.85939678035649347</v>
      </c>
      <c r="F378" s="54">
        <f t="shared" ref="F378" si="88">AVERAGE(F373:F377)</f>
        <v>1.8748854024626831</v>
      </c>
      <c r="G378" s="12">
        <f t="shared" ref="G378" si="89">AVERAGE(G373:G377)</f>
        <v>4.1525495689882224</v>
      </c>
      <c r="H378" s="54">
        <f t="shared" ref="H378" si="90">AVERAGE(H373:H377)</f>
        <v>2.5522341404377467</v>
      </c>
      <c r="I378" s="12">
        <f t="shared" ref="I378" si="91">AVERAGE(I373:I377)</f>
        <v>9.0495749595497337</v>
      </c>
      <c r="J378" s="54">
        <f t="shared" ref="J378" si="92">AVERAGE(J373:J377)</f>
        <v>1.2900725476690043</v>
      </c>
      <c r="K378" s="12">
        <f t="shared" ref="K378" si="93">AVERAGE(K373:K377)</f>
        <v>1.7479708857915921</v>
      </c>
    </row>
    <row r="379" spans="1:11" x14ac:dyDescent="0.3">
      <c r="A379" s="8" t="s">
        <v>7</v>
      </c>
      <c r="B379" s="140">
        <f>STDEV(B373:C377)</f>
        <v>0.42662583492079448</v>
      </c>
      <c r="C379" s="141"/>
      <c r="D379" s="55">
        <f>STDEV(D373:D377)</f>
        <v>0.15817540303984037</v>
      </c>
      <c r="E379" s="4">
        <f t="shared" ref="E379:K379" si="94">STDEV(E373:E377)</f>
        <v>0.27250682322373088</v>
      </c>
      <c r="F379" s="55">
        <f t="shared" si="94"/>
        <v>0.67277886959644639</v>
      </c>
      <c r="G379" s="4">
        <f t="shared" si="94"/>
        <v>1.3302685459070205</v>
      </c>
      <c r="H379" s="55">
        <f t="shared" si="94"/>
        <v>1.1144195486457578</v>
      </c>
      <c r="I379" s="4">
        <f t="shared" si="94"/>
        <v>4.1149250060508802</v>
      </c>
      <c r="J379" s="55">
        <f t="shared" si="94"/>
        <v>0.9063516318693462</v>
      </c>
      <c r="K379" s="4">
        <f t="shared" si="94"/>
        <v>0.89145339032606485</v>
      </c>
    </row>
    <row r="380" spans="1:11" ht="15" thickBot="1" x14ac:dyDescent="0.35">
      <c r="A380" s="9" t="s">
        <v>8</v>
      </c>
      <c r="B380" s="53"/>
      <c r="C380" s="35"/>
      <c r="D380" s="56">
        <f>_xlfn.T.TEST(D373:D377,E373:E377,2,1)</f>
        <v>0.42157133079367187</v>
      </c>
      <c r="E380" s="5"/>
      <c r="F380" s="56">
        <f>_xlfn.T.TEST(F373:F377,G373:G377,2,1)</f>
        <v>4.583402469238778E-2</v>
      </c>
      <c r="G380" s="5"/>
      <c r="H380" s="56">
        <f>_xlfn.T.TEST(H373:H377,I373:I377,2,1)</f>
        <v>1.6110519332057534E-2</v>
      </c>
      <c r="I380" s="5"/>
      <c r="J380" s="56">
        <f>_xlfn.T.TEST(J373:J377,K373:K377,2,1)</f>
        <v>0.48877369127123477</v>
      </c>
      <c r="K380" s="35"/>
    </row>
    <row r="382" spans="1:11" ht="16.2" thickBot="1" x14ac:dyDescent="0.35">
      <c r="A382" s="69" t="s">
        <v>46</v>
      </c>
    </row>
    <row r="383" spans="1:11" ht="15" thickBot="1" x14ac:dyDescent="0.35">
      <c r="B383" s="131" t="s">
        <v>34</v>
      </c>
      <c r="C383" s="132"/>
      <c r="D383" s="131" t="s">
        <v>32</v>
      </c>
      <c r="E383" s="132"/>
      <c r="F383" s="131" t="s">
        <v>21</v>
      </c>
      <c r="G383" s="132"/>
      <c r="H383" s="131" t="s">
        <v>22</v>
      </c>
      <c r="I383" s="132"/>
      <c r="J383" s="131" t="s">
        <v>33</v>
      </c>
      <c r="K383" s="132"/>
    </row>
    <row r="384" spans="1:11" ht="15" thickBot="1" x14ac:dyDescent="0.35">
      <c r="A384" s="15" t="s">
        <v>5</v>
      </c>
      <c r="B384" s="22" t="s">
        <v>18</v>
      </c>
      <c r="C384" s="11" t="s">
        <v>19</v>
      </c>
      <c r="D384" s="22" t="s">
        <v>18</v>
      </c>
      <c r="E384" s="11" t="s">
        <v>19</v>
      </c>
      <c r="F384" s="22" t="s">
        <v>18</v>
      </c>
      <c r="G384" s="11" t="s">
        <v>19</v>
      </c>
      <c r="H384" s="22" t="s">
        <v>18</v>
      </c>
      <c r="I384" s="11" t="s">
        <v>19</v>
      </c>
      <c r="J384" s="22" t="s">
        <v>18</v>
      </c>
      <c r="K384" s="11" t="s">
        <v>19</v>
      </c>
    </row>
    <row r="385" spans="1:11" x14ac:dyDescent="0.3">
      <c r="A385" s="7">
        <v>1</v>
      </c>
      <c r="B385" s="138">
        <v>0.72075543250810481</v>
      </c>
      <c r="C385" s="142"/>
      <c r="D385" s="54">
        <v>0.47838957576187197</v>
      </c>
      <c r="E385" s="50">
        <v>1.6520747285993804</v>
      </c>
      <c r="F385" s="54">
        <v>1.1837691119585145</v>
      </c>
      <c r="G385" s="50">
        <v>2.9422397811412804</v>
      </c>
      <c r="H385" s="54">
        <v>2.8022879082064782</v>
      </c>
      <c r="I385" s="50">
        <v>9.6606419831335231</v>
      </c>
      <c r="J385" s="54">
        <v>1.899754792379925</v>
      </c>
      <c r="K385" s="50">
        <v>2.3018390199435048</v>
      </c>
    </row>
    <row r="386" spans="1:11" x14ac:dyDescent="0.3">
      <c r="A386" s="8">
        <v>2</v>
      </c>
      <c r="B386" s="140">
        <v>1.0556267002442676</v>
      </c>
      <c r="C386" s="143"/>
      <c r="D386" s="55">
        <v>0.41269855324251914</v>
      </c>
      <c r="E386" s="51">
        <v>0.54312912784159884</v>
      </c>
      <c r="F386" s="55">
        <v>0.83077964002685145</v>
      </c>
      <c r="G386" s="51">
        <v>2.4638595667124816</v>
      </c>
      <c r="H386" s="55">
        <v>2.5259629811531514</v>
      </c>
      <c r="I386" s="51">
        <v>8.9462201875765981</v>
      </c>
      <c r="J386" s="55">
        <v>1.4486628475530321</v>
      </c>
      <c r="K386" s="51">
        <v>2.1291564792019599</v>
      </c>
    </row>
    <row r="387" spans="1:11" x14ac:dyDescent="0.3">
      <c r="A387" s="8">
        <v>3</v>
      </c>
      <c r="B387" s="140">
        <v>0.97283985473077972</v>
      </c>
      <c r="C387" s="143"/>
      <c r="D387" s="55">
        <v>0.65404126881136171</v>
      </c>
      <c r="E387" s="51">
        <v>0.35594001590510593</v>
      </c>
      <c r="F387" s="55">
        <v>2.6654350593787983</v>
      </c>
      <c r="G387" s="51">
        <v>2.0746464832950369</v>
      </c>
      <c r="H387" s="55">
        <v>2.9514653955343988</v>
      </c>
      <c r="I387" s="51">
        <v>7.7937155986788209</v>
      </c>
      <c r="J387" s="55">
        <v>2.9816567778190257</v>
      </c>
      <c r="K387" s="51">
        <v>1.3235203162240132</v>
      </c>
    </row>
    <row r="388" spans="1:11" x14ac:dyDescent="0.3">
      <c r="A388" s="8">
        <v>4</v>
      </c>
      <c r="B388" s="140"/>
      <c r="C388" s="143"/>
      <c r="D388" s="55">
        <v>0.44806745117712798</v>
      </c>
      <c r="E388" s="51">
        <v>0.90075190211540956</v>
      </c>
      <c r="F388" s="55">
        <v>0.76676890997741942</v>
      </c>
      <c r="G388" s="51">
        <v>3.5638426659213707</v>
      </c>
      <c r="H388" s="55">
        <v>1.3321441382511965</v>
      </c>
      <c r="I388" s="51">
        <v>1.2804406270810336</v>
      </c>
      <c r="J388" s="55">
        <v>0.57499129297319085</v>
      </c>
      <c r="K388" s="51">
        <v>0.57097113395258592</v>
      </c>
    </row>
    <row r="389" spans="1:11" ht="15" thickBot="1" x14ac:dyDescent="0.35">
      <c r="A389" s="9">
        <v>5</v>
      </c>
      <c r="B389" s="136">
        <v>1.2465207301261021</v>
      </c>
      <c r="C389" s="137"/>
      <c r="D389" s="57">
        <v>0.64693136722198763</v>
      </c>
      <c r="E389" s="52">
        <v>0.88324359858041668</v>
      </c>
      <c r="F389" s="57">
        <v>0.87336667332223861</v>
      </c>
      <c r="G389" s="52">
        <v>0.75541044737908358</v>
      </c>
      <c r="H389" s="57">
        <v>1.4929684415678446</v>
      </c>
      <c r="I389" s="52">
        <v>5.2712921845008873</v>
      </c>
      <c r="J389" s="57">
        <v>0.56811659747348131</v>
      </c>
      <c r="K389" s="52">
        <v>3.0783791743215141</v>
      </c>
    </row>
    <row r="390" spans="1:11" x14ac:dyDescent="0.3">
      <c r="A390" s="7" t="s">
        <v>6</v>
      </c>
      <c r="B390" s="138">
        <f>AVERAGE(B385:C389)</f>
        <v>0.99893567940231365</v>
      </c>
      <c r="C390" s="139"/>
      <c r="D390" s="54">
        <f>AVERAGE(D385:D389)</f>
        <v>0.52802564324297363</v>
      </c>
      <c r="E390" s="12">
        <f t="shared" ref="E390" si="95">AVERAGE(E385:E389)</f>
        <v>0.86702787460838238</v>
      </c>
      <c r="F390" s="54">
        <f t="shared" ref="F390" si="96">AVERAGE(F385:F389)</f>
        <v>1.2640238789327645</v>
      </c>
      <c r="G390" s="12">
        <f t="shared" ref="G390" si="97">AVERAGE(G385:G389)</f>
        <v>2.3599997888898505</v>
      </c>
      <c r="H390" s="54">
        <f t="shared" ref="H390" si="98">AVERAGE(H385:H389)</f>
        <v>2.220965772942614</v>
      </c>
      <c r="I390" s="12">
        <f t="shared" ref="I390" si="99">AVERAGE(I385:I389)</f>
        <v>6.590462116194173</v>
      </c>
      <c r="J390" s="54">
        <f t="shared" ref="J390" si="100">AVERAGE(J385:J389)</f>
        <v>1.494636461639731</v>
      </c>
      <c r="K390" s="12">
        <f t="shared" ref="K390" si="101">AVERAGE(K385:K389)</f>
        <v>1.8807732247287157</v>
      </c>
    </row>
    <row r="391" spans="1:11" x14ac:dyDescent="0.3">
      <c r="A391" s="8" t="s">
        <v>7</v>
      </c>
      <c r="B391" s="140">
        <f>STDEV(B385:C389)</f>
        <v>0.21800418269184144</v>
      </c>
      <c r="C391" s="141"/>
      <c r="D391" s="55">
        <f>STDEV(D385:D389)</f>
        <v>0.11421022113165499</v>
      </c>
      <c r="E391" s="4">
        <f t="shared" ref="E391:K391" si="102">STDEV(E385:E389)</f>
        <v>0.4959385093354286</v>
      </c>
      <c r="F391" s="55">
        <f t="shared" si="102"/>
        <v>0.79968278887515876</v>
      </c>
      <c r="G391" s="4">
        <f t="shared" si="102"/>
        <v>1.0553626626081762</v>
      </c>
      <c r="H391" s="55">
        <f t="shared" si="102"/>
        <v>0.75574010634526489</v>
      </c>
      <c r="I391" s="4">
        <f t="shared" si="102"/>
        <v>3.4044073262787431</v>
      </c>
      <c r="J391" s="55">
        <f t="shared" si="102"/>
        <v>1.0101547097809125</v>
      </c>
      <c r="K391" s="4">
        <f t="shared" si="102"/>
        <v>0.9616864063379913</v>
      </c>
    </row>
    <row r="392" spans="1:11" ht="15" thickBot="1" x14ac:dyDescent="0.35">
      <c r="A392" s="9" t="s">
        <v>8</v>
      </c>
      <c r="B392" s="53"/>
      <c r="C392" s="35"/>
      <c r="D392" s="56">
        <f>_xlfn.T.TEST(D385:D389,E385:E389,2,1)</f>
        <v>0.23358618015653212</v>
      </c>
      <c r="E392" s="5"/>
      <c r="F392" s="56">
        <f>_xlfn.T.TEST(F385:F389,G385:G389,2,1)</f>
        <v>0.15694183155136593</v>
      </c>
      <c r="G392" s="5"/>
      <c r="H392" s="56">
        <f>_xlfn.T.TEST(H385:H389,I385:I389,2,1)</f>
        <v>2.407498409393698E-2</v>
      </c>
      <c r="I392" s="5"/>
      <c r="J392" s="56">
        <f>_xlfn.T.TEST(J385:J389,K385:K389,2,1)</f>
        <v>0.59432460420915656</v>
      </c>
      <c r="K392" s="35"/>
    </row>
    <row r="394" spans="1:11" ht="16.2" thickBot="1" x14ac:dyDescent="0.35">
      <c r="A394" s="49" t="s">
        <v>47</v>
      </c>
    </row>
    <row r="395" spans="1:11" ht="15" thickBot="1" x14ac:dyDescent="0.35">
      <c r="B395" s="131" t="s">
        <v>34</v>
      </c>
      <c r="C395" s="132"/>
      <c r="D395" s="131" t="s">
        <v>32</v>
      </c>
      <c r="E395" s="132"/>
      <c r="F395" s="131" t="s">
        <v>21</v>
      </c>
      <c r="G395" s="132"/>
      <c r="H395" s="131" t="s">
        <v>22</v>
      </c>
      <c r="I395" s="132"/>
      <c r="J395" s="131" t="s">
        <v>33</v>
      </c>
      <c r="K395" s="132"/>
    </row>
    <row r="396" spans="1:11" ht="15" thickBot="1" x14ac:dyDescent="0.35">
      <c r="A396" s="15" t="s">
        <v>5</v>
      </c>
      <c r="B396" s="22" t="s">
        <v>18</v>
      </c>
      <c r="C396" s="11" t="s">
        <v>19</v>
      </c>
      <c r="D396" s="22" t="s">
        <v>18</v>
      </c>
      <c r="E396" s="11" t="s">
        <v>19</v>
      </c>
      <c r="F396" s="22" t="s">
        <v>18</v>
      </c>
      <c r="G396" s="11" t="s">
        <v>19</v>
      </c>
      <c r="H396" s="22" t="s">
        <v>18</v>
      </c>
      <c r="I396" s="11" t="s">
        <v>19</v>
      </c>
      <c r="J396" s="22" t="s">
        <v>18</v>
      </c>
      <c r="K396" s="11" t="s">
        <v>19</v>
      </c>
    </row>
    <row r="397" spans="1:11" x14ac:dyDescent="0.3">
      <c r="A397" s="7">
        <v>1</v>
      </c>
      <c r="B397" s="138">
        <v>1.0106296166042392</v>
      </c>
      <c r="C397" s="142"/>
      <c r="D397" s="54">
        <v>0.90224757661806998</v>
      </c>
      <c r="E397" s="50">
        <v>0.84092329723551695</v>
      </c>
      <c r="F397" s="54">
        <v>0.90299519886111468</v>
      </c>
      <c r="G397" s="50">
        <v>0.88824432598005143</v>
      </c>
      <c r="H397" s="54">
        <v>0.89604773224389578</v>
      </c>
      <c r="I397" s="50">
        <v>0.90947574686472399</v>
      </c>
      <c r="J397" s="54">
        <v>0.91342997282307181</v>
      </c>
      <c r="K397" s="50">
        <v>0.94645449525630787</v>
      </c>
    </row>
    <row r="398" spans="1:11" x14ac:dyDescent="0.3">
      <c r="A398" s="8">
        <v>2</v>
      </c>
      <c r="B398" s="140">
        <v>0.97741378634928011</v>
      </c>
      <c r="C398" s="143"/>
      <c r="D398" s="55">
        <v>0.9026186253426095</v>
      </c>
      <c r="E398" s="51">
        <v>0.86693528037687551</v>
      </c>
      <c r="F398" s="55">
        <v>0.92423273060435851</v>
      </c>
      <c r="G398" s="51">
        <v>0.82653268455112494</v>
      </c>
      <c r="H398" s="55">
        <v>0.87906890348481292</v>
      </c>
      <c r="I398" s="51">
        <v>0.92302871873523917</v>
      </c>
      <c r="J398" s="55">
        <v>0.92472100996462026</v>
      </c>
      <c r="K398" s="51">
        <v>0.8479936452511565</v>
      </c>
    </row>
    <row r="399" spans="1:11" x14ac:dyDescent="0.3">
      <c r="A399" s="8">
        <v>3</v>
      </c>
      <c r="B399" s="140">
        <v>1.0198587074619634</v>
      </c>
      <c r="C399" s="143"/>
      <c r="D399" s="55">
        <v>0.88500266228115765</v>
      </c>
      <c r="E399" s="51">
        <v>0.79410603479967268</v>
      </c>
      <c r="F399" s="55">
        <v>0.94300849618070182</v>
      </c>
      <c r="G399" s="51">
        <v>0.81570311467244805</v>
      </c>
      <c r="H399" s="55">
        <v>0.90388264727942991</v>
      </c>
      <c r="I399" s="51">
        <v>0.88335327697607724</v>
      </c>
      <c r="J399" s="55">
        <v>0.89749771987393279</v>
      </c>
      <c r="K399" s="51">
        <v>0.86671925764160151</v>
      </c>
    </row>
    <row r="400" spans="1:11" x14ac:dyDescent="0.3">
      <c r="A400" s="8">
        <v>4</v>
      </c>
      <c r="B400" s="140">
        <v>0.9809868082671257</v>
      </c>
      <c r="C400" s="143"/>
      <c r="D400" s="55">
        <v>0.94969647666704982</v>
      </c>
      <c r="E400" s="51">
        <v>0.89382514554435089</v>
      </c>
      <c r="F400" s="55">
        <v>0.95387223379072339</v>
      </c>
      <c r="G400" s="51">
        <v>0.91594467672405666</v>
      </c>
      <c r="H400" s="55">
        <v>0.93833305722812721</v>
      </c>
      <c r="I400" s="51">
        <v>0.92051038640170546</v>
      </c>
      <c r="J400" s="55">
        <v>1.0288823028503247</v>
      </c>
      <c r="K400" s="51">
        <v>0.91562867433440842</v>
      </c>
    </row>
    <row r="401" spans="1:11" ht="15" thickBot="1" x14ac:dyDescent="0.35">
      <c r="A401" s="9">
        <v>5</v>
      </c>
      <c r="B401" s="136">
        <v>1.0153417287574362</v>
      </c>
      <c r="C401" s="137"/>
      <c r="D401" s="57">
        <v>0.95657541793985412</v>
      </c>
      <c r="E401" s="52">
        <v>0.90870533903682371</v>
      </c>
      <c r="F401" s="57">
        <v>0.87511532187021857</v>
      </c>
      <c r="G401" s="52">
        <v>0.87649377514632243</v>
      </c>
      <c r="H401" s="57">
        <v>0.91500425476902936</v>
      </c>
      <c r="I401" s="52">
        <v>0.93275546209253413</v>
      </c>
      <c r="J401" s="57">
        <v>0.90381453489495911</v>
      </c>
      <c r="K401" s="52">
        <v>0.92135414155044604</v>
      </c>
    </row>
    <row r="402" spans="1:11" x14ac:dyDescent="0.3">
      <c r="A402" s="7" t="s">
        <v>6</v>
      </c>
      <c r="B402" s="138">
        <f>AVERAGE(B397:C401)</f>
        <v>1.0008461294880089</v>
      </c>
      <c r="C402" s="139"/>
      <c r="D402" s="54">
        <f>AVERAGE(D397:D401)</f>
        <v>0.91922815176974804</v>
      </c>
      <c r="E402" s="12">
        <f t="shared" ref="E402" si="103">AVERAGE(E397:E401)</f>
        <v>0.86089901939864788</v>
      </c>
      <c r="F402" s="54">
        <f t="shared" ref="F402" si="104">AVERAGE(F397:F401)</f>
        <v>0.91984479626142335</v>
      </c>
      <c r="G402" s="12">
        <f t="shared" ref="G402" si="105">AVERAGE(G397:G401)</f>
        <v>0.86458371541480061</v>
      </c>
      <c r="H402" s="54">
        <f t="shared" ref="H402" si="106">AVERAGE(H397:H401)</f>
        <v>0.90646731900105915</v>
      </c>
      <c r="I402" s="12">
        <f t="shared" ref="I402" si="107">AVERAGE(I397:I401)</f>
        <v>0.91382471821405598</v>
      </c>
      <c r="J402" s="54">
        <f t="shared" ref="J402" si="108">AVERAGE(J397:J401)</f>
        <v>0.93366910808138182</v>
      </c>
      <c r="K402" s="12">
        <f t="shared" ref="K402" si="109">AVERAGE(K397:K401)</f>
        <v>0.89963004280678405</v>
      </c>
    </row>
    <row r="403" spans="1:11" x14ac:dyDescent="0.3">
      <c r="A403" s="8" t="s">
        <v>7</v>
      </c>
      <c r="B403" s="140">
        <f>STDEV(B397:C401)</f>
        <v>2.0067289826196748E-2</v>
      </c>
      <c r="C403" s="141"/>
      <c r="D403" s="55">
        <f>STDEV(D397:D401)</f>
        <v>3.1854110974007345E-2</v>
      </c>
      <c r="E403" s="4">
        <f t="shared" ref="E403:K403" si="110">STDEV(E397:E401)</f>
        <v>4.5459714843158104E-2</v>
      </c>
      <c r="F403" s="55">
        <f t="shared" si="110"/>
        <v>3.1616104592535756E-2</v>
      </c>
      <c r="G403" s="4">
        <f t="shared" si="110"/>
        <v>4.2358046580494739E-2</v>
      </c>
      <c r="H403" s="55">
        <f t="shared" si="110"/>
        <v>2.2103314423192293E-2</v>
      </c>
      <c r="I403" s="4">
        <f t="shared" si="110"/>
        <v>1.8942063848870379E-2</v>
      </c>
      <c r="J403" s="55">
        <f t="shared" si="110"/>
        <v>5.4210027621781974E-2</v>
      </c>
      <c r="K403" s="4">
        <f t="shared" si="110"/>
        <v>4.0834603453720496E-2</v>
      </c>
    </row>
    <row r="404" spans="1:11" ht="15" thickBot="1" x14ac:dyDescent="0.35">
      <c r="A404" s="9" t="s">
        <v>8</v>
      </c>
      <c r="B404" s="53"/>
      <c r="C404" s="35"/>
      <c r="D404" s="56">
        <f>_xlfn.T.TEST(D397:D401,E397:E401,2,1)</f>
        <v>3.1868610528943777E-3</v>
      </c>
      <c r="E404" s="5"/>
      <c r="F404" s="56">
        <f>_xlfn.T.TEST(F397:F401,G397:G401,2,1)</f>
        <v>8.833893682069556E-2</v>
      </c>
      <c r="G404" s="5"/>
      <c r="H404" s="56">
        <f>_xlfn.T.TEST(H397:H401,I397:I401,2,1)</f>
        <v>0.57398385011842257</v>
      </c>
      <c r="I404" s="5"/>
      <c r="J404" s="56">
        <f>_xlfn.T.TEST(J397:J401,K397:K401,2,1)</f>
        <v>0.28539791042168589</v>
      </c>
      <c r="K404" s="35"/>
    </row>
    <row r="406" spans="1:11" ht="16.2" thickBot="1" x14ac:dyDescent="0.35">
      <c r="A406" s="49" t="s">
        <v>48</v>
      </c>
    </row>
    <row r="407" spans="1:11" ht="15" thickBot="1" x14ac:dyDescent="0.35">
      <c r="B407" s="131" t="s">
        <v>34</v>
      </c>
      <c r="C407" s="132"/>
      <c r="D407" s="131" t="s">
        <v>32</v>
      </c>
      <c r="E407" s="132"/>
      <c r="F407" s="131" t="s">
        <v>21</v>
      </c>
      <c r="G407" s="132"/>
      <c r="H407" s="131" t="s">
        <v>22</v>
      </c>
      <c r="I407" s="132"/>
      <c r="J407" s="131" t="s">
        <v>33</v>
      </c>
      <c r="K407" s="132"/>
    </row>
    <row r="408" spans="1:11" ht="15" thickBot="1" x14ac:dyDescent="0.35">
      <c r="A408" s="15" t="s">
        <v>5</v>
      </c>
      <c r="B408" s="22" t="s">
        <v>18</v>
      </c>
      <c r="C408" s="40" t="s">
        <v>19</v>
      </c>
      <c r="D408" s="22" t="s">
        <v>18</v>
      </c>
      <c r="E408" s="40" t="s">
        <v>19</v>
      </c>
      <c r="F408" s="22" t="s">
        <v>18</v>
      </c>
      <c r="G408" s="40" t="s">
        <v>19</v>
      </c>
      <c r="H408" s="22" t="s">
        <v>18</v>
      </c>
      <c r="I408" s="40" t="s">
        <v>19</v>
      </c>
      <c r="J408" s="22" t="s">
        <v>18</v>
      </c>
      <c r="K408" s="40" t="s">
        <v>19</v>
      </c>
    </row>
    <row r="409" spans="1:11" x14ac:dyDescent="0.3">
      <c r="A409" s="7">
        <v>1</v>
      </c>
      <c r="B409" s="138">
        <v>0.59053330485097888</v>
      </c>
      <c r="C409" s="142"/>
      <c r="D409" s="54">
        <v>0.7464878920865351</v>
      </c>
      <c r="E409" s="50">
        <v>0.77706409069910132</v>
      </c>
      <c r="F409" s="54">
        <v>0.95555702157662537</v>
      </c>
      <c r="G409" s="50">
        <v>1.0822828044475679</v>
      </c>
      <c r="H409" s="54">
        <v>1.6768373530939455</v>
      </c>
      <c r="I409" s="50">
        <v>1.6173127726991088</v>
      </c>
      <c r="J409" s="54">
        <v>1.7473667203183969</v>
      </c>
      <c r="K409" s="50">
        <v>1.5298972400597604</v>
      </c>
    </row>
    <row r="410" spans="1:11" x14ac:dyDescent="0.3">
      <c r="A410" s="8">
        <v>2</v>
      </c>
      <c r="B410" s="140">
        <v>1.5249618945662615</v>
      </c>
      <c r="C410" s="143"/>
      <c r="D410" s="55">
        <v>0.90703492251818829</v>
      </c>
      <c r="E410" s="51">
        <v>0.57895380992226764</v>
      </c>
      <c r="F410" s="55">
        <v>1.1063999770046906</v>
      </c>
      <c r="G410" s="51">
        <v>1.4572381746276444</v>
      </c>
      <c r="H410" s="55">
        <v>1.4090486014596955</v>
      </c>
      <c r="I410" s="51">
        <v>1.5689478519889255</v>
      </c>
      <c r="J410" s="55">
        <v>1.2745036397758558</v>
      </c>
      <c r="K410" s="51">
        <v>1.1957094128183063</v>
      </c>
    </row>
    <row r="411" spans="1:11" x14ac:dyDescent="0.3">
      <c r="A411" s="8">
        <v>3</v>
      </c>
      <c r="B411" s="140">
        <v>1.0188470197595731</v>
      </c>
      <c r="C411" s="143"/>
      <c r="D411" s="55">
        <v>0.59093121993773345</v>
      </c>
      <c r="E411" s="51">
        <v>0.36149371391737234</v>
      </c>
      <c r="F411" s="55">
        <v>0.9772629967602503</v>
      </c>
      <c r="G411" s="51">
        <v>1.0038420089105498</v>
      </c>
      <c r="H411" s="55">
        <v>1.1888431705602329</v>
      </c>
      <c r="I411" s="51">
        <v>1.7267590990560566</v>
      </c>
      <c r="J411" s="55">
        <v>0.9761937950352455</v>
      </c>
      <c r="K411" s="51">
        <v>0.9760776479652834</v>
      </c>
    </row>
    <row r="412" spans="1:11" x14ac:dyDescent="0.3">
      <c r="A412" s="8">
        <v>4</v>
      </c>
      <c r="B412" s="140">
        <v>1.0687562985792851</v>
      </c>
      <c r="C412" s="143"/>
      <c r="D412" s="55">
        <v>0.30045971845628311</v>
      </c>
      <c r="E412" s="51">
        <v>0.37668752555288804</v>
      </c>
      <c r="F412" s="55">
        <v>1.4700509963619146</v>
      </c>
      <c r="G412" s="51">
        <v>1.0386409402730965</v>
      </c>
      <c r="H412" s="55">
        <v>0.467299696655049</v>
      </c>
      <c r="I412" s="51">
        <v>0.28016202181172029</v>
      </c>
      <c r="J412" s="55">
        <v>0.51629224809035734</v>
      </c>
      <c r="K412" s="51">
        <v>0.33450334539370213</v>
      </c>
    </row>
    <row r="413" spans="1:11" ht="15" thickBot="1" x14ac:dyDescent="0.35">
      <c r="A413" s="9">
        <v>5</v>
      </c>
      <c r="B413" s="136">
        <v>0.81367745080952814</v>
      </c>
      <c r="C413" s="137"/>
      <c r="D413" s="57">
        <v>0.56245749427093283</v>
      </c>
      <c r="E413" s="52">
        <v>0.28561362846278032</v>
      </c>
      <c r="F413" s="57">
        <v>1.13124972565582</v>
      </c>
      <c r="G413" s="52">
        <v>0.82300229183357676</v>
      </c>
      <c r="H413" s="57">
        <v>0.88295080810361726</v>
      </c>
      <c r="I413" s="52">
        <v>1.1127753513494125</v>
      </c>
      <c r="J413" s="57">
        <v>0.88087541129878766</v>
      </c>
      <c r="K413" s="52">
        <v>0.54677085731977448</v>
      </c>
    </row>
    <row r="414" spans="1:11" x14ac:dyDescent="0.3">
      <c r="A414" s="7" t="s">
        <v>6</v>
      </c>
      <c r="B414" s="138">
        <f>AVERAGE(B409:C413)</f>
        <v>1.0033551937131253</v>
      </c>
      <c r="C414" s="139"/>
      <c r="D414" s="54">
        <f>AVERAGE(D409:D413)</f>
        <v>0.62147424945393459</v>
      </c>
      <c r="E414" s="50">
        <f t="shared" ref="E414:K414" si="111">AVERAGE(E409:E413)</f>
        <v>0.47596255371088192</v>
      </c>
      <c r="F414" s="54">
        <f t="shared" si="111"/>
        <v>1.1281041434718602</v>
      </c>
      <c r="G414" s="50">
        <f t="shared" si="111"/>
        <v>1.0810012440184871</v>
      </c>
      <c r="H414" s="54">
        <f t="shared" si="111"/>
        <v>1.1249959259745079</v>
      </c>
      <c r="I414" s="50">
        <f t="shared" si="111"/>
        <v>1.2611914193810447</v>
      </c>
      <c r="J414" s="54">
        <f t="shared" si="111"/>
        <v>1.0790463629037288</v>
      </c>
      <c r="K414" s="50">
        <f t="shared" si="111"/>
        <v>0.91659170071136542</v>
      </c>
    </row>
    <row r="415" spans="1:11" x14ac:dyDescent="0.3">
      <c r="A415" s="8" t="s">
        <v>7</v>
      </c>
      <c r="B415" s="140">
        <f>STDEV(B409:C413)</f>
        <v>0.34748755720297891</v>
      </c>
      <c r="C415" s="141"/>
      <c r="D415" s="55">
        <f>STDEV(D409:D413)</f>
        <v>0.22618548361973928</v>
      </c>
      <c r="E415" s="51">
        <f t="shared" ref="E415:K415" si="112">STDEV(E409:E413)</f>
        <v>0.20028772695500927</v>
      </c>
      <c r="F415" s="55">
        <f t="shared" si="112"/>
        <v>0.20611536608555214</v>
      </c>
      <c r="G415" s="51">
        <f t="shared" si="112"/>
        <v>0.23230759381458529</v>
      </c>
      <c r="H415" s="55">
        <f t="shared" si="112"/>
        <v>0.46915922748115851</v>
      </c>
      <c r="I415" s="51">
        <f t="shared" si="112"/>
        <v>0.59639242797921954</v>
      </c>
      <c r="J415" s="55">
        <f t="shared" si="112"/>
        <v>0.46135621208933186</v>
      </c>
      <c r="K415" s="51">
        <f t="shared" si="112"/>
        <v>0.48300705722878018</v>
      </c>
    </row>
    <row r="416" spans="1:11" ht="15" thickBot="1" x14ac:dyDescent="0.35">
      <c r="A416" s="9" t="s">
        <v>8</v>
      </c>
      <c r="B416" s="53"/>
      <c r="C416" s="35"/>
      <c r="D416" s="56">
        <f>_xlfn.T.TEST(D409:D413,E409:E413,2,1)</f>
        <v>0.15446783086242413</v>
      </c>
      <c r="E416" s="5"/>
      <c r="F416" s="56">
        <f>_xlfn.T.TEST(F409:F413,G409:G413,2,1)</f>
        <v>0.75864332269937529</v>
      </c>
      <c r="G416" s="5"/>
      <c r="H416" s="56">
        <f>_xlfn.T.TEST(H409:H413,I409:I413,2,1)</f>
        <v>0.33786988532253825</v>
      </c>
      <c r="I416" s="5"/>
      <c r="J416" s="56">
        <f>_xlfn.T.TEST(J409:J413,K409:K413,2,1)</f>
        <v>4.7666372648847079E-2</v>
      </c>
      <c r="K416" s="35"/>
    </row>
    <row r="418" spans="1:11" ht="16.2" thickBot="1" x14ac:dyDescent="0.35">
      <c r="A418" s="49" t="s">
        <v>49</v>
      </c>
    </row>
    <row r="419" spans="1:11" ht="15" thickBot="1" x14ac:dyDescent="0.35">
      <c r="B419" s="131" t="s">
        <v>34</v>
      </c>
      <c r="C419" s="132"/>
      <c r="D419" s="131" t="s">
        <v>32</v>
      </c>
      <c r="E419" s="132"/>
      <c r="F419" s="131" t="s">
        <v>21</v>
      </c>
      <c r="G419" s="132"/>
      <c r="H419" s="131" t="s">
        <v>22</v>
      </c>
      <c r="I419" s="132"/>
      <c r="J419" s="131" t="s">
        <v>33</v>
      </c>
      <c r="K419" s="132"/>
    </row>
    <row r="420" spans="1:11" ht="15" thickBot="1" x14ac:dyDescent="0.35">
      <c r="A420" s="15" t="s">
        <v>5</v>
      </c>
      <c r="B420" s="22" t="s">
        <v>18</v>
      </c>
      <c r="C420" s="40" t="s">
        <v>19</v>
      </c>
      <c r="D420" s="22" t="s">
        <v>18</v>
      </c>
      <c r="E420" s="40" t="s">
        <v>19</v>
      </c>
      <c r="F420" s="22" t="s">
        <v>18</v>
      </c>
      <c r="G420" s="40" t="s">
        <v>19</v>
      </c>
      <c r="H420" s="22" t="s">
        <v>18</v>
      </c>
      <c r="I420" s="40" t="s">
        <v>19</v>
      </c>
      <c r="J420" s="22" t="s">
        <v>18</v>
      </c>
      <c r="K420" s="40" t="s">
        <v>19</v>
      </c>
    </row>
    <row r="421" spans="1:11" x14ac:dyDescent="0.3">
      <c r="A421" s="7">
        <v>1</v>
      </c>
      <c r="B421" s="138">
        <v>1.0974169666219691</v>
      </c>
      <c r="C421" s="142"/>
      <c r="D421" s="54">
        <v>0.93641468190186805</v>
      </c>
      <c r="E421" s="50">
        <v>0.90821773564606612</v>
      </c>
      <c r="F421" s="54">
        <v>0.95984447895933034</v>
      </c>
      <c r="G421" s="50">
        <v>0.87123886221192914</v>
      </c>
      <c r="H421" s="54">
        <v>0.94769284785268482</v>
      </c>
      <c r="I421" s="50">
        <v>0.95304408322245748</v>
      </c>
      <c r="J421" s="54">
        <v>1.0170365509109398</v>
      </c>
      <c r="K421" s="50">
        <v>1.0658512509221449</v>
      </c>
    </row>
    <row r="422" spans="1:11" x14ac:dyDescent="0.3">
      <c r="A422" s="8">
        <v>2</v>
      </c>
      <c r="B422" s="140">
        <v>1.0643431368852434</v>
      </c>
      <c r="C422" s="143"/>
      <c r="D422" s="55">
        <v>0.93360738021895218</v>
      </c>
      <c r="E422" s="51">
        <v>0.85177573233189163</v>
      </c>
      <c r="F422" s="55">
        <v>0.93520345523445969</v>
      </c>
      <c r="G422" s="51">
        <v>0.82592700586873558</v>
      </c>
      <c r="H422" s="55">
        <v>0.95879560204477754</v>
      </c>
      <c r="I422" s="51">
        <v>0.95368374482688789</v>
      </c>
      <c r="J422" s="55">
        <v>0.96935922395499874</v>
      </c>
      <c r="K422" s="51">
        <v>0.94696455518669953</v>
      </c>
    </row>
    <row r="423" spans="1:11" x14ac:dyDescent="0.3">
      <c r="A423" s="8">
        <v>3</v>
      </c>
      <c r="B423" s="140">
        <v>1.0062932219834939</v>
      </c>
      <c r="C423" s="143"/>
      <c r="D423" s="55">
        <v>0.93501677632963009</v>
      </c>
      <c r="E423" s="51">
        <v>0.84827959886991011</v>
      </c>
      <c r="F423" s="55">
        <v>0.95956978306844543</v>
      </c>
      <c r="G423" s="51">
        <v>0.91177042312603263</v>
      </c>
      <c r="H423" s="55">
        <v>0.88948824175000663</v>
      </c>
      <c r="I423" s="51">
        <v>0.96166020794400664</v>
      </c>
      <c r="J423" s="55">
        <v>0.98510675019596794</v>
      </c>
      <c r="K423" s="51">
        <v>1.0151826988482671</v>
      </c>
    </row>
    <row r="424" spans="1:11" x14ac:dyDescent="0.3">
      <c r="A424" s="8">
        <v>4</v>
      </c>
      <c r="B424" s="140">
        <v>0.873190536952</v>
      </c>
      <c r="C424" s="143"/>
      <c r="D424" s="55">
        <v>0.94721435346560179</v>
      </c>
      <c r="E424" s="51">
        <v>0.89210331681484178</v>
      </c>
      <c r="F424" s="55">
        <v>0.98476233002092883</v>
      </c>
      <c r="G424" s="51">
        <v>0.91056519033257044</v>
      </c>
      <c r="H424" s="55">
        <v>0.96851504109484488</v>
      </c>
      <c r="I424" s="51">
        <v>0.96240998171941117</v>
      </c>
      <c r="J424" s="55">
        <v>1.1839396185581565</v>
      </c>
      <c r="K424" s="51">
        <v>0.94244018520312234</v>
      </c>
    </row>
    <row r="425" spans="1:11" ht="15" thickBot="1" x14ac:dyDescent="0.35">
      <c r="A425" s="9">
        <v>5</v>
      </c>
      <c r="B425" s="136">
        <v>0.98359649317234588</v>
      </c>
      <c r="C425" s="137"/>
      <c r="D425" s="57">
        <v>1.0354302755388918</v>
      </c>
      <c r="E425" s="52">
        <v>0.88663756756812862</v>
      </c>
      <c r="F425" s="57">
        <v>0.99711372441035817</v>
      </c>
      <c r="G425" s="52">
        <v>0.98253270234483325</v>
      </c>
      <c r="H425" s="57">
        <v>1.0245434402724356</v>
      </c>
      <c r="I425" s="52">
        <v>0.88594799623124287</v>
      </c>
      <c r="J425" s="57">
        <v>0.99336966971712493</v>
      </c>
      <c r="K425" s="52">
        <v>0.87650364808456072</v>
      </c>
    </row>
    <row r="426" spans="1:11" x14ac:dyDescent="0.3">
      <c r="A426" s="7" t="s">
        <v>6</v>
      </c>
      <c r="B426" s="138">
        <f>AVERAGE(B421:C425)</f>
        <v>1.0049680711230107</v>
      </c>
      <c r="C426" s="139"/>
      <c r="D426" s="54">
        <f>AVERAGE(D421:D425)</f>
        <v>0.95753669349098869</v>
      </c>
      <c r="E426" s="50">
        <f t="shared" ref="E426:K426" si="113">AVERAGE(E421:E425)</f>
        <v>0.87740279024616774</v>
      </c>
      <c r="F426" s="54">
        <f t="shared" si="113"/>
        <v>0.96729875433870449</v>
      </c>
      <c r="G426" s="50">
        <f t="shared" si="113"/>
        <v>0.90040683677682021</v>
      </c>
      <c r="H426" s="54">
        <f t="shared" si="113"/>
        <v>0.95780703460294991</v>
      </c>
      <c r="I426" s="50">
        <f t="shared" si="113"/>
        <v>0.94334920278880108</v>
      </c>
      <c r="J426" s="54">
        <f t="shared" si="113"/>
        <v>1.0297623626674377</v>
      </c>
      <c r="K426" s="50">
        <f t="shared" si="113"/>
        <v>0.96938846764895881</v>
      </c>
    </row>
    <row r="427" spans="1:11" x14ac:dyDescent="0.3">
      <c r="A427" s="8" t="s">
        <v>7</v>
      </c>
      <c r="B427" s="140">
        <f>STDEV(B421:C425)</f>
        <v>8.6452321533812881E-2</v>
      </c>
      <c r="C427" s="141"/>
      <c r="D427" s="55">
        <f>STDEV(D421:D425)</f>
        <v>4.3874419950723498E-2</v>
      </c>
      <c r="E427" s="51">
        <f t="shared" ref="E427:K427" si="114">STDEV(E421:E425)</f>
        <v>2.6248113393446969E-2</v>
      </c>
      <c r="F427" s="55">
        <f t="shared" si="114"/>
        <v>2.4183260527177435E-2</v>
      </c>
      <c r="G427" s="51">
        <f t="shared" si="114"/>
        <v>5.7825161022884305E-2</v>
      </c>
      <c r="H427" s="55">
        <f t="shared" si="114"/>
        <v>4.831961491155088E-2</v>
      </c>
      <c r="I427" s="51">
        <f t="shared" si="114"/>
        <v>3.2381700786319481E-2</v>
      </c>
      <c r="J427" s="55">
        <f t="shared" si="114"/>
        <v>8.7891500599526107E-2</v>
      </c>
      <c r="K427" s="51">
        <f t="shared" si="114"/>
        <v>7.290200897497924E-2</v>
      </c>
    </row>
    <row r="428" spans="1:11" ht="15" thickBot="1" x14ac:dyDescent="0.35">
      <c r="A428" s="9" t="s">
        <v>8</v>
      </c>
      <c r="B428" s="53"/>
      <c r="C428" s="35"/>
      <c r="D428" s="56">
        <f>_xlfn.T.TEST(D421:D425,E421:E425,2,1)</f>
        <v>1.6321996840500484E-2</v>
      </c>
      <c r="E428" s="5"/>
      <c r="F428" s="56">
        <f>_xlfn.T.TEST(F421:F425,G421:G425,2,1)</f>
        <v>1.5316528132281342E-2</v>
      </c>
      <c r="G428" s="5"/>
      <c r="H428" s="56">
        <f>_xlfn.T.TEST(H421:H425,I421:I425,2,1)</f>
        <v>0.69465237709360772</v>
      </c>
      <c r="I428" s="5"/>
      <c r="J428" s="56">
        <f>_xlfn.T.TEST(J421:J425,K421:K425,2,1)</f>
        <v>0.32331837902659377</v>
      </c>
      <c r="K428" s="35"/>
    </row>
    <row r="430" spans="1:11" ht="16.2" thickBot="1" x14ac:dyDescent="0.35">
      <c r="A430" s="49" t="s">
        <v>50</v>
      </c>
    </row>
    <row r="431" spans="1:11" ht="15" thickBot="1" x14ac:dyDescent="0.35">
      <c r="B431" s="131" t="s">
        <v>34</v>
      </c>
      <c r="C431" s="132"/>
      <c r="D431" s="131" t="s">
        <v>32</v>
      </c>
      <c r="E431" s="132"/>
      <c r="F431" s="131" t="s">
        <v>21</v>
      </c>
      <c r="G431" s="132"/>
      <c r="H431" s="131" t="s">
        <v>22</v>
      </c>
      <c r="I431" s="132"/>
      <c r="J431" s="131" t="s">
        <v>33</v>
      </c>
      <c r="K431" s="132"/>
    </row>
    <row r="432" spans="1:11" ht="15" thickBot="1" x14ac:dyDescent="0.35">
      <c r="A432" s="15" t="s">
        <v>5</v>
      </c>
      <c r="B432" s="22" t="s">
        <v>18</v>
      </c>
      <c r="C432" s="40" t="s">
        <v>19</v>
      </c>
      <c r="D432" s="22" t="s">
        <v>18</v>
      </c>
      <c r="E432" s="40" t="s">
        <v>19</v>
      </c>
      <c r="F432" s="22" t="s">
        <v>18</v>
      </c>
      <c r="G432" s="40" t="s">
        <v>19</v>
      </c>
      <c r="H432" s="22" t="s">
        <v>18</v>
      </c>
      <c r="I432" s="40" t="s">
        <v>19</v>
      </c>
      <c r="J432" s="22" t="s">
        <v>18</v>
      </c>
      <c r="K432" s="40" t="s">
        <v>19</v>
      </c>
    </row>
    <row r="433" spans="1:11" x14ac:dyDescent="0.3">
      <c r="A433" s="7">
        <v>1</v>
      </c>
      <c r="B433" s="138">
        <v>1.0474840332604964</v>
      </c>
      <c r="C433" s="142"/>
      <c r="D433" s="54">
        <v>0.81539043301161684</v>
      </c>
      <c r="E433" s="50">
        <v>0.66018409395070121</v>
      </c>
      <c r="F433" s="54">
        <v>0.81389929889403279</v>
      </c>
      <c r="G433" s="50">
        <v>0.7566527819729062</v>
      </c>
      <c r="H433" s="54">
        <v>0.88530750977982009</v>
      </c>
      <c r="I433" s="50">
        <v>0.90080003796533969</v>
      </c>
      <c r="J433" s="54">
        <v>0.99340116333126216</v>
      </c>
      <c r="K433" s="50">
        <v>0.95420395787543943</v>
      </c>
    </row>
    <row r="434" spans="1:11" x14ac:dyDescent="0.3">
      <c r="A434" s="8">
        <v>2</v>
      </c>
      <c r="B434" s="140">
        <v>0.91369689614589422</v>
      </c>
      <c r="C434" s="143"/>
      <c r="D434" s="55">
        <v>0.7945371219272801</v>
      </c>
      <c r="E434" s="51">
        <v>0.72172700699938219</v>
      </c>
      <c r="F434" s="55">
        <v>0.89766563350775397</v>
      </c>
      <c r="G434" s="51">
        <v>0.71326433180532578</v>
      </c>
      <c r="H434" s="55">
        <v>0.86835308234924991</v>
      </c>
      <c r="I434" s="51">
        <v>0.82612737859950502</v>
      </c>
      <c r="J434" s="55">
        <v>0.9076571435966081</v>
      </c>
      <c r="K434" s="51">
        <v>0.88152164179978898</v>
      </c>
    </row>
    <row r="435" spans="1:11" x14ac:dyDescent="0.3">
      <c r="A435" s="8">
        <v>3</v>
      </c>
      <c r="B435" s="140">
        <v>0.97435539112217329</v>
      </c>
      <c r="C435" s="143"/>
      <c r="D435" s="55">
        <v>0.80072611269241889</v>
      </c>
      <c r="E435" s="51">
        <v>0.67183608103054004</v>
      </c>
      <c r="F435" s="55">
        <v>0.86010319685381942</v>
      </c>
      <c r="G435" s="51">
        <v>0.80875763674553058</v>
      </c>
      <c r="H435" s="55">
        <v>0.88151639735226472</v>
      </c>
      <c r="I435" s="51">
        <v>0.90482659164752521</v>
      </c>
      <c r="J435" s="55">
        <v>1.0061036321741166</v>
      </c>
      <c r="K435" s="51">
        <v>0.9571313987714779</v>
      </c>
    </row>
    <row r="436" spans="1:11" x14ac:dyDescent="0.3">
      <c r="A436" s="8">
        <v>4</v>
      </c>
      <c r="B436" s="140">
        <v>0.96218349989593377</v>
      </c>
      <c r="C436" s="143"/>
      <c r="D436" s="55">
        <v>0.84322723962701196</v>
      </c>
      <c r="E436" s="51">
        <v>0.74034187750194536</v>
      </c>
      <c r="F436" s="55">
        <v>0.91780354615404969</v>
      </c>
      <c r="G436" s="51">
        <v>0.74840515615038761</v>
      </c>
      <c r="H436" s="55">
        <v>0.88900678940111288</v>
      </c>
      <c r="I436" s="51">
        <v>0.84351267883786674</v>
      </c>
      <c r="J436" s="55">
        <v>1.1133627976625131</v>
      </c>
      <c r="K436" s="51">
        <v>0.95253830462186007</v>
      </c>
    </row>
    <row r="437" spans="1:11" ht="15" thickBot="1" x14ac:dyDescent="0.35">
      <c r="A437" s="9">
        <v>5</v>
      </c>
      <c r="B437" s="136">
        <v>1.0779584019435542</v>
      </c>
      <c r="C437" s="137"/>
      <c r="D437" s="57">
        <v>0.95346814037228533</v>
      </c>
      <c r="E437" s="52">
        <v>0.73937302422381246</v>
      </c>
      <c r="F437" s="57">
        <v>0.99685074036859656</v>
      </c>
      <c r="G437" s="52">
        <v>0.80641992764535275</v>
      </c>
      <c r="H437" s="57">
        <v>0.97142407160513089</v>
      </c>
      <c r="I437" s="52">
        <v>0.98301601586234921</v>
      </c>
      <c r="J437" s="57">
        <v>0.94135242931617802</v>
      </c>
      <c r="K437" s="52">
        <v>0.95505523774566947</v>
      </c>
    </row>
    <row r="438" spans="1:11" x14ac:dyDescent="0.3">
      <c r="A438" s="7" t="s">
        <v>6</v>
      </c>
      <c r="B438" s="138">
        <f>AVERAGE(B433:C437)</f>
        <v>0.99513564447361025</v>
      </c>
      <c r="C438" s="139"/>
      <c r="D438" s="54">
        <f>AVERAGE(D433:D437)</f>
        <v>0.8414698095261226</v>
      </c>
      <c r="E438" s="50">
        <f t="shared" ref="E438:K438" si="115">AVERAGE(E433:E437)</f>
        <v>0.70669241674127625</v>
      </c>
      <c r="F438" s="54">
        <f t="shared" si="115"/>
        <v>0.89726448315565044</v>
      </c>
      <c r="G438" s="50">
        <f t="shared" si="115"/>
        <v>0.76669996686390063</v>
      </c>
      <c r="H438" s="54">
        <f t="shared" si="115"/>
        <v>0.89912157009751559</v>
      </c>
      <c r="I438" s="50">
        <f t="shared" si="115"/>
        <v>0.89165654058251709</v>
      </c>
      <c r="J438" s="54">
        <f t="shared" si="115"/>
        <v>0.99237543321613564</v>
      </c>
      <c r="K438" s="50">
        <f t="shared" si="115"/>
        <v>0.94009010816284699</v>
      </c>
    </row>
    <row r="439" spans="1:11" x14ac:dyDescent="0.3">
      <c r="A439" s="8" t="s">
        <v>7</v>
      </c>
      <c r="B439" s="140">
        <f>STDEV(B433:C437)</f>
        <v>6.6614366795593002E-2</v>
      </c>
      <c r="C439" s="141"/>
      <c r="D439" s="55">
        <f>STDEV(D433:D437)</f>
        <v>6.5363549760548298E-2</v>
      </c>
      <c r="E439" s="51">
        <f t="shared" ref="E439:K439" si="116">STDEV(E433:E437)</f>
        <v>3.809309467315701E-2</v>
      </c>
      <c r="F439" s="55">
        <f t="shared" si="116"/>
        <v>6.8319381954757882E-2</v>
      </c>
      <c r="G439" s="51">
        <f t="shared" si="116"/>
        <v>4.0735537303878015E-2</v>
      </c>
      <c r="H439" s="55">
        <f t="shared" si="116"/>
        <v>4.1162576209954539E-2</v>
      </c>
      <c r="I439" s="51">
        <f t="shared" si="116"/>
        <v>6.1675582702425083E-2</v>
      </c>
      <c r="J439" s="55">
        <f t="shared" si="116"/>
        <v>7.8434675762083683E-2</v>
      </c>
      <c r="K439" s="51">
        <f t="shared" si="116"/>
        <v>3.2782557442758223E-2</v>
      </c>
    </row>
    <row r="440" spans="1:11" ht="15" thickBot="1" x14ac:dyDescent="0.35">
      <c r="A440" s="9" t="s">
        <v>8</v>
      </c>
      <c r="B440" s="53"/>
      <c r="C440" s="35"/>
      <c r="D440" s="56">
        <f>_xlfn.T.TEST(D433:D437,E433:E437,2,1)</f>
        <v>5.0042907491477835E-3</v>
      </c>
      <c r="E440" s="5"/>
      <c r="F440" s="56">
        <f>_xlfn.T.TEST(F433:F437,G433:G437,2,1)</f>
        <v>1.4073123063929358E-2</v>
      </c>
      <c r="G440" s="5"/>
      <c r="H440" s="56">
        <f>_xlfn.T.TEST(H433:H437,I433:I437,2,1)</f>
        <v>0.64454230636628806</v>
      </c>
      <c r="I440" s="5"/>
      <c r="J440" s="56">
        <f>_xlfn.T.TEST(J433:J437,K433:K437,2,1)</f>
        <v>0.14738242844617727</v>
      </c>
      <c r="K440" s="35"/>
    </row>
    <row r="442" spans="1:11" ht="16.2" thickBot="1" x14ac:dyDescent="0.35">
      <c r="A442" s="49" t="s">
        <v>51</v>
      </c>
    </row>
    <row r="443" spans="1:11" ht="15" thickBot="1" x14ac:dyDescent="0.35">
      <c r="B443" s="131" t="s">
        <v>34</v>
      </c>
      <c r="C443" s="132"/>
      <c r="D443" s="131" t="s">
        <v>32</v>
      </c>
      <c r="E443" s="132"/>
      <c r="F443" s="131" t="s">
        <v>21</v>
      </c>
      <c r="G443" s="132"/>
      <c r="H443" s="131" t="s">
        <v>22</v>
      </c>
      <c r="I443" s="132"/>
      <c r="J443" s="131" t="s">
        <v>33</v>
      </c>
      <c r="K443" s="132"/>
    </row>
    <row r="444" spans="1:11" ht="15" thickBot="1" x14ac:dyDescent="0.35">
      <c r="A444" s="15" t="s">
        <v>5</v>
      </c>
      <c r="B444" s="22" t="s">
        <v>18</v>
      </c>
      <c r="C444" s="40" t="s">
        <v>19</v>
      </c>
      <c r="D444" s="22" t="s">
        <v>18</v>
      </c>
      <c r="E444" s="40" t="s">
        <v>19</v>
      </c>
      <c r="F444" s="22" t="s">
        <v>18</v>
      </c>
      <c r="G444" s="40" t="s">
        <v>19</v>
      </c>
      <c r="H444" s="22" t="s">
        <v>18</v>
      </c>
      <c r="I444" s="40" t="s">
        <v>19</v>
      </c>
      <c r="J444" s="22" t="s">
        <v>18</v>
      </c>
      <c r="K444" s="40" t="s">
        <v>19</v>
      </c>
    </row>
    <row r="445" spans="1:11" x14ac:dyDescent="0.3">
      <c r="A445" s="7">
        <v>1</v>
      </c>
      <c r="B445" s="138">
        <v>1.0490788214561053</v>
      </c>
      <c r="C445" s="142"/>
      <c r="D445" s="54">
        <v>0.92814462539594778</v>
      </c>
      <c r="E445" s="50">
        <v>0.86612787158126259</v>
      </c>
      <c r="F445" s="54">
        <v>0.82777630136069569</v>
      </c>
      <c r="G445" s="50">
        <v>0.81286128674102276</v>
      </c>
      <c r="H445" s="54">
        <v>0.92108464030654902</v>
      </c>
      <c r="I445" s="50">
        <v>0.74423021930163002</v>
      </c>
      <c r="J445" s="54">
        <v>1.0042992109441018</v>
      </c>
      <c r="K445" s="50">
        <v>1.0423646322435711</v>
      </c>
    </row>
    <row r="446" spans="1:11" x14ac:dyDescent="0.3">
      <c r="A446" s="8">
        <v>2</v>
      </c>
      <c r="B446" s="140">
        <v>0.9740697428200642</v>
      </c>
      <c r="C446" s="143"/>
      <c r="D446" s="55">
        <v>0.90540781939006165</v>
      </c>
      <c r="E446" s="51">
        <v>0.91187132297836915</v>
      </c>
      <c r="F446" s="55">
        <v>0.86196066026586449</v>
      </c>
      <c r="G446" s="51">
        <v>0.78098441787192241</v>
      </c>
      <c r="H446" s="55">
        <v>0.97884818601164836</v>
      </c>
      <c r="I446" s="51">
        <v>0.8295988074584344</v>
      </c>
      <c r="J446" s="55">
        <v>0.9729969596841993</v>
      </c>
      <c r="K446" s="51">
        <v>0.89095317497032267</v>
      </c>
    </row>
    <row r="447" spans="1:11" x14ac:dyDescent="0.3">
      <c r="A447" s="8">
        <v>3</v>
      </c>
      <c r="B447" s="140">
        <v>0.90536891722116231</v>
      </c>
      <c r="C447" s="143"/>
      <c r="D447" s="55">
        <v>0.88530308552221304</v>
      </c>
      <c r="E447" s="51">
        <v>0.87952892704140495</v>
      </c>
      <c r="F447" s="55">
        <v>0.97199603323065797</v>
      </c>
      <c r="G447" s="51">
        <v>0.89380472596040161</v>
      </c>
      <c r="H447" s="55">
        <v>0.89220675847176212</v>
      </c>
      <c r="I447" s="51">
        <v>0.80777210190183857</v>
      </c>
      <c r="J447" s="55">
        <v>1.0463735842558222</v>
      </c>
      <c r="K447" s="51">
        <v>0.95301094595209912</v>
      </c>
    </row>
    <row r="448" spans="1:11" x14ac:dyDescent="0.3">
      <c r="A448" s="8">
        <v>4</v>
      </c>
      <c r="B448" s="140">
        <v>0.9910657834749137</v>
      </c>
      <c r="C448" s="143"/>
      <c r="D448" s="55">
        <v>0.9479224104928059</v>
      </c>
      <c r="E448" s="51">
        <v>1.0537263836636779</v>
      </c>
      <c r="F448" s="55">
        <v>0.97704004653325649</v>
      </c>
      <c r="G448" s="51">
        <v>0.8685077582466566</v>
      </c>
      <c r="H448" s="55">
        <v>1.0884975077102479</v>
      </c>
      <c r="I448" s="51">
        <v>0.85519491508328283</v>
      </c>
      <c r="J448" s="55">
        <v>1.2209262645528483</v>
      </c>
      <c r="K448" s="51">
        <v>0.85136615202832922</v>
      </c>
    </row>
    <row r="449" spans="1:11" ht="15" thickBot="1" x14ac:dyDescent="0.35">
      <c r="A449" s="9">
        <v>5</v>
      </c>
      <c r="B449" s="136">
        <v>1.0854990183841118</v>
      </c>
      <c r="C449" s="137"/>
      <c r="D449" s="57">
        <v>1.060274029330496</v>
      </c>
      <c r="E449" s="52">
        <v>1.0216437281742852</v>
      </c>
      <c r="F449" s="57">
        <v>0.98239722804239205</v>
      </c>
      <c r="G449" s="52">
        <v>0.82323181942742796</v>
      </c>
      <c r="H449" s="57">
        <v>1.0514087222887563</v>
      </c>
      <c r="I449" s="52">
        <v>0.86576037742360212</v>
      </c>
      <c r="J449" s="57">
        <v>1.0484160644299989</v>
      </c>
      <c r="K449" s="52">
        <v>0.97133253145250587</v>
      </c>
    </row>
    <row r="450" spans="1:11" x14ac:dyDescent="0.3">
      <c r="A450" s="7" t="s">
        <v>6</v>
      </c>
      <c r="B450" s="138">
        <f>AVERAGE(B445:C449)</f>
        <v>1.0010164566712716</v>
      </c>
      <c r="C450" s="139"/>
      <c r="D450" s="54">
        <f>AVERAGE(D445:D449)</f>
        <v>0.945410394026305</v>
      </c>
      <c r="E450" s="50">
        <f t="shared" ref="E450:K450" si="117">AVERAGE(E445:E449)</f>
        <v>0.94657964668780004</v>
      </c>
      <c r="F450" s="54">
        <f t="shared" si="117"/>
        <v>0.92423405388657331</v>
      </c>
      <c r="G450" s="50">
        <f t="shared" si="117"/>
        <v>0.83587800164948634</v>
      </c>
      <c r="H450" s="54">
        <f t="shared" si="117"/>
        <v>0.9864091629577928</v>
      </c>
      <c r="I450" s="50">
        <f t="shared" si="117"/>
        <v>0.82051128423375752</v>
      </c>
      <c r="J450" s="54">
        <f t="shared" si="117"/>
        <v>1.0586024167733941</v>
      </c>
      <c r="K450" s="50">
        <f t="shared" si="117"/>
        <v>0.94180548732936553</v>
      </c>
    </row>
    <row r="451" spans="1:11" x14ac:dyDescent="0.3">
      <c r="A451" s="8" t="s">
        <v>7</v>
      </c>
      <c r="B451" s="140">
        <f>STDEV(B445:C449)</f>
        <v>6.9679421692444565E-2</v>
      </c>
      <c r="C451" s="141"/>
      <c r="D451" s="55">
        <f>STDEV(D445:D449)</f>
        <v>6.8394382484151237E-2</v>
      </c>
      <c r="E451" s="51">
        <f t="shared" ref="E451:K451" si="118">STDEV(E445:E449)</f>
        <v>8.5568677726722275E-2</v>
      </c>
      <c r="F451" s="55">
        <f t="shared" si="118"/>
        <v>7.3543707979557324E-2</v>
      </c>
      <c r="G451" s="51">
        <f t="shared" si="118"/>
        <v>4.5064417878462562E-2</v>
      </c>
      <c r="H451" s="55">
        <f t="shared" si="118"/>
        <v>8.3434896012487311E-2</v>
      </c>
      <c r="I451" s="51">
        <f t="shared" si="118"/>
        <v>4.8254806484519637E-2</v>
      </c>
      <c r="J451" s="55">
        <f t="shared" si="118"/>
        <v>9.6020141277133209E-2</v>
      </c>
      <c r="K451" s="51">
        <f t="shared" si="118"/>
        <v>7.3950627626523241E-2</v>
      </c>
    </row>
    <row r="452" spans="1:11" ht="15" thickBot="1" x14ac:dyDescent="0.35">
      <c r="A452" s="9" t="s">
        <v>8</v>
      </c>
      <c r="B452" s="53"/>
      <c r="C452" s="35"/>
      <c r="D452" s="56">
        <f>_xlfn.T.TEST(D445:D449,E445:E449,2,1)</f>
        <v>0.96957247137215608</v>
      </c>
      <c r="E452" s="5"/>
      <c r="F452" s="56">
        <f>_xlfn.T.TEST(F445:F449,G445:G449,2,1)</f>
        <v>1.9566408597186117E-2</v>
      </c>
      <c r="G452" s="5"/>
      <c r="H452" s="56">
        <f>_xlfn.T.TEST(H445:H449,I445:I449,2,1)</f>
        <v>2.4673579617622704E-3</v>
      </c>
      <c r="I452" s="5"/>
      <c r="J452" s="56">
        <f>_xlfn.T.TEST(J445:J449,K445:K449,2,1)</f>
        <v>0.15876435076258655</v>
      </c>
      <c r="K452" s="35"/>
    </row>
    <row r="454" spans="1:11" ht="16.2" thickBot="1" x14ac:dyDescent="0.35">
      <c r="A454" s="49" t="s">
        <v>52</v>
      </c>
    </row>
    <row r="455" spans="1:11" ht="15" thickBot="1" x14ac:dyDescent="0.35">
      <c r="B455" s="131" t="s">
        <v>34</v>
      </c>
      <c r="C455" s="132"/>
      <c r="D455" s="131" t="s">
        <v>32</v>
      </c>
      <c r="E455" s="132"/>
      <c r="F455" s="131" t="s">
        <v>21</v>
      </c>
      <c r="G455" s="132"/>
      <c r="H455" s="131" t="s">
        <v>22</v>
      </c>
      <c r="I455" s="132"/>
      <c r="J455" s="131" t="s">
        <v>33</v>
      </c>
      <c r="K455" s="132"/>
    </row>
    <row r="456" spans="1:11" ht="15" thickBot="1" x14ac:dyDescent="0.35">
      <c r="A456" s="15" t="s">
        <v>5</v>
      </c>
      <c r="B456" s="22" t="s">
        <v>18</v>
      </c>
      <c r="C456" s="40" t="s">
        <v>19</v>
      </c>
      <c r="D456" s="22" t="s">
        <v>18</v>
      </c>
      <c r="E456" s="40" t="s">
        <v>19</v>
      </c>
      <c r="F456" s="22" t="s">
        <v>18</v>
      </c>
      <c r="G456" s="40" t="s">
        <v>19</v>
      </c>
      <c r="H456" s="22" t="s">
        <v>18</v>
      </c>
      <c r="I456" s="40" t="s">
        <v>19</v>
      </c>
      <c r="J456" s="22" t="s">
        <v>18</v>
      </c>
      <c r="K456" s="40" t="s">
        <v>19</v>
      </c>
    </row>
    <row r="457" spans="1:11" x14ac:dyDescent="0.3">
      <c r="A457" s="7">
        <v>1</v>
      </c>
      <c r="B457" s="138">
        <v>1.1658287589861012</v>
      </c>
      <c r="C457" s="142"/>
      <c r="D457" s="54">
        <v>1.2502614722811776</v>
      </c>
      <c r="E457" s="50">
        <v>2.6320054763278269</v>
      </c>
      <c r="F457" s="54">
        <v>1.3861176997004712</v>
      </c>
      <c r="G457" s="50">
        <v>1.4969143265301541</v>
      </c>
      <c r="H457" s="54">
        <v>1.490731774382587</v>
      </c>
      <c r="I457" s="50">
        <v>1.70670306992348</v>
      </c>
      <c r="J457" s="54">
        <v>1.6101140209485367</v>
      </c>
      <c r="K457" s="50">
        <v>1.8637164386549603</v>
      </c>
    </row>
    <row r="458" spans="1:11" x14ac:dyDescent="0.3">
      <c r="A458" s="8">
        <v>2</v>
      </c>
      <c r="B458" s="140">
        <v>1.2666343073098869</v>
      </c>
      <c r="C458" s="143"/>
      <c r="D458" s="55">
        <v>1.2166986095518928</v>
      </c>
      <c r="E458" s="51">
        <v>2.073087712745485</v>
      </c>
      <c r="F458" s="55">
        <v>1.5702100513143695</v>
      </c>
      <c r="G458" s="51">
        <v>1.7711009598825829</v>
      </c>
      <c r="H458" s="55">
        <v>1.951989506440104</v>
      </c>
      <c r="I458" s="51">
        <v>1.8278494003450552</v>
      </c>
      <c r="J458" s="55">
        <v>1.5915542824882649</v>
      </c>
      <c r="K458" s="51">
        <v>1.9192982518887653</v>
      </c>
    </row>
    <row r="459" spans="1:11" x14ac:dyDescent="0.3">
      <c r="A459" s="8">
        <v>3</v>
      </c>
      <c r="B459" s="140">
        <v>1.0630494115815112</v>
      </c>
      <c r="C459" s="143"/>
      <c r="D459" s="55">
        <v>1.3529612229691499</v>
      </c>
      <c r="E459" s="51">
        <v>1.7111132247459946</v>
      </c>
      <c r="F459" s="55">
        <v>0.68984151232692403</v>
      </c>
      <c r="G459" s="51">
        <v>0.66731485001019408</v>
      </c>
      <c r="H459" s="55">
        <v>1.167471411476948</v>
      </c>
      <c r="I459" s="51">
        <v>1.2746127642227141</v>
      </c>
      <c r="J459" s="55">
        <v>1.4119217555301076</v>
      </c>
      <c r="K459" s="51">
        <v>1.4820097424120651</v>
      </c>
    </row>
    <row r="460" spans="1:11" x14ac:dyDescent="0.3">
      <c r="A460" s="8">
        <v>4</v>
      </c>
      <c r="B460" s="140">
        <v>0.67377657578077188</v>
      </c>
      <c r="C460" s="143"/>
      <c r="D460" s="55">
        <v>1.028213355162819</v>
      </c>
      <c r="E460" s="51">
        <v>2.2198506377072378</v>
      </c>
      <c r="F460" s="55">
        <v>1.1429134077178051</v>
      </c>
      <c r="G460" s="51">
        <v>0.60908969475389152</v>
      </c>
      <c r="H460" s="55">
        <v>1.1816245874718834</v>
      </c>
      <c r="I460" s="51">
        <v>1.1337887410534262</v>
      </c>
      <c r="J460" s="55">
        <v>1.4901889022285741</v>
      </c>
      <c r="K460" s="51">
        <v>1.5087998241329796</v>
      </c>
    </row>
    <row r="461" spans="1:11" ht="15" thickBot="1" x14ac:dyDescent="0.35">
      <c r="A461" s="9">
        <v>5</v>
      </c>
      <c r="B461" s="136">
        <v>0.81383641786387995</v>
      </c>
      <c r="C461" s="137"/>
      <c r="D461" s="57">
        <v>0.76447118419427607</v>
      </c>
      <c r="E461" s="52">
        <v>1.537385629055539</v>
      </c>
      <c r="F461" s="57">
        <v>0.83821448041032753</v>
      </c>
      <c r="G461" s="52">
        <v>0.9822158542157422</v>
      </c>
      <c r="H461" s="57">
        <v>1.1565257302808967</v>
      </c>
      <c r="I461" s="52">
        <v>0.92840767397437407</v>
      </c>
      <c r="J461" s="57">
        <v>1.3853106967719337</v>
      </c>
      <c r="K461" s="52">
        <v>1.1909130000930708</v>
      </c>
    </row>
    <row r="462" spans="1:11" x14ac:dyDescent="0.3">
      <c r="A462" s="7" t="s">
        <v>6</v>
      </c>
      <c r="B462" s="138">
        <f>AVERAGE(B457:C461)</f>
        <v>0.99662509430443014</v>
      </c>
      <c r="C462" s="139"/>
      <c r="D462" s="54">
        <f>AVERAGE(D457:D461)</f>
        <v>1.122521168831863</v>
      </c>
      <c r="E462" s="50">
        <f t="shared" ref="E462:K462" si="119">AVERAGE(E457:E461)</f>
        <v>2.0346885361164166</v>
      </c>
      <c r="F462" s="54">
        <f t="shared" si="119"/>
        <v>1.1254594302939793</v>
      </c>
      <c r="G462" s="50">
        <f t="shared" si="119"/>
        <v>1.1053271370785129</v>
      </c>
      <c r="H462" s="54">
        <f t="shared" si="119"/>
        <v>1.389668602010484</v>
      </c>
      <c r="I462" s="50">
        <f t="shared" si="119"/>
        <v>1.37427232990381</v>
      </c>
      <c r="J462" s="54">
        <f t="shared" si="119"/>
        <v>1.4978179315934834</v>
      </c>
      <c r="K462" s="50">
        <f t="shared" si="119"/>
        <v>1.5929474514363682</v>
      </c>
    </row>
    <row r="463" spans="1:11" x14ac:dyDescent="0.3">
      <c r="A463" s="8" t="s">
        <v>7</v>
      </c>
      <c r="B463" s="140">
        <f>STDEV(B457:C461)</f>
        <v>0.24677414335940384</v>
      </c>
      <c r="C463" s="141"/>
      <c r="D463" s="55">
        <f>STDEV(D457:D461)</f>
        <v>0.23204705839263792</v>
      </c>
      <c r="E463" s="51">
        <f t="shared" ref="E463:K463" si="120">STDEV(E457:E461)</f>
        <v>0.43143892707847625</v>
      </c>
      <c r="F463" s="55">
        <f t="shared" si="120"/>
        <v>0.3668525321309426</v>
      </c>
      <c r="G463" s="51">
        <f t="shared" si="120"/>
        <v>0.51231290751590441</v>
      </c>
      <c r="H463" s="55">
        <f t="shared" si="120"/>
        <v>0.34403054605409311</v>
      </c>
      <c r="I463" s="51">
        <f t="shared" si="120"/>
        <v>0.38170735933607142</v>
      </c>
      <c r="J463" s="55">
        <f t="shared" si="120"/>
        <v>0.10184688041621617</v>
      </c>
      <c r="K463" s="51">
        <f t="shared" si="120"/>
        <v>0.30034995751895888</v>
      </c>
    </row>
    <row r="464" spans="1:11" ht="15" thickBot="1" x14ac:dyDescent="0.35">
      <c r="A464" s="9" t="s">
        <v>8</v>
      </c>
      <c r="B464" s="53"/>
      <c r="C464" s="35"/>
      <c r="D464" s="56">
        <f>_xlfn.T.TEST(D457:D461,E457:E461,2,1)</f>
        <v>6.7561765118546941E-3</v>
      </c>
      <c r="E464" s="5"/>
      <c r="F464" s="56">
        <f>_xlfn.T.TEST(F457:F461,G457:G461,2,1)</f>
        <v>0.88748823157985035</v>
      </c>
      <c r="G464" s="5"/>
      <c r="H464" s="56">
        <f>_xlfn.T.TEST(H457:H461,I457:I461,2,1)</f>
        <v>0.85602705053788575</v>
      </c>
      <c r="I464" s="5"/>
      <c r="J464" s="56">
        <f>_xlfn.T.TEST(J457:J461,K457:K461,2,1)</f>
        <v>0.35986223133859735</v>
      </c>
      <c r="K464" s="35"/>
    </row>
    <row r="466" spans="1:11" ht="16.2" thickBot="1" x14ac:dyDescent="0.35">
      <c r="A466" s="69" t="s">
        <v>53</v>
      </c>
    </row>
    <row r="467" spans="1:11" ht="15" thickBot="1" x14ac:dyDescent="0.35">
      <c r="B467" s="131" t="s">
        <v>34</v>
      </c>
      <c r="C467" s="132"/>
      <c r="D467" s="131" t="s">
        <v>32</v>
      </c>
      <c r="E467" s="132"/>
      <c r="F467" s="131" t="s">
        <v>21</v>
      </c>
      <c r="G467" s="132"/>
      <c r="H467" s="131" t="s">
        <v>22</v>
      </c>
      <c r="I467" s="132"/>
      <c r="J467" s="131" t="s">
        <v>33</v>
      </c>
      <c r="K467" s="132"/>
    </row>
    <row r="468" spans="1:11" ht="15" thickBot="1" x14ac:dyDescent="0.35">
      <c r="A468" s="15" t="s">
        <v>5</v>
      </c>
      <c r="B468" s="22" t="s">
        <v>18</v>
      </c>
      <c r="C468" s="40" t="s">
        <v>19</v>
      </c>
      <c r="D468" s="22" t="s">
        <v>18</v>
      </c>
      <c r="E468" s="40" t="s">
        <v>19</v>
      </c>
      <c r="F468" s="22" t="s">
        <v>18</v>
      </c>
      <c r="G468" s="40" t="s">
        <v>19</v>
      </c>
      <c r="H468" s="22" t="s">
        <v>18</v>
      </c>
      <c r="I468" s="40" t="s">
        <v>19</v>
      </c>
      <c r="J468" s="22" t="s">
        <v>18</v>
      </c>
      <c r="K468" s="40" t="s">
        <v>19</v>
      </c>
    </row>
    <row r="469" spans="1:11" x14ac:dyDescent="0.3">
      <c r="A469" s="7">
        <v>1</v>
      </c>
      <c r="B469" s="138">
        <v>0.87840500718110071</v>
      </c>
      <c r="C469" s="142"/>
      <c r="D469" s="54">
        <v>0.58650235916891846</v>
      </c>
      <c r="E469" s="50">
        <v>0.72948197168107032</v>
      </c>
      <c r="F469" s="54">
        <v>0.68400205430843586</v>
      </c>
      <c r="G469" s="50">
        <v>0.85463975232409739</v>
      </c>
      <c r="H469" s="54">
        <v>0.64223792752799846</v>
      </c>
      <c r="I469" s="50">
        <v>0.56701840737073761</v>
      </c>
      <c r="J469" s="54">
        <v>0.84050931219911018</v>
      </c>
      <c r="K469" s="50">
        <v>0.86024937461405204</v>
      </c>
    </row>
    <row r="470" spans="1:11" x14ac:dyDescent="0.3">
      <c r="A470" s="8">
        <v>2</v>
      </c>
      <c r="B470" s="140">
        <v>1.2885332373494123</v>
      </c>
      <c r="C470" s="143"/>
      <c r="D470" s="55">
        <v>0.76107775629661234</v>
      </c>
      <c r="E470" s="51">
        <v>1.0515440096289908</v>
      </c>
      <c r="F470" s="55">
        <v>0.84427362305668718</v>
      </c>
      <c r="G470" s="51">
        <v>1.088571363468863</v>
      </c>
      <c r="H470" s="55">
        <v>0.91396032082750611</v>
      </c>
      <c r="I470" s="51">
        <v>0.69302080717216996</v>
      </c>
      <c r="J470" s="55">
        <v>0.99025417304954244</v>
      </c>
      <c r="K470" s="51">
        <v>0.77579917663937714</v>
      </c>
    </row>
    <row r="471" spans="1:11" ht="15" thickBot="1" x14ac:dyDescent="0.35">
      <c r="A471" s="8">
        <v>3</v>
      </c>
      <c r="B471" s="140">
        <v>0.83595681488616491</v>
      </c>
      <c r="C471" s="143"/>
      <c r="D471" s="57">
        <v>0.71998777291561644</v>
      </c>
      <c r="E471" s="52">
        <v>0.6771610941000491</v>
      </c>
      <c r="F471" s="57">
        <v>0.87906546339863589</v>
      </c>
      <c r="G471" s="52">
        <v>0.81551930802548689</v>
      </c>
      <c r="H471" s="57">
        <v>0.80036683463666525</v>
      </c>
      <c r="I471" s="52">
        <v>0.63458522709830789</v>
      </c>
      <c r="J471" s="57">
        <v>0.76884474131996228</v>
      </c>
      <c r="K471" s="52">
        <v>0.73956027930764356</v>
      </c>
    </row>
    <row r="472" spans="1:11" x14ac:dyDescent="0.3">
      <c r="A472" s="7" t="s">
        <v>6</v>
      </c>
      <c r="B472" s="138">
        <f>AVERAGE(B469:C471)</f>
        <v>1.0009650198055595</v>
      </c>
      <c r="C472" s="139"/>
      <c r="D472" s="54">
        <f t="shared" ref="D472:K472" si="121">AVERAGE(D469:D471)</f>
        <v>0.68918929612704904</v>
      </c>
      <c r="E472" s="50">
        <f t="shared" si="121"/>
        <v>0.81939569180337013</v>
      </c>
      <c r="F472" s="54">
        <f t="shared" si="121"/>
        <v>0.8024470469212529</v>
      </c>
      <c r="G472" s="50">
        <f t="shared" si="121"/>
        <v>0.91957680793948249</v>
      </c>
      <c r="H472" s="54">
        <f t="shared" si="121"/>
        <v>0.78552169433072327</v>
      </c>
      <c r="I472" s="50">
        <f t="shared" si="121"/>
        <v>0.63154148054707182</v>
      </c>
      <c r="J472" s="54">
        <f t="shared" si="121"/>
        <v>0.8665360755228716</v>
      </c>
      <c r="K472" s="50">
        <f t="shared" si="121"/>
        <v>0.79186961018702429</v>
      </c>
    </row>
    <row r="473" spans="1:11" x14ac:dyDescent="0.3">
      <c r="A473" s="8" t="s">
        <v>7</v>
      </c>
      <c r="B473" s="140">
        <f>STDEV(B469:C471)</f>
        <v>0.24994413788542405</v>
      </c>
      <c r="C473" s="141"/>
      <c r="D473" s="55">
        <f t="shared" ref="D473:K473" si="122">STDEV(D469:D471)</f>
        <v>9.127185738191658E-2</v>
      </c>
      <c r="E473" s="51">
        <f t="shared" si="122"/>
        <v>0.20274121352024344</v>
      </c>
      <c r="F473" s="55">
        <f t="shared" si="122"/>
        <v>0.10404100270990733</v>
      </c>
      <c r="G473" s="51">
        <f t="shared" si="122"/>
        <v>0.14765490895821845</v>
      </c>
      <c r="H473" s="55">
        <f t="shared" si="122"/>
        <v>0.13646812227817312</v>
      </c>
      <c r="I473" s="51">
        <f t="shared" si="122"/>
        <v>6.3056319934889318E-2</v>
      </c>
      <c r="J473" s="55">
        <f t="shared" si="122"/>
        <v>0.11297600816782824</v>
      </c>
      <c r="K473" s="51">
        <f t="shared" si="122"/>
        <v>6.1928656995585196E-2</v>
      </c>
    </row>
    <row r="474" spans="1:11" ht="15" thickBot="1" x14ac:dyDescent="0.35">
      <c r="A474" s="9" t="s">
        <v>8</v>
      </c>
      <c r="B474" s="53"/>
      <c r="C474" s="35"/>
      <c r="D474" s="56">
        <f>_xlfn.T.TEST(D469:D471,E469:E471,2,1)</f>
        <v>0.30941568157766108</v>
      </c>
      <c r="E474" s="5"/>
      <c r="F474" s="56">
        <f>_xlfn.T.TEST(F469:F471,G469:G471,2,1)</f>
        <v>0.33416291304082546</v>
      </c>
      <c r="G474" s="5"/>
      <c r="H474" s="56">
        <f>_xlfn.T.TEST(H469:H471,I469:I471,2,1)</f>
        <v>6.8386582229636561E-2</v>
      </c>
      <c r="I474" s="5"/>
      <c r="J474" s="56">
        <f>_xlfn.T.TEST(J469:J471,K469:K471,2,1)</f>
        <v>0.40496902852879102</v>
      </c>
      <c r="K474" s="35"/>
    </row>
    <row r="476" spans="1:11" ht="16.2" thickBot="1" x14ac:dyDescent="0.35">
      <c r="A476" s="49" t="s">
        <v>54</v>
      </c>
    </row>
    <row r="477" spans="1:11" ht="15" thickBot="1" x14ac:dyDescent="0.35">
      <c r="B477" s="131" t="s">
        <v>34</v>
      </c>
      <c r="C477" s="132"/>
      <c r="D477" s="131" t="s">
        <v>32</v>
      </c>
      <c r="E477" s="132"/>
      <c r="F477" s="131" t="s">
        <v>21</v>
      </c>
      <c r="G477" s="132"/>
      <c r="H477" s="131" t="s">
        <v>22</v>
      </c>
      <c r="I477" s="132"/>
      <c r="J477" s="131" t="s">
        <v>33</v>
      </c>
      <c r="K477" s="132"/>
    </row>
    <row r="478" spans="1:11" ht="15" thickBot="1" x14ac:dyDescent="0.35">
      <c r="A478" s="15" t="s">
        <v>5</v>
      </c>
      <c r="B478" s="22" t="s">
        <v>18</v>
      </c>
      <c r="C478" s="40" t="s">
        <v>19</v>
      </c>
      <c r="D478" s="22" t="s">
        <v>18</v>
      </c>
      <c r="E478" s="40" t="s">
        <v>19</v>
      </c>
      <c r="F478" s="22" t="s">
        <v>18</v>
      </c>
      <c r="G478" s="40" t="s">
        <v>19</v>
      </c>
      <c r="H478" s="22" t="s">
        <v>18</v>
      </c>
      <c r="I478" s="40" t="s">
        <v>19</v>
      </c>
      <c r="J478" s="22" t="s">
        <v>18</v>
      </c>
      <c r="K478" s="40" t="s">
        <v>19</v>
      </c>
    </row>
    <row r="479" spans="1:11" x14ac:dyDescent="0.3">
      <c r="A479" s="7">
        <v>1</v>
      </c>
      <c r="B479" s="138">
        <v>1.169655195170211</v>
      </c>
      <c r="C479" s="142"/>
      <c r="D479" s="54">
        <v>0.6669316448080399</v>
      </c>
      <c r="E479" s="50">
        <v>0.27819761877151672</v>
      </c>
      <c r="F479" s="54">
        <v>1.6272317984462503</v>
      </c>
      <c r="G479" s="50">
        <v>2.237562094513883</v>
      </c>
      <c r="H479" s="54">
        <v>2.5824366315066762</v>
      </c>
      <c r="I479" s="50">
        <v>3.5198387509713691</v>
      </c>
      <c r="J479" s="54">
        <v>1.6577238763357762</v>
      </c>
      <c r="K479" s="50">
        <v>2.1285823168300144</v>
      </c>
    </row>
    <row r="480" spans="1:11" x14ac:dyDescent="0.3">
      <c r="A480" s="8">
        <v>2</v>
      </c>
      <c r="B480" s="140">
        <v>0.98877529307770418</v>
      </c>
      <c r="C480" s="143"/>
      <c r="D480" s="55">
        <v>0.4384454215042809</v>
      </c>
      <c r="E480" s="51">
        <v>0.24207996732108969</v>
      </c>
      <c r="F480" s="55">
        <v>1.5540095902889957</v>
      </c>
      <c r="G480" s="51">
        <v>2.2792332668664286</v>
      </c>
      <c r="H480" s="55">
        <v>2.2399388074734081</v>
      </c>
      <c r="I480" s="51">
        <v>2.9739346228825259</v>
      </c>
      <c r="J480" s="55">
        <v>1.5833577399630256</v>
      </c>
      <c r="K480" s="51">
        <v>2.5153789390902999</v>
      </c>
    </row>
    <row r="481" spans="1:11" x14ac:dyDescent="0.3">
      <c r="A481" s="8">
        <v>3</v>
      </c>
      <c r="B481" s="140">
        <v>0.98685487365893676</v>
      </c>
      <c r="C481" s="143"/>
      <c r="D481" s="55">
        <v>0.28243888424705604</v>
      </c>
      <c r="E481" s="51">
        <v>0.1260336096656168</v>
      </c>
      <c r="F481" s="55">
        <v>1.253587499159718</v>
      </c>
      <c r="G481" s="51">
        <v>1.1306139474373227</v>
      </c>
      <c r="H481" s="55">
        <v>2.0707251972109941</v>
      </c>
      <c r="I481" s="51">
        <v>2.5767140032552027</v>
      </c>
      <c r="J481" s="55">
        <v>1.3303709182931087</v>
      </c>
      <c r="K481" s="51">
        <v>1.0942753567954977</v>
      </c>
    </row>
    <row r="482" spans="1:11" x14ac:dyDescent="0.3">
      <c r="A482" s="8">
        <v>4</v>
      </c>
      <c r="B482" s="140">
        <v>0.87543768899345564</v>
      </c>
      <c r="C482" s="143"/>
      <c r="D482" s="55">
        <v>0.50121464712981256</v>
      </c>
      <c r="E482" s="51">
        <v>0.21420921893518013</v>
      </c>
      <c r="F482" s="55">
        <v>1.693081802730948</v>
      </c>
      <c r="G482" s="51">
        <v>1.4806780389032279</v>
      </c>
      <c r="H482" s="55">
        <v>2.5078894112960048</v>
      </c>
      <c r="I482" s="51">
        <v>3.3089690503034879</v>
      </c>
      <c r="J482" s="55">
        <v>1.5042636671611553</v>
      </c>
      <c r="K482" s="51">
        <v>1.6260608263618703</v>
      </c>
    </row>
    <row r="483" spans="1:11" ht="15" thickBot="1" x14ac:dyDescent="0.35">
      <c r="A483" s="9">
        <v>5</v>
      </c>
      <c r="B483" s="136">
        <v>1.0042591931394207</v>
      </c>
      <c r="C483" s="137"/>
      <c r="D483" s="57">
        <v>0.33304946392433271</v>
      </c>
      <c r="E483" s="52">
        <v>0.16683070196372554</v>
      </c>
      <c r="F483" s="57">
        <v>2.1019915341827171</v>
      </c>
      <c r="G483" s="52">
        <v>2.5181239860515006</v>
      </c>
      <c r="H483" s="57">
        <v>2.4439368390735745</v>
      </c>
      <c r="I483" s="52">
        <v>2.7541779577168071</v>
      </c>
      <c r="J483" s="57">
        <v>1.1430131693036938</v>
      </c>
      <c r="K483" s="52">
        <v>1.3438215328601775</v>
      </c>
    </row>
    <row r="484" spans="1:11" x14ac:dyDescent="0.3">
      <c r="A484" s="7" t="s">
        <v>6</v>
      </c>
      <c r="B484" s="138">
        <f>AVERAGE(B479:C483)</f>
        <v>1.0049964488079457</v>
      </c>
      <c r="C484" s="139"/>
      <c r="D484" s="54">
        <f>AVERAGE(D479:D483)</f>
        <v>0.44441601232270439</v>
      </c>
      <c r="E484" s="50">
        <f t="shared" ref="E484:K484" si="123">AVERAGE(E479:E483)</f>
        <v>0.20547022333142578</v>
      </c>
      <c r="F484" s="54">
        <f t="shared" si="123"/>
        <v>1.6459804449617259</v>
      </c>
      <c r="G484" s="50">
        <f t="shared" si="123"/>
        <v>1.9292422667544726</v>
      </c>
      <c r="H484" s="54">
        <f t="shared" si="123"/>
        <v>2.3689853773121317</v>
      </c>
      <c r="I484" s="50">
        <f t="shared" si="123"/>
        <v>3.0267268770258786</v>
      </c>
      <c r="J484" s="54">
        <f t="shared" si="123"/>
        <v>1.4437458742113518</v>
      </c>
      <c r="K484" s="50">
        <f t="shared" si="123"/>
        <v>1.7416237943875721</v>
      </c>
    </row>
    <row r="485" spans="1:11" x14ac:dyDescent="0.3">
      <c r="A485" s="8" t="s">
        <v>7</v>
      </c>
      <c r="B485" s="140">
        <f>STDEV(B479:C483)</f>
        <v>0.1054641659359877</v>
      </c>
      <c r="C485" s="141"/>
      <c r="D485" s="55">
        <f>STDEV(D479:D483)</f>
        <v>0.15117377227285766</v>
      </c>
      <c r="E485" s="51">
        <f t="shared" ref="E485:K485" si="124">STDEV(E479:E483)</f>
        <v>6.0226874501476554E-2</v>
      </c>
      <c r="F485" s="55">
        <f t="shared" si="124"/>
        <v>0.30534694413354935</v>
      </c>
      <c r="G485" s="51">
        <f t="shared" si="124"/>
        <v>0.59231612222577079</v>
      </c>
      <c r="H485" s="55">
        <f t="shared" si="124"/>
        <v>0.20981279895152824</v>
      </c>
      <c r="I485" s="51">
        <f t="shared" si="124"/>
        <v>0.38807263710416479</v>
      </c>
      <c r="J485" s="55">
        <f t="shared" si="124"/>
        <v>0.20750572410531232</v>
      </c>
      <c r="K485" s="51">
        <f t="shared" si="124"/>
        <v>0.57859643979048403</v>
      </c>
    </row>
    <row r="486" spans="1:11" ht="15" thickBot="1" x14ac:dyDescent="0.35">
      <c r="A486" s="9" t="s">
        <v>8</v>
      </c>
      <c r="B486" s="53"/>
      <c r="C486" s="35"/>
      <c r="D486" s="56">
        <f>_xlfn.T.TEST(D479:D483,E479:E483,2,1)</f>
        <v>5.5625423255986732E-3</v>
      </c>
      <c r="E486" s="5"/>
      <c r="F486" s="56">
        <f>_xlfn.T.TEST(F479:F483,G479:G483,2,1)</f>
        <v>0.21247677370236617</v>
      </c>
      <c r="G486" s="5"/>
      <c r="H486" s="56">
        <f>_xlfn.T.TEST(H479:H483,I479:I483,2,1)</f>
        <v>4.1225891365121716E-3</v>
      </c>
      <c r="I486" s="5"/>
      <c r="J486" s="56">
        <f>_xlfn.T.TEST(J479:J483,K479:K483,2,1)</f>
        <v>0.20064357276007463</v>
      </c>
      <c r="K486" s="35"/>
    </row>
    <row r="488" spans="1:11" ht="16.2" thickBot="1" x14ac:dyDescent="0.35">
      <c r="A488" s="49" t="s">
        <v>55</v>
      </c>
    </row>
    <row r="489" spans="1:11" ht="15" thickBot="1" x14ac:dyDescent="0.35">
      <c r="B489" s="131" t="s">
        <v>34</v>
      </c>
      <c r="C489" s="132"/>
      <c r="D489" s="131" t="s">
        <v>32</v>
      </c>
      <c r="E489" s="132"/>
      <c r="F489" s="131" t="s">
        <v>21</v>
      </c>
      <c r="G489" s="132"/>
      <c r="H489" s="131" t="s">
        <v>22</v>
      </c>
      <c r="I489" s="132"/>
      <c r="J489" s="131" t="s">
        <v>33</v>
      </c>
      <c r="K489" s="132"/>
    </row>
    <row r="490" spans="1:11" ht="15" thickBot="1" x14ac:dyDescent="0.35">
      <c r="A490" s="15" t="s">
        <v>5</v>
      </c>
      <c r="B490" s="22" t="s">
        <v>18</v>
      </c>
      <c r="C490" s="40" t="s">
        <v>19</v>
      </c>
      <c r="D490" s="22" t="s">
        <v>18</v>
      </c>
      <c r="E490" s="40" t="s">
        <v>19</v>
      </c>
      <c r="F490" s="22" t="s">
        <v>18</v>
      </c>
      <c r="G490" s="40" t="s">
        <v>19</v>
      </c>
      <c r="H490" s="22" t="s">
        <v>18</v>
      </c>
      <c r="I490" s="40" t="s">
        <v>19</v>
      </c>
      <c r="J490" s="22" t="s">
        <v>18</v>
      </c>
      <c r="K490" s="40" t="s">
        <v>19</v>
      </c>
    </row>
    <row r="491" spans="1:11" x14ac:dyDescent="0.3">
      <c r="A491" s="7">
        <v>1</v>
      </c>
      <c r="B491" s="138">
        <v>1.151004174908911</v>
      </c>
      <c r="C491" s="142"/>
      <c r="D491" s="54">
        <v>5.3692073828920099</v>
      </c>
      <c r="E491" s="50">
        <v>8.2047466054474381</v>
      </c>
      <c r="F491" s="54">
        <v>6.8768169866846103</v>
      </c>
      <c r="G491" s="50">
        <v>7.6883472203657064</v>
      </c>
      <c r="H491" s="54">
        <v>4.7381269840702798</v>
      </c>
      <c r="I491" s="50">
        <v>3.0363530602864648</v>
      </c>
      <c r="J491" s="54">
        <v>1.5851792173513923</v>
      </c>
      <c r="K491" s="50">
        <v>0.92276482746180899</v>
      </c>
    </row>
    <row r="492" spans="1:11" x14ac:dyDescent="0.3">
      <c r="A492" s="8">
        <v>2</v>
      </c>
      <c r="B492" s="140">
        <v>0.91739680635244536</v>
      </c>
      <c r="C492" s="143"/>
      <c r="D492" s="55">
        <v>5.2017313448089597</v>
      </c>
      <c r="E492" s="51">
        <v>8.2422715313410162</v>
      </c>
      <c r="F492" s="55">
        <v>6.4202708577326097</v>
      </c>
      <c r="G492" s="51">
        <v>6.6187049423990061</v>
      </c>
      <c r="H492" s="55">
        <v>4.0963168619450201</v>
      </c>
      <c r="I492" s="51">
        <v>3.4943703968030557</v>
      </c>
      <c r="J492" s="55">
        <v>1.9463181124485032</v>
      </c>
      <c r="K492" s="51">
        <v>0.7973169320896869</v>
      </c>
    </row>
    <row r="493" spans="1:11" x14ac:dyDescent="0.3">
      <c r="A493" s="8">
        <v>3</v>
      </c>
      <c r="B493" s="140">
        <v>0.85046617326238627</v>
      </c>
      <c r="C493" s="143"/>
      <c r="D493" s="55">
        <v>7.0710571825478672</v>
      </c>
      <c r="E493" s="51">
        <v>8.223843731952595</v>
      </c>
      <c r="F493" s="55">
        <v>5.8224323462145282</v>
      </c>
      <c r="G493" s="51">
        <v>8.7458638126643109</v>
      </c>
      <c r="H493" s="55">
        <v>4.0874718678991107</v>
      </c>
      <c r="I493" s="51">
        <v>3.1809679322210034</v>
      </c>
      <c r="J493" s="55">
        <v>1.4302833303577844</v>
      </c>
      <c r="K493" s="51">
        <v>0.74839646886058286</v>
      </c>
    </row>
    <row r="494" spans="1:11" x14ac:dyDescent="0.3">
      <c r="A494" s="8">
        <v>4</v>
      </c>
      <c r="B494" s="140">
        <v>1.0645249548587894</v>
      </c>
      <c r="C494" s="143"/>
      <c r="D494" s="55">
        <v>5.5669882915853472</v>
      </c>
      <c r="E494" s="51">
        <v>9.3838290736102365</v>
      </c>
      <c r="F494" s="55">
        <v>7.9490452656400041</v>
      </c>
      <c r="G494" s="51">
        <v>8.7494431922997027</v>
      </c>
      <c r="H494" s="55">
        <v>6.1872813957978741</v>
      </c>
      <c r="I494" s="51">
        <v>3.9502707072831682</v>
      </c>
      <c r="J494" s="55">
        <v>1.8512589349855784</v>
      </c>
      <c r="K494" s="51">
        <v>0.87457081459217256</v>
      </c>
    </row>
    <row r="495" spans="1:11" ht="15" thickBot="1" x14ac:dyDescent="0.35">
      <c r="A495" s="9">
        <v>5</v>
      </c>
      <c r="B495" s="136">
        <v>0.99666719879417376</v>
      </c>
      <c r="C495" s="137"/>
      <c r="D495" s="57">
        <v>4.9088081125124079</v>
      </c>
      <c r="E495" s="52">
        <v>7.6552314605736713</v>
      </c>
      <c r="F495" s="57">
        <v>6.6163689943688846</v>
      </c>
      <c r="G495" s="52">
        <v>8.4758922623684096</v>
      </c>
      <c r="H495" s="57">
        <v>4.017433191510249</v>
      </c>
      <c r="I495" s="52">
        <v>3.5735365940166708</v>
      </c>
      <c r="J495" s="57">
        <v>1.0817920172629911</v>
      </c>
      <c r="K495" s="52">
        <v>0.78032336958855553</v>
      </c>
    </row>
    <row r="496" spans="1:11" x14ac:dyDescent="0.3">
      <c r="A496" s="7" t="s">
        <v>6</v>
      </c>
      <c r="B496" s="138">
        <f>AVERAGE(B491:C495)</f>
        <v>0.99601186163534106</v>
      </c>
      <c r="C496" s="139"/>
      <c r="D496" s="54">
        <f>AVERAGE(D491:D495)</f>
        <v>5.623558462869318</v>
      </c>
      <c r="E496" s="50">
        <f t="shared" ref="E496:K496" si="125">AVERAGE(E491:E495)</f>
        <v>8.3419844805849923</v>
      </c>
      <c r="F496" s="54">
        <f t="shared" si="125"/>
        <v>6.7369868901281267</v>
      </c>
      <c r="G496" s="50">
        <f t="shared" si="125"/>
        <v>8.0556502860194268</v>
      </c>
      <c r="H496" s="54">
        <f t="shared" si="125"/>
        <v>4.6253260602445074</v>
      </c>
      <c r="I496" s="50">
        <f t="shared" si="125"/>
        <v>3.4470997381220725</v>
      </c>
      <c r="J496" s="54">
        <f t="shared" si="125"/>
        <v>1.57896632248125</v>
      </c>
      <c r="K496" s="50">
        <f t="shared" si="125"/>
        <v>0.82467448251856135</v>
      </c>
    </row>
    <row r="497" spans="1:21" x14ac:dyDescent="0.3">
      <c r="A497" s="8" t="s">
        <v>7</v>
      </c>
      <c r="B497" s="140">
        <f>STDEV(B491:C495)</f>
        <v>0.11840709955997214</v>
      </c>
      <c r="C497" s="141"/>
      <c r="D497" s="55">
        <f>STDEV(D491:D495)</f>
        <v>0.84438637194447019</v>
      </c>
      <c r="E497" s="51">
        <f t="shared" ref="E497:K497" si="126">STDEV(E491:E495)</f>
        <v>0.6324167948468068</v>
      </c>
      <c r="F497" s="55">
        <f t="shared" si="126"/>
        <v>0.78100987466521743</v>
      </c>
      <c r="G497" s="51">
        <f t="shared" si="126"/>
        <v>0.91297180822371948</v>
      </c>
      <c r="H497" s="55">
        <f t="shared" si="126"/>
        <v>0.92074699601009802</v>
      </c>
      <c r="I497" s="51">
        <f t="shared" si="126"/>
        <v>0.35740061183926175</v>
      </c>
      <c r="J497" s="55">
        <f t="shared" si="126"/>
        <v>0.34583888098191345</v>
      </c>
      <c r="K497" s="51">
        <f t="shared" si="126"/>
        <v>7.1842104431681778E-2</v>
      </c>
    </row>
    <row r="498" spans="1:21" ht="15" thickBot="1" x14ac:dyDescent="0.35">
      <c r="A498" s="9" t="s">
        <v>8</v>
      </c>
      <c r="B498" s="53"/>
      <c r="C498" s="35"/>
      <c r="D498" s="56">
        <f>_xlfn.T.TEST(D491:D495,E491:E495,2,1)</f>
        <v>3.3289803190085909E-3</v>
      </c>
      <c r="E498" s="5"/>
      <c r="F498" s="56">
        <f>_xlfn.T.TEST(F491:F495,G491:G495,2,1)</f>
        <v>5.2161639844254197E-2</v>
      </c>
      <c r="G498" s="5"/>
      <c r="H498" s="56">
        <f>_xlfn.T.TEST(H491:H495,I491:I495,2,1)</f>
        <v>2.6189176664678231E-2</v>
      </c>
      <c r="I498" s="5"/>
      <c r="J498" s="56">
        <f>_xlfn.T.TEST(J491:J495,K491:K495,2,1)</f>
        <v>6.6037351181142019E-3</v>
      </c>
      <c r="K498" s="35"/>
    </row>
    <row r="501" spans="1:21" s="59" customFormat="1" ht="15.6" x14ac:dyDescent="0.3">
      <c r="A501" s="58" t="s">
        <v>56</v>
      </c>
    </row>
    <row r="502" spans="1:21" s="83" customFormat="1" ht="16.2" thickBot="1" x14ac:dyDescent="0.35">
      <c r="A502" s="84" t="s">
        <v>124</v>
      </c>
    </row>
    <row r="503" spans="1:21" ht="15" thickBot="1" x14ac:dyDescent="0.35">
      <c r="B503" s="131" t="s">
        <v>87</v>
      </c>
      <c r="C503" s="132"/>
      <c r="D503" s="131" t="s">
        <v>25</v>
      </c>
      <c r="E503" s="133"/>
      <c r="F503" s="134" t="s">
        <v>88</v>
      </c>
      <c r="G503" s="135"/>
      <c r="H503" s="134" t="s">
        <v>89</v>
      </c>
      <c r="I503" s="135"/>
      <c r="J503" s="134" t="s">
        <v>90</v>
      </c>
      <c r="K503" s="135"/>
      <c r="L503" s="134" t="s">
        <v>91</v>
      </c>
      <c r="M503" s="135"/>
      <c r="N503" s="134" t="s">
        <v>26</v>
      </c>
      <c r="O503" s="135"/>
      <c r="P503" s="129" t="s">
        <v>92</v>
      </c>
      <c r="Q503" s="130"/>
      <c r="R503" s="129" t="s">
        <v>93</v>
      </c>
      <c r="S503" s="130"/>
      <c r="T503" s="129" t="s">
        <v>94</v>
      </c>
      <c r="U503" s="130"/>
    </row>
    <row r="504" spans="1:21" s="83" customFormat="1" ht="15" thickBot="1" x14ac:dyDescent="0.35">
      <c r="A504" s="7" t="s">
        <v>5</v>
      </c>
      <c r="B504" s="111" t="s">
        <v>18</v>
      </c>
      <c r="C504" s="82" t="s">
        <v>19</v>
      </c>
      <c r="D504" s="111" t="s">
        <v>18</v>
      </c>
      <c r="E504" s="82" t="s">
        <v>19</v>
      </c>
      <c r="F504" s="27" t="s">
        <v>18</v>
      </c>
      <c r="G504" s="82" t="s">
        <v>19</v>
      </c>
      <c r="H504" s="27" t="s">
        <v>18</v>
      </c>
      <c r="I504" s="82" t="s">
        <v>19</v>
      </c>
      <c r="J504" s="27" t="s">
        <v>18</v>
      </c>
      <c r="K504" s="82" t="s">
        <v>19</v>
      </c>
      <c r="L504" s="27" t="s">
        <v>18</v>
      </c>
      <c r="M504" s="82" t="s">
        <v>19</v>
      </c>
      <c r="N504" s="27" t="s">
        <v>18</v>
      </c>
      <c r="O504" s="82" t="s">
        <v>19</v>
      </c>
      <c r="P504" s="27" t="s">
        <v>18</v>
      </c>
      <c r="Q504" s="82" t="s">
        <v>19</v>
      </c>
      <c r="R504" s="27" t="s">
        <v>18</v>
      </c>
      <c r="S504" s="82" t="s">
        <v>19</v>
      </c>
      <c r="T504" s="27" t="s">
        <v>18</v>
      </c>
      <c r="U504" s="82" t="s">
        <v>19</v>
      </c>
    </row>
    <row r="505" spans="1:21" s="83" customFormat="1" x14ac:dyDescent="0.3">
      <c r="A505" s="7">
        <v>1</v>
      </c>
      <c r="B505" s="126">
        <v>20</v>
      </c>
      <c r="C505" s="85">
        <v>20</v>
      </c>
      <c r="D505" s="126" t="s">
        <v>96</v>
      </c>
      <c r="E505" s="85" t="s">
        <v>102</v>
      </c>
      <c r="F505" s="87" t="s">
        <v>96</v>
      </c>
      <c r="G505" s="88" t="s">
        <v>102</v>
      </c>
      <c r="H505" s="87" t="s">
        <v>97</v>
      </c>
      <c r="I505" s="88" t="s">
        <v>102</v>
      </c>
      <c r="J505" s="87" t="s">
        <v>98</v>
      </c>
      <c r="K505" s="88" t="s">
        <v>103</v>
      </c>
      <c r="L505" s="87" t="s">
        <v>99</v>
      </c>
      <c r="M505" s="88" t="s">
        <v>97</v>
      </c>
      <c r="N505" s="87" t="s">
        <v>100</v>
      </c>
      <c r="O505" s="88" t="s">
        <v>97</v>
      </c>
      <c r="P505" s="87" t="s">
        <v>101</v>
      </c>
      <c r="Q505" s="88" t="s">
        <v>109</v>
      </c>
      <c r="R505" s="87" t="s">
        <v>101</v>
      </c>
      <c r="S505" s="88" t="s">
        <v>98</v>
      </c>
      <c r="T505" s="87" t="s">
        <v>101</v>
      </c>
      <c r="U505" s="88" t="s">
        <v>105</v>
      </c>
    </row>
    <row r="506" spans="1:21" s="83" customFormat="1" x14ac:dyDescent="0.3">
      <c r="A506" s="8">
        <v>2</v>
      </c>
      <c r="B506" s="127">
        <v>20</v>
      </c>
      <c r="C506" s="86">
        <v>20</v>
      </c>
      <c r="D506" s="127" t="s">
        <v>102</v>
      </c>
      <c r="E506" s="86" t="s">
        <v>102</v>
      </c>
      <c r="F506" s="89" t="s">
        <v>103</v>
      </c>
      <c r="G506" s="90" t="s">
        <v>102</v>
      </c>
      <c r="H506" s="89" t="s">
        <v>104</v>
      </c>
      <c r="I506" s="90" t="s">
        <v>96</v>
      </c>
      <c r="J506" s="89" t="s">
        <v>105</v>
      </c>
      <c r="K506" s="90" t="s">
        <v>111</v>
      </c>
      <c r="L506" s="89" t="s">
        <v>99</v>
      </c>
      <c r="M506" s="90" t="s">
        <v>97</v>
      </c>
      <c r="N506" s="89" t="s">
        <v>106</v>
      </c>
      <c r="O506" s="90" t="s">
        <v>97</v>
      </c>
      <c r="P506" s="89" t="s">
        <v>107</v>
      </c>
      <c r="Q506" s="90" t="s">
        <v>97</v>
      </c>
      <c r="R506" s="89" t="s">
        <v>107</v>
      </c>
      <c r="S506" s="90" t="s">
        <v>104</v>
      </c>
      <c r="T506" s="89" t="s">
        <v>108</v>
      </c>
      <c r="U506" s="90" t="s">
        <v>110</v>
      </c>
    </row>
    <row r="507" spans="1:21" s="83" customFormat="1" ht="15" thickBot="1" x14ac:dyDescent="0.35">
      <c r="A507" s="9">
        <v>3</v>
      </c>
      <c r="B507" s="128">
        <v>20</v>
      </c>
      <c r="C507" s="86">
        <v>20</v>
      </c>
      <c r="D507" s="128" t="s">
        <v>96</v>
      </c>
      <c r="E507" s="86" t="s">
        <v>102</v>
      </c>
      <c r="F507" s="89" t="s">
        <v>96</v>
      </c>
      <c r="G507" s="90" t="s">
        <v>102</v>
      </c>
      <c r="H507" s="89" t="s">
        <v>97</v>
      </c>
      <c r="I507" s="90" t="s">
        <v>102</v>
      </c>
      <c r="J507" s="89" t="s">
        <v>109</v>
      </c>
      <c r="K507" s="90" t="s">
        <v>102</v>
      </c>
      <c r="L507" s="89" t="s">
        <v>104</v>
      </c>
      <c r="M507" s="90" t="s">
        <v>103</v>
      </c>
      <c r="N507" s="89" t="s">
        <v>98</v>
      </c>
      <c r="O507" s="90" t="s">
        <v>104</v>
      </c>
      <c r="P507" s="89" t="s">
        <v>105</v>
      </c>
      <c r="Q507" s="90" t="s">
        <v>104</v>
      </c>
      <c r="R507" s="89" t="s">
        <v>110</v>
      </c>
      <c r="S507" s="90" t="s">
        <v>104</v>
      </c>
      <c r="T507" s="89" t="s">
        <v>99</v>
      </c>
      <c r="U507" s="90" t="s">
        <v>104</v>
      </c>
    </row>
    <row r="508" spans="1:21" s="83" customFormat="1" x14ac:dyDescent="0.3">
      <c r="A508" s="100" t="s">
        <v>95</v>
      </c>
      <c r="B508" s="95">
        <v>100</v>
      </c>
      <c r="C508" s="96">
        <v>100</v>
      </c>
      <c r="D508" s="95">
        <v>96.666666666666671</v>
      </c>
      <c r="E508" s="96">
        <v>100</v>
      </c>
      <c r="F508" s="95">
        <v>93.333333333333329</v>
      </c>
      <c r="G508" s="96">
        <v>100</v>
      </c>
      <c r="H508" s="95">
        <v>76.666666666666671</v>
      </c>
      <c r="I508" s="96">
        <v>98.333333333333329</v>
      </c>
      <c r="J508" s="95">
        <v>66.666666666666671</v>
      </c>
      <c r="K508" s="96">
        <v>91.666666666666671</v>
      </c>
      <c r="L508" s="95">
        <v>53.333333333333336</v>
      </c>
      <c r="M508" s="96">
        <v>83.333333333333329</v>
      </c>
      <c r="N508" s="95">
        <v>43.333333333333336</v>
      </c>
      <c r="O508" s="96">
        <v>76.666666666666671</v>
      </c>
      <c r="P508" s="95">
        <v>35</v>
      </c>
      <c r="Q508" s="96">
        <v>75</v>
      </c>
      <c r="R508" s="95">
        <v>31.666666666666668</v>
      </c>
      <c r="S508" s="96">
        <v>68.333333333333329</v>
      </c>
      <c r="T508" s="95">
        <v>26.666666666666668</v>
      </c>
      <c r="U508" s="96">
        <v>60</v>
      </c>
    </row>
    <row r="509" spans="1:21" s="83" customFormat="1" ht="15" thickBot="1" x14ac:dyDescent="0.35">
      <c r="A509" s="3" t="s">
        <v>7</v>
      </c>
      <c r="B509" s="97">
        <v>0</v>
      </c>
      <c r="C509" s="98">
        <v>0</v>
      </c>
      <c r="D509" s="97">
        <v>2.8867513459481287</v>
      </c>
      <c r="E509" s="98">
        <v>0</v>
      </c>
      <c r="F509" s="97">
        <v>2.8867513459481287</v>
      </c>
      <c r="G509" s="98">
        <v>0</v>
      </c>
      <c r="H509" s="97">
        <v>5.7735026918962573</v>
      </c>
      <c r="I509" s="98">
        <v>2.8867513459481287</v>
      </c>
      <c r="J509" s="97">
        <v>7.6376261582597333</v>
      </c>
      <c r="K509" s="98">
        <v>7.6376261582597333</v>
      </c>
      <c r="L509" s="97">
        <v>14.433756729740633</v>
      </c>
      <c r="M509" s="98">
        <v>5.7735026918962573</v>
      </c>
      <c r="N509" s="97">
        <v>18.929694486000916</v>
      </c>
      <c r="O509" s="98">
        <v>5.7735026918962573</v>
      </c>
      <c r="P509" s="97">
        <v>21.794494717703369</v>
      </c>
      <c r="Q509" s="98">
        <v>5</v>
      </c>
      <c r="R509" s="97">
        <v>16.072751268321589</v>
      </c>
      <c r="S509" s="98">
        <v>2.8867513459481287</v>
      </c>
      <c r="T509" s="97">
        <v>16.072751268321589</v>
      </c>
      <c r="U509" s="98">
        <v>10</v>
      </c>
    </row>
    <row r="510" spans="1:21" s="83" customFormat="1" ht="15" thickBot="1" x14ac:dyDescent="0.35">
      <c r="A510" s="99" t="s">
        <v>112</v>
      </c>
      <c r="B510" s="92" t="s">
        <v>113</v>
      </c>
      <c r="C510" s="93"/>
      <c r="D510" s="93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3"/>
      <c r="R510" s="93"/>
      <c r="S510" s="93"/>
      <c r="T510" s="93"/>
      <c r="U510" s="94"/>
    </row>
    <row r="511" spans="1:21" s="83" customFormat="1" x14ac:dyDescent="0.3"/>
    <row r="512" spans="1:21" s="83" customFormat="1" x14ac:dyDescent="0.3"/>
    <row r="513" spans="1:5" s="59" customFormat="1" ht="16.2" thickBot="1" x14ac:dyDescent="0.35">
      <c r="A513" s="58" t="s">
        <v>114</v>
      </c>
    </row>
    <row r="514" spans="1:5" s="83" customFormat="1" ht="16.2" thickBot="1" x14ac:dyDescent="0.35">
      <c r="A514" s="84"/>
      <c r="B514" s="129" t="s">
        <v>115</v>
      </c>
      <c r="C514" s="148"/>
      <c r="D514" s="148"/>
      <c r="E514" s="135"/>
    </row>
    <row r="515" spans="1:5" s="83" customFormat="1" ht="15" thickBot="1" x14ac:dyDescent="0.35">
      <c r="B515" s="91" t="s">
        <v>11</v>
      </c>
      <c r="C515" s="103" t="s">
        <v>116</v>
      </c>
      <c r="D515" s="103" t="s">
        <v>117</v>
      </c>
      <c r="E515" s="103" t="s">
        <v>118</v>
      </c>
    </row>
    <row r="516" spans="1:5" s="83" customFormat="1" x14ac:dyDescent="0.3">
      <c r="A516" s="100" t="s">
        <v>89</v>
      </c>
      <c r="B516" s="104">
        <v>21.666666666666668</v>
      </c>
      <c r="C516" s="104">
        <v>23.333333333333332</v>
      </c>
      <c r="D516" s="104">
        <v>11.666666666666666</v>
      </c>
      <c r="E516" s="104">
        <v>20</v>
      </c>
    </row>
    <row r="517" spans="1:5" s="83" customFormat="1" x14ac:dyDescent="0.3">
      <c r="A517" s="102" t="s">
        <v>90</v>
      </c>
      <c r="B517" s="105">
        <v>25</v>
      </c>
      <c r="C517" s="105">
        <v>26.666666666666668</v>
      </c>
      <c r="D517" s="105">
        <v>20</v>
      </c>
      <c r="E517" s="105">
        <v>31.666666666666668</v>
      </c>
    </row>
    <row r="518" spans="1:5" s="83" customFormat="1" x14ac:dyDescent="0.3">
      <c r="A518" s="102" t="s">
        <v>91</v>
      </c>
      <c r="B518" s="105">
        <v>30</v>
      </c>
      <c r="C518" s="105">
        <v>35</v>
      </c>
      <c r="D518" s="105">
        <v>16.666666666666668</v>
      </c>
      <c r="E518" s="105">
        <v>36.666666666666664</v>
      </c>
    </row>
    <row r="519" spans="1:5" s="83" customFormat="1" x14ac:dyDescent="0.3">
      <c r="A519" s="102" t="s">
        <v>26</v>
      </c>
      <c r="B519" s="105">
        <v>33.333333333333336</v>
      </c>
      <c r="C519" s="105">
        <v>40</v>
      </c>
      <c r="D519" s="105">
        <v>15.000000000000002</v>
      </c>
      <c r="E519" s="105">
        <v>40</v>
      </c>
    </row>
    <row r="520" spans="1:5" s="83" customFormat="1" x14ac:dyDescent="0.3">
      <c r="A520" s="102" t="s">
        <v>92</v>
      </c>
      <c r="B520" s="105">
        <v>40</v>
      </c>
      <c r="C520" s="105">
        <v>30</v>
      </c>
      <c r="D520" s="105">
        <v>9.9999999999999982</v>
      </c>
      <c r="E520" s="105">
        <v>40</v>
      </c>
    </row>
    <row r="521" spans="1:5" s="83" customFormat="1" x14ac:dyDescent="0.3">
      <c r="A521" s="102" t="s">
        <v>93</v>
      </c>
      <c r="B521" s="105">
        <v>36.666666666666664</v>
      </c>
      <c r="C521" s="105">
        <v>36.666666666666664</v>
      </c>
      <c r="D521" s="105">
        <v>18.333333333333336</v>
      </c>
      <c r="E521" s="105">
        <v>41.666666666666664</v>
      </c>
    </row>
    <row r="522" spans="1:5" s="83" customFormat="1" ht="15" thickBot="1" x14ac:dyDescent="0.35">
      <c r="A522" s="101" t="s">
        <v>94</v>
      </c>
      <c r="B522" s="105">
        <v>33.333333333333336</v>
      </c>
      <c r="C522" s="105">
        <v>33.333333333333336</v>
      </c>
      <c r="D522" s="105">
        <v>18.333333333333332</v>
      </c>
      <c r="E522" s="105">
        <v>38.333333333333336</v>
      </c>
    </row>
    <row r="523" spans="1:5" s="83" customFormat="1" x14ac:dyDescent="0.3">
      <c r="A523" s="81" t="s">
        <v>6</v>
      </c>
      <c r="B523" s="104">
        <f>AVERAGE(B516:B522)</f>
        <v>31.428571428571427</v>
      </c>
      <c r="C523" s="104">
        <f t="shared" ref="C523:E523" si="127">AVERAGE(C516:C522)</f>
        <v>32.142857142857146</v>
      </c>
      <c r="D523" s="104">
        <f t="shared" si="127"/>
        <v>15.714285714285712</v>
      </c>
      <c r="E523" s="104">
        <f t="shared" si="127"/>
        <v>35.476190476190474</v>
      </c>
    </row>
    <row r="524" spans="1:5" s="83" customFormat="1" x14ac:dyDescent="0.3">
      <c r="A524" s="3" t="s">
        <v>7</v>
      </c>
      <c r="B524" s="105">
        <f>STDEV(B516:B522)</f>
        <v>6.4138573524491562</v>
      </c>
      <c r="C524" s="105">
        <f t="shared" ref="C524:E524" si="128">STDEV(C516:C522)</f>
        <v>5.8304981772322915</v>
      </c>
      <c r="D524" s="105">
        <f t="shared" si="128"/>
        <v>3.7089909350945911</v>
      </c>
      <c r="E524" s="105">
        <f t="shared" si="128"/>
        <v>7.5592894601845479</v>
      </c>
    </row>
    <row r="525" spans="1:5" s="83" customFormat="1" ht="15" thickBot="1" x14ac:dyDescent="0.35">
      <c r="A525" s="101" t="s">
        <v>112</v>
      </c>
      <c r="B525" s="106" t="s">
        <v>113</v>
      </c>
      <c r="C525" s="106" t="s">
        <v>113</v>
      </c>
      <c r="D525" s="107">
        <v>2.3699999999999999E-2</v>
      </c>
      <c r="E525" s="106" t="s">
        <v>113</v>
      </c>
    </row>
    <row r="528" spans="1:5" s="59" customFormat="1" ht="15.6" x14ac:dyDescent="0.3">
      <c r="A528" s="58" t="s">
        <v>121</v>
      </c>
    </row>
    <row r="530" spans="1:11" ht="16.2" thickBot="1" x14ac:dyDescent="0.35">
      <c r="A530" s="49" t="s">
        <v>57</v>
      </c>
    </row>
    <row r="531" spans="1:11" ht="15" thickBot="1" x14ac:dyDescent="0.35">
      <c r="B531" s="131" t="s">
        <v>34</v>
      </c>
      <c r="C531" s="132"/>
      <c r="D531" s="131" t="s">
        <v>32</v>
      </c>
      <c r="E531" s="132"/>
      <c r="F531" s="131" t="s">
        <v>21</v>
      </c>
      <c r="G531" s="132"/>
      <c r="H531" s="131" t="s">
        <v>22</v>
      </c>
      <c r="I531" s="132"/>
      <c r="J531" s="131" t="s">
        <v>33</v>
      </c>
      <c r="K531" s="132"/>
    </row>
    <row r="532" spans="1:11" ht="15" thickBot="1" x14ac:dyDescent="0.35">
      <c r="A532" s="15" t="s">
        <v>5</v>
      </c>
      <c r="B532" s="22" t="s">
        <v>18</v>
      </c>
      <c r="C532" s="66" t="s">
        <v>19</v>
      </c>
      <c r="D532" s="22" t="s">
        <v>18</v>
      </c>
      <c r="E532" s="66" t="s">
        <v>19</v>
      </c>
      <c r="F532" s="22" t="s">
        <v>18</v>
      </c>
      <c r="G532" s="66" t="s">
        <v>19</v>
      </c>
      <c r="H532" s="22" t="s">
        <v>18</v>
      </c>
      <c r="I532" s="66" t="s">
        <v>19</v>
      </c>
      <c r="J532" s="22" t="s">
        <v>18</v>
      </c>
      <c r="K532" s="66" t="s">
        <v>19</v>
      </c>
    </row>
    <row r="533" spans="1:11" x14ac:dyDescent="0.3">
      <c r="A533" s="7">
        <v>1</v>
      </c>
      <c r="B533" s="138">
        <v>1.1303730186790182</v>
      </c>
      <c r="C533" s="142"/>
      <c r="D533" s="62">
        <v>0.98208577295097055</v>
      </c>
      <c r="E533" s="63">
        <v>1.0565011364578325</v>
      </c>
      <c r="F533" s="62">
        <v>0.83347584581474321</v>
      </c>
      <c r="G533" s="63">
        <v>0.76659791368616503</v>
      </c>
      <c r="H533" s="62">
        <v>0.81207840716839419</v>
      </c>
      <c r="I533" s="63">
        <v>0.6512132046410215</v>
      </c>
      <c r="J533" s="62">
        <v>0.86274978964058524</v>
      </c>
      <c r="K533" s="63">
        <v>0.66295836100528349</v>
      </c>
    </row>
    <row r="534" spans="1:11" x14ac:dyDescent="0.3">
      <c r="A534" s="8">
        <v>2</v>
      </c>
      <c r="B534" s="140">
        <v>0.95294563236404439</v>
      </c>
      <c r="C534" s="143"/>
      <c r="D534" s="60">
        <v>0.82899596733179803</v>
      </c>
      <c r="E534" s="64">
        <v>0.84920348984695604</v>
      </c>
      <c r="F534" s="60">
        <v>0.86631472372973928</v>
      </c>
      <c r="G534" s="64">
        <v>0.66637312489436151</v>
      </c>
      <c r="H534" s="60">
        <v>0.86844134710821275</v>
      </c>
      <c r="I534" s="64">
        <v>0.63183004696332878</v>
      </c>
      <c r="J534" s="60">
        <v>0.80471470496132746</v>
      </c>
      <c r="K534" s="64">
        <v>0.56553369869874637</v>
      </c>
    </row>
    <row r="535" spans="1:11" x14ac:dyDescent="0.3">
      <c r="A535" s="8">
        <v>3</v>
      </c>
      <c r="B535" s="140">
        <v>0.91280751126131621</v>
      </c>
      <c r="C535" s="143"/>
      <c r="D535" s="60">
        <v>0.85786811832998688</v>
      </c>
      <c r="E535" s="64">
        <v>0.85383038424449587</v>
      </c>
      <c r="F535" s="60">
        <v>0.87834559627243314</v>
      </c>
      <c r="G535" s="64">
        <v>0.75522900392894943</v>
      </c>
      <c r="H535" s="60">
        <v>0.83143869259131498</v>
      </c>
      <c r="I535" s="64">
        <v>0.63576409786133814</v>
      </c>
      <c r="J535" s="60">
        <v>0.84258299292172345</v>
      </c>
      <c r="K535" s="64">
        <v>0.64354416285828109</v>
      </c>
    </row>
    <row r="536" spans="1:11" x14ac:dyDescent="0.3">
      <c r="A536" s="8">
        <v>4</v>
      </c>
      <c r="B536" s="140">
        <v>1.0177943251800103</v>
      </c>
      <c r="C536" s="143"/>
      <c r="D536" s="60">
        <v>0.89213853517036412</v>
      </c>
      <c r="E536" s="64">
        <v>0.93254076704988864</v>
      </c>
      <c r="F536" s="60">
        <v>0.90930668198885334</v>
      </c>
      <c r="G536" s="64">
        <v>0.77681148936747058</v>
      </c>
      <c r="H536" s="60">
        <v>0.75472145351457143</v>
      </c>
      <c r="I536" s="64">
        <v>0.66174336033248626</v>
      </c>
      <c r="J536" s="60">
        <v>0.96151383178055927</v>
      </c>
      <c r="K536" s="64">
        <v>0.70760762514408904</v>
      </c>
    </row>
    <row r="537" spans="1:11" ht="15" thickBot="1" x14ac:dyDescent="0.35">
      <c r="A537" s="9">
        <v>5</v>
      </c>
      <c r="B537" s="136">
        <v>0.9951900827793061</v>
      </c>
      <c r="C537" s="137"/>
      <c r="D537" s="61">
        <v>1.0848471866130096</v>
      </c>
      <c r="E537" s="67">
        <v>0.99317973107496593</v>
      </c>
      <c r="F537" s="61">
        <v>0.93671477380741064</v>
      </c>
      <c r="G537" s="67">
        <v>0.77950380779272133</v>
      </c>
      <c r="H537" s="61">
        <v>0.88878806349018014</v>
      </c>
      <c r="I537" s="67">
        <v>0.68175300180470344</v>
      </c>
      <c r="J537" s="61">
        <v>0.91902185893898025</v>
      </c>
      <c r="K537" s="67">
        <v>0.63614455000765391</v>
      </c>
    </row>
    <row r="538" spans="1:11" x14ac:dyDescent="0.3">
      <c r="A538" s="7" t="s">
        <v>6</v>
      </c>
      <c r="B538" s="138">
        <f>AVERAGE(B533:C537)</f>
        <v>1.001822114052739</v>
      </c>
      <c r="C538" s="139"/>
      <c r="D538" s="62">
        <f>AVERAGE(D533:D537)</f>
        <v>0.92918711607922577</v>
      </c>
      <c r="E538" s="63">
        <f t="shared" ref="E538:K538" si="129">AVERAGE(E533:E537)</f>
        <v>0.93705110173482775</v>
      </c>
      <c r="F538" s="62">
        <f t="shared" si="129"/>
        <v>0.8848315243226359</v>
      </c>
      <c r="G538" s="63">
        <f t="shared" si="129"/>
        <v>0.74890306793393357</v>
      </c>
      <c r="H538" s="62">
        <f t="shared" si="129"/>
        <v>0.83109359277453465</v>
      </c>
      <c r="I538" s="63">
        <f t="shared" si="129"/>
        <v>0.6524607423205756</v>
      </c>
      <c r="J538" s="62">
        <f t="shared" si="129"/>
        <v>0.87811663564863507</v>
      </c>
      <c r="K538" s="63">
        <f t="shared" si="129"/>
        <v>0.64315767954281078</v>
      </c>
    </row>
    <row r="539" spans="1:11" x14ac:dyDescent="0.3">
      <c r="A539" s="8" t="s">
        <v>7</v>
      </c>
      <c r="B539" s="140">
        <f>STDEV(B533:C537)</f>
        <v>8.2366468328623751E-2</v>
      </c>
      <c r="C539" s="141"/>
      <c r="D539" s="60">
        <f>STDEV(D533:D537)</f>
        <v>0.10431393546892806</v>
      </c>
      <c r="E539" s="64">
        <f t="shared" ref="E539:K539" si="130">STDEV(E533:E537)</f>
        <v>8.9557199152144662E-2</v>
      </c>
      <c r="F539" s="60">
        <f t="shared" si="130"/>
        <v>3.9727980699253755E-2</v>
      </c>
      <c r="G539" s="64">
        <f t="shared" si="130"/>
        <v>4.7115819523118822E-2</v>
      </c>
      <c r="H539" s="60">
        <f t="shared" si="130"/>
        <v>5.2244393808307255E-2</v>
      </c>
      <c r="I539" s="64">
        <f t="shared" si="130"/>
        <v>2.0311101276298038E-2</v>
      </c>
      <c r="J539" s="60">
        <f t="shared" si="130"/>
        <v>6.2279516627465198E-2</v>
      </c>
      <c r="K539" s="64">
        <f t="shared" si="130"/>
        <v>5.1528337426351489E-2</v>
      </c>
    </row>
    <row r="540" spans="1:11" ht="15" thickBot="1" x14ac:dyDescent="0.35">
      <c r="A540" s="9" t="s">
        <v>8</v>
      </c>
      <c r="B540" s="53"/>
      <c r="C540" s="35"/>
      <c r="D540" s="56">
        <f>_xlfn.T.TEST(D533:D537,E533:E537,2,1)</f>
        <v>0.79280227311261742</v>
      </c>
      <c r="E540" s="5"/>
      <c r="F540" s="56">
        <f>_xlfn.T.TEST(F533:F537,G533:G537,2,1)</f>
        <v>3.3638859809180101E-3</v>
      </c>
      <c r="G540" s="5"/>
      <c r="H540" s="56">
        <f>_xlfn.T.TEST(H533:H537,I533:I537,2,1)</f>
        <v>1.9123559617450863E-3</v>
      </c>
      <c r="I540" s="5"/>
      <c r="J540" s="56">
        <f>_xlfn.T.TEST(J533:J537,K533:K537,2,1)</f>
        <v>1.2900785654731432E-4</v>
      </c>
      <c r="K540" s="35"/>
    </row>
    <row r="542" spans="1:11" ht="16.2" thickBot="1" x14ac:dyDescent="0.35">
      <c r="A542" s="49" t="s">
        <v>58</v>
      </c>
    </row>
    <row r="543" spans="1:11" ht="15" thickBot="1" x14ac:dyDescent="0.35">
      <c r="B543" s="131" t="s">
        <v>34</v>
      </c>
      <c r="C543" s="132"/>
      <c r="D543" s="131" t="s">
        <v>32</v>
      </c>
      <c r="E543" s="132"/>
      <c r="F543" s="131" t="s">
        <v>21</v>
      </c>
      <c r="G543" s="132"/>
      <c r="H543" s="131" t="s">
        <v>22</v>
      </c>
      <c r="I543" s="132"/>
      <c r="J543" s="131" t="s">
        <v>33</v>
      </c>
      <c r="K543" s="132"/>
    </row>
    <row r="544" spans="1:11" ht="15" thickBot="1" x14ac:dyDescent="0.35">
      <c r="A544" s="15" t="s">
        <v>5</v>
      </c>
      <c r="B544" s="22" t="s">
        <v>18</v>
      </c>
      <c r="C544" s="66" t="s">
        <v>19</v>
      </c>
      <c r="D544" s="22" t="s">
        <v>18</v>
      </c>
      <c r="E544" s="66" t="s">
        <v>19</v>
      </c>
      <c r="F544" s="22" t="s">
        <v>18</v>
      </c>
      <c r="G544" s="66" t="s">
        <v>19</v>
      </c>
      <c r="H544" s="22" t="s">
        <v>18</v>
      </c>
      <c r="I544" s="66" t="s">
        <v>19</v>
      </c>
      <c r="J544" s="22" t="s">
        <v>18</v>
      </c>
      <c r="K544" s="66" t="s">
        <v>19</v>
      </c>
    </row>
    <row r="545" spans="1:11" x14ac:dyDescent="0.3">
      <c r="A545" s="7">
        <v>1</v>
      </c>
      <c r="B545" s="138">
        <v>1.0979972341199544</v>
      </c>
      <c r="C545" s="142"/>
      <c r="D545" s="62">
        <v>0.94401933475704947</v>
      </c>
      <c r="E545" s="63">
        <v>0.90781658817783906</v>
      </c>
      <c r="F545" s="62">
        <v>0.90613486715349578</v>
      </c>
      <c r="G545" s="63">
        <v>0.89472115931712359</v>
      </c>
      <c r="H545" s="62">
        <v>0.97986800897367665</v>
      </c>
      <c r="I545" s="63">
        <v>0.82196444982902084</v>
      </c>
      <c r="J545" s="62">
        <v>0.99402041653206341</v>
      </c>
      <c r="K545" s="63">
        <v>0.98403721490579898</v>
      </c>
    </row>
    <row r="546" spans="1:11" x14ac:dyDescent="0.3">
      <c r="A546" s="8">
        <v>2</v>
      </c>
      <c r="B546" s="140">
        <v>1.0669620010347163</v>
      </c>
      <c r="C546" s="143"/>
      <c r="D546" s="60">
        <v>0.88030967612444189</v>
      </c>
      <c r="E546" s="64">
        <v>0.8606012401364731</v>
      </c>
      <c r="F546" s="60">
        <v>0.90575937926552186</v>
      </c>
      <c r="G546" s="64">
        <v>0.86901558548377467</v>
      </c>
      <c r="H546" s="60">
        <v>1.0342288469219256</v>
      </c>
      <c r="I546" s="64">
        <v>0.85274963056987874</v>
      </c>
      <c r="J546" s="60">
        <v>1.0118962023878844</v>
      </c>
      <c r="K546" s="64">
        <v>0.88895961281984692</v>
      </c>
    </row>
    <row r="547" spans="1:11" x14ac:dyDescent="0.3">
      <c r="A547" s="8">
        <v>3</v>
      </c>
      <c r="B547" s="140">
        <v>0.95605497375659532</v>
      </c>
      <c r="C547" s="143"/>
      <c r="D547" s="60">
        <v>0.8462860779739465</v>
      </c>
      <c r="E547" s="64">
        <v>0.86428526344657186</v>
      </c>
      <c r="F547" s="60">
        <v>0.99923156264250512</v>
      </c>
      <c r="G547" s="64">
        <v>0.92201075955980527</v>
      </c>
      <c r="H547" s="60">
        <v>1.0289521680654261</v>
      </c>
      <c r="I547" s="64">
        <v>0.84320590246721905</v>
      </c>
      <c r="J547" s="60">
        <v>1.1022441943842773</v>
      </c>
      <c r="K547" s="64">
        <v>1.0261597641233962</v>
      </c>
    </row>
    <row r="548" spans="1:11" x14ac:dyDescent="0.3">
      <c r="A548" s="8">
        <v>4</v>
      </c>
      <c r="B548" s="140">
        <v>0.90454594775908659</v>
      </c>
      <c r="C548" s="143"/>
      <c r="D548" s="60">
        <v>0.8472124348436022</v>
      </c>
      <c r="E548" s="64">
        <v>0.84632747651976026</v>
      </c>
      <c r="F548" s="60">
        <v>0.89686889851475893</v>
      </c>
      <c r="G548" s="64">
        <v>0.89091329198521296</v>
      </c>
      <c r="H548" s="60">
        <v>0.9885900493089379</v>
      </c>
      <c r="I548" s="64">
        <v>0.84526015338401506</v>
      </c>
      <c r="J548" s="60">
        <v>1.1366032129597969</v>
      </c>
      <c r="K548" s="64">
        <v>0.94083280437811645</v>
      </c>
    </row>
    <row r="549" spans="1:11" ht="15" thickBot="1" x14ac:dyDescent="0.35">
      <c r="A549" s="9">
        <v>5</v>
      </c>
      <c r="B549" s="136">
        <v>0.96758247918611284</v>
      </c>
      <c r="C549" s="137"/>
      <c r="D549" s="61">
        <v>0.91793079247432408</v>
      </c>
      <c r="E549" s="67">
        <v>0.87741011431759097</v>
      </c>
      <c r="F549" s="61">
        <v>0.90098567445905631</v>
      </c>
      <c r="G549" s="67">
        <v>0.83651547922649716</v>
      </c>
      <c r="H549" s="61">
        <v>1.0214123005078322</v>
      </c>
      <c r="I549" s="67">
        <v>0.84494898806359131</v>
      </c>
      <c r="J549" s="61">
        <v>0.9523738005470378</v>
      </c>
      <c r="K549" s="67">
        <v>0.9935848653309507</v>
      </c>
    </row>
    <row r="550" spans="1:11" x14ac:dyDescent="0.3">
      <c r="A550" s="7" t="s">
        <v>6</v>
      </c>
      <c r="B550" s="138">
        <f>AVERAGE(B545:C549)</f>
        <v>0.99862852717129313</v>
      </c>
      <c r="C550" s="139"/>
      <c r="D550" s="62">
        <f>AVERAGE(D545:D549)</f>
        <v>0.88715166323467298</v>
      </c>
      <c r="E550" s="63">
        <f t="shared" ref="E550:K550" si="131">AVERAGE(E545:E549)</f>
        <v>0.87128813651964698</v>
      </c>
      <c r="F550" s="62">
        <f t="shared" si="131"/>
        <v>0.92179607640706762</v>
      </c>
      <c r="G550" s="63">
        <f t="shared" si="131"/>
        <v>0.88263525511448271</v>
      </c>
      <c r="H550" s="62">
        <f t="shared" si="131"/>
        <v>1.0106102747555596</v>
      </c>
      <c r="I550" s="63">
        <f t="shared" si="131"/>
        <v>0.84162582486274506</v>
      </c>
      <c r="J550" s="62">
        <f t="shared" si="131"/>
        <v>1.039427565362212</v>
      </c>
      <c r="K550" s="63">
        <f t="shared" si="131"/>
        <v>0.9667148523116218</v>
      </c>
    </row>
    <row r="551" spans="1:11" x14ac:dyDescent="0.3">
      <c r="A551" s="8" t="s">
        <v>7</v>
      </c>
      <c r="B551" s="140">
        <f>STDEV(B545:C549)</f>
        <v>8.0888039699325232E-2</v>
      </c>
      <c r="C551" s="141"/>
      <c r="D551" s="60">
        <f>STDEV(D545:D549)</f>
        <v>4.3281744627268789E-2</v>
      </c>
      <c r="E551" s="64">
        <f t="shared" ref="E551:K551" si="132">STDEV(E545:E549)</f>
        <v>2.3227628623665154E-2</v>
      </c>
      <c r="F551" s="60">
        <f t="shared" si="132"/>
        <v>4.3454403361239048E-2</v>
      </c>
      <c r="G551" s="64">
        <f t="shared" si="132"/>
        <v>3.1927865783512067E-2</v>
      </c>
      <c r="H551" s="60">
        <f t="shared" si="132"/>
        <v>2.4702849004948305E-2</v>
      </c>
      <c r="I551" s="64">
        <f t="shared" si="132"/>
        <v>1.1587246483989944E-2</v>
      </c>
      <c r="J551" s="60">
        <f t="shared" si="132"/>
        <v>7.7115462859774275E-2</v>
      </c>
      <c r="K551" s="64">
        <f t="shared" si="132"/>
        <v>5.3083700557393837E-2</v>
      </c>
    </row>
    <row r="552" spans="1:11" ht="15" thickBot="1" x14ac:dyDescent="0.35">
      <c r="A552" s="9" t="s">
        <v>8</v>
      </c>
      <c r="B552" s="53"/>
      <c r="C552" s="35"/>
      <c r="D552" s="56">
        <f>_xlfn.T.TEST(D545:D549,E545:E549,2,1)</f>
        <v>0.22173958853225725</v>
      </c>
      <c r="E552" s="5"/>
      <c r="F552" s="56">
        <f>_xlfn.T.TEST(F545:F549,G545:G549,2,1)</f>
        <v>4.9797032096084486E-2</v>
      </c>
      <c r="G552" s="5"/>
      <c r="H552" s="56">
        <f>_xlfn.T.TEST(H545:H549,I545:I549,2,1)</f>
        <v>2.9415782017736E-5</v>
      </c>
      <c r="I552" s="5"/>
      <c r="J552" s="56">
        <f>_xlfn.T.TEST(J545:J549,K545:K549,2,1)</f>
        <v>0.15530226963752364</v>
      </c>
      <c r="K552" s="35"/>
    </row>
    <row r="554" spans="1:11" ht="16.2" thickBot="1" x14ac:dyDescent="0.35">
      <c r="A554" s="49" t="s">
        <v>59</v>
      </c>
    </row>
    <row r="555" spans="1:11" ht="15" thickBot="1" x14ac:dyDescent="0.35">
      <c r="B555" s="131" t="s">
        <v>34</v>
      </c>
      <c r="C555" s="132"/>
      <c r="D555" s="131" t="s">
        <v>32</v>
      </c>
      <c r="E555" s="132"/>
      <c r="F555" s="131" t="s">
        <v>21</v>
      </c>
      <c r="G555" s="132"/>
      <c r="H555" s="131" t="s">
        <v>22</v>
      </c>
      <c r="I555" s="132"/>
      <c r="J555" s="131" t="s">
        <v>33</v>
      </c>
      <c r="K555" s="132"/>
    </row>
    <row r="556" spans="1:11" ht="15" thickBot="1" x14ac:dyDescent="0.35">
      <c r="A556" s="15" t="s">
        <v>5</v>
      </c>
      <c r="B556" s="22" t="s">
        <v>18</v>
      </c>
      <c r="C556" s="66" t="s">
        <v>19</v>
      </c>
      <c r="D556" s="22" t="s">
        <v>18</v>
      </c>
      <c r="E556" s="66" t="s">
        <v>19</v>
      </c>
      <c r="F556" s="22" t="s">
        <v>18</v>
      </c>
      <c r="G556" s="66" t="s">
        <v>19</v>
      </c>
      <c r="H556" s="22" t="s">
        <v>18</v>
      </c>
      <c r="I556" s="66" t="s">
        <v>19</v>
      </c>
      <c r="J556" s="22" t="s">
        <v>18</v>
      </c>
      <c r="K556" s="66" t="s">
        <v>19</v>
      </c>
    </row>
    <row r="557" spans="1:11" x14ac:dyDescent="0.3">
      <c r="A557" s="7">
        <v>1</v>
      </c>
      <c r="B557" s="138">
        <v>0.9642631223626108</v>
      </c>
      <c r="C557" s="142"/>
      <c r="D557" s="62">
        <v>1.0261505388873799</v>
      </c>
      <c r="E557" s="63">
        <v>0.93236901701270114</v>
      </c>
      <c r="F557" s="62">
        <v>1.0399177466043992</v>
      </c>
      <c r="G557" s="63">
        <v>0.81016175718146843</v>
      </c>
      <c r="H557" s="62">
        <v>0.93002313910649292</v>
      </c>
      <c r="I557" s="63">
        <v>0.84615708414126389</v>
      </c>
      <c r="J557" s="62">
        <v>0.93001268791553637</v>
      </c>
      <c r="K557" s="63">
        <v>0.74999397178819793</v>
      </c>
    </row>
    <row r="558" spans="1:11" x14ac:dyDescent="0.3">
      <c r="A558" s="8">
        <v>2</v>
      </c>
      <c r="B558" s="140">
        <v>0.95602805147284831</v>
      </c>
      <c r="C558" s="143"/>
      <c r="D558" s="60">
        <v>0.82321912909803707</v>
      </c>
      <c r="E558" s="64">
        <v>0.96786484312616661</v>
      </c>
      <c r="F558" s="60">
        <v>0.95082346499886206</v>
      </c>
      <c r="G558" s="64">
        <v>0.72534671312233778</v>
      </c>
      <c r="H558" s="60">
        <v>0.83728025073964985</v>
      </c>
      <c r="I558" s="64">
        <v>0.81980877470882518</v>
      </c>
      <c r="J558" s="60">
        <v>0.85639177786800891</v>
      </c>
      <c r="K558" s="64">
        <v>0.74875061204875348</v>
      </c>
    </row>
    <row r="559" spans="1:11" x14ac:dyDescent="0.3">
      <c r="A559" s="8">
        <v>3</v>
      </c>
      <c r="B559" s="140">
        <v>1.0030815200816396</v>
      </c>
      <c r="C559" s="143"/>
      <c r="D559" s="60">
        <v>0.96273263414739685</v>
      </c>
      <c r="E559" s="64">
        <v>0.81294601752667628</v>
      </c>
      <c r="F559" s="60">
        <v>1.0183767053934132</v>
      </c>
      <c r="G559" s="64">
        <v>0.7996455270585715</v>
      </c>
      <c r="H559" s="60">
        <v>0.87557598520981661</v>
      </c>
      <c r="I559" s="64">
        <v>0.78984879356785309</v>
      </c>
      <c r="J559" s="60">
        <v>0.93556398696645338</v>
      </c>
      <c r="K559" s="64">
        <v>0.81210544155131492</v>
      </c>
    </row>
    <row r="560" spans="1:11" x14ac:dyDescent="0.3">
      <c r="A560" s="8">
        <v>4</v>
      </c>
      <c r="B560" s="140">
        <v>1.0321781156869063</v>
      </c>
      <c r="C560" s="143"/>
      <c r="D560" s="60">
        <v>0.85267826929156787</v>
      </c>
      <c r="E560" s="64">
        <v>0.95236586819967717</v>
      </c>
      <c r="F560" s="60">
        <v>0.99893199173979352</v>
      </c>
      <c r="G560" s="64">
        <v>0.84633721106649362</v>
      </c>
      <c r="H560" s="60">
        <v>0.90807550825532712</v>
      </c>
      <c r="I560" s="64">
        <v>0.866020629601436</v>
      </c>
      <c r="J560" s="60">
        <v>0.99350368865861827</v>
      </c>
      <c r="K560" s="64">
        <v>0.79857161517070552</v>
      </c>
    </row>
    <row r="561" spans="1:11" ht="15" thickBot="1" x14ac:dyDescent="0.35">
      <c r="A561" s="9">
        <v>5</v>
      </c>
      <c r="B561" s="136">
        <v>1.030073298878962</v>
      </c>
      <c r="C561" s="137"/>
      <c r="D561" s="61">
        <v>0.97882986159862484</v>
      </c>
      <c r="E561" s="67">
        <v>0.9245383302913609</v>
      </c>
      <c r="F561" s="61">
        <v>0.94537220483440498</v>
      </c>
      <c r="G561" s="67">
        <v>0.83179016644224479</v>
      </c>
      <c r="H561" s="61">
        <v>0.87784081218120591</v>
      </c>
      <c r="I561" s="67">
        <v>0.80793534141880929</v>
      </c>
      <c r="J561" s="61">
        <v>0.90420961036607217</v>
      </c>
      <c r="K561" s="67">
        <v>0.84129922358765674</v>
      </c>
    </row>
    <row r="562" spans="1:11" x14ac:dyDescent="0.3">
      <c r="A562" s="7" t="s">
        <v>6</v>
      </c>
      <c r="B562" s="138">
        <f>AVERAGE(B557:C561)</f>
        <v>0.99712482169659344</v>
      </c>
      <c r="C562" s="139"/>
      <c r="D562" s="62">
        <f>AVERAGE(D557:D561)</f>
        <v>0.92872208660460132</v>
      </c>
      <c r="E562" s="63">
        <f t="shared" ref="E562:K562" si="133">AVERAGE(E557:E561)</f>
        <v>0.91801681523131629</v>
      </c>
      <c r="F562" s="62">
        <f t="shared" si="133"/>
        <v>0.99068442271417467</v>
      </c>
      <c r="G562" s="63">
        <f t="shared" si="133"/>
        <v>0.80265627497422332</v>
      </c>
      <c r="H562" s="62">
        <f t="shared" si="133"/>
        <v>0.88575913909849846</v>
      </c>
      <c r="I562" s="63">
        <f t="shared" si="133"/>
        <v>0.8259541246876374</v>
      </c>
      <c r="J562" s="62">
        <f t="shared" si="133"/>
        <v>0.92393635035493771</v>
      </c>
      <c r="K562" s="63">
        <f t="shared" si="133"/>
        <v>0.7901441728293257</v>
      </c>
    </row>
    <row r="563" spans="1:11" x14ac:dyDescent="0.3">
      <c r="A563" s="8" t="s">
        <v>7</v>
      </c>
      <c r="B563" s="140">
        <f>STDEV(B557:C561)</f>
        <v>3.5772383306816313E-2</v>
      </c>
      <c r="C563" s="141"/>
      <c r="D563" s="60">
        <f>STDEV(D557:D561)</f>
        <v>8.6708341535575495E-2</v>
      </c>
      <c r="E563" s="64">
        <f t="shared" ref="E563:K563" si="134">STDEV(E557:E561)</f>
        <v>6.1141376558289877E-2</v>
      </c>
      <c r="F563" s="60">
        <f t="shared" si="134"/>
        <v>4.1535822296135574E-2</v>
      </c>
      <c r="G563" s="64">
        <f t="shared" si="134"/>
        <v>4.6901420633795432E-2</v>
      </c>
      <c r="H563" s="60">
        <f t="shared" si="134"/>
        <v>3.5263015929763407E-2</v>
      </c>
      <c r="I563" s="64">
        <f t="shared" si="134"/>
        <v>3.0329528511059464E-2</v>
      </c>
      <c r="J563" s="60">
        <f t="shared" si="134"/>
        <v>4.9907794764467474E-2</v>
      </c>
      <c r="K563" s="64">
        <f t="shared" si="134"/>
        <v>4.0297716573405348E-2</v>
      </c>
    </row>
    <row r="564" spans="1:11" ht="15" thickBot="1" x14ac:dyDescent="0.35">
      <c r="A564" s="9" t="s">
        <v>8</v>
      </c>
      <c r="B564" s="53"/>
      <c r="C564" s="35"/>
      <c r="D564" s="56">
        <f>_xlfn.T.TEST(D557:D561,E557:E561,2,1)</f>
        <v>0.85961809688562441</v>
      </c>
      <c r="E564" s="5"/>
      <c r="F564" s="56">
        <f>_xlfn.T.TEST(F557:F561,G557:G561,2,1)</f>
        <v>1.2867001271598334E-3</v>
      </c>
      <c r="G564" s="5"/>
      <c r="H564" s="56">
        <f>_xlfn.T.TEST(H557:H561,I557:I561,2,1)</f>
        <v>1.0442809899608545E-2</v>
      </c>
      <c r="I564" s="5"/>
      <c r="J564" s="56">
        <f>_xlfn.T.TEST(J557:J561,K557:K561,2,1)</f>
        <v>5.2107959776703404E-3</v>
      </c>
      <c r="K564" s="35"/>
    </row>
    <row r="566" spans="1:11" ht="16.2" thickBot="1" x14ac:dyDescent="0.35">
      <c r="A566" s="49" t="s">
        <v>60</v>
      </c>
    </row>
    <row r="567" spans="1:11" ht="15" thickBot="1" x14ac:dyDescent="0.35">
      <c r="B567" s="131" t="s">
        <v>34</v>
      </c>
      <c r="C567" s="132"/>
      <c r="D567" s="131" t="s">
        <v>32</v>
      </c>
      <c r="E567" s="132"/>
      <c r="F567" s="131" t="s">
        <v>21</v>
      </c>
      <c r="G567" s="132"/>
      <c r="H567" s="131" t="s">
        <v>22</v>
      </c>
      <c r="I567" s="132"/>
      <c r="J567" s="131" t="s">
        <v>33</v>
      </c>
      <c r="K567" s="132"/>
    </row>
    <row r="568" spans="1:11" ht="15" thickBot="1" x14ac:dyDescent="0.35">
      <c r="A568" s="15" t="s">
        <v>5</v>
      </c>
      <c r="B568" s="22" t="s">
        <v>18</v>
      </c>
      <c r="C568" s="66" t="s">
        <v>19</v>
      </c>
      <c r="D568" s="22" t="s">
        <v>18</v>
      </c>
      <c r="E568" s="66" t="s">
        <v>19</v>
      </c>
      <c r="F568" s="22" t="s">
        <v>18</v>
      </c>
      <c r="G568" s="66" t="s">
        <v>19</v>
      </c>
      <c r="H568" s="22" t="s">
        <v>18</v>
      </c>
      <c r="I568" s="66" t="s">
        <v>19</v>
      </c>
      <c r="J568" s="22" t="s">
        <v>18</v>
      </c>
      <c r="K568" s="66" t="s">
        <v>19</v>
      </c>
    </row>
    <row r="569" spans="1:11" x14ac:dyDescent="0.3">
      <c r="A569" s="7">
        <v>1</v>
      </c>
      <c r="B569" s="138">
        <v>1.0509625031440835</v>
      </c>
      <c r="C569" s="142"/>
      <c r="D569" s="62">
        <v>0.90371314059751817</v>
      </c>
      <c r="E569" s="63">
        <v>0.88143148826182416</v>
      </c>
      <c r="F569" s="62">
        <v>0.91929012463916471</v>
      </c>
      <c r="G569" s="63">
        <v>0.80022569072131078</v>
      </c>
      <c r="H569" s="62">
        <v>0.85337757406044401</v>
      </c>
      <c r="I569" s="63">
        <v>0.79611027709043181</v>
      </c>
      <c r="J569" s="62">
        <v>0.92039251705008096</v>
      </c>
      <c r="K569" s="63">
        <v>0.81800732165192946</v>
      </c>
    </row>
    <row r="570" spans="1:11" x14ac:dyDescent="0.3">
      <c r="A570" s="8">
        <v>2</v>
      </c>
      <c r="B570" s="140">
        <v>0.9859688100451427</v>
      </c>
      <c r="C570" s="143"/>
      <c r="D570" s="60">
        <v>0.8656687228113854</v>
      </c>
      <c r="E570" s="64">
        <v>0.80185554415341587</v>
      </c>
      <c r="F570" s="60">
        <v>0.87564379861768327</v>
      </c>
      <c r="G570" s="64">
        <v>0.73882791412967075</v>
      </c>
      <c r="H570" s="60">
        <v>0.8844144922987488</v>
      </c>
      <c r="I570" s="64">
        <v>0.82582450127236007</v>
      </c>
      <c r="J570" s="60">
        <v>0.85368676445653613</v>
      </c>
      <c r="K570" s="64">
        <v>0.73459983616891111</v>
      </c>
    </row>
    <row r="571" spans="1:11" x14ac:dyDescent="0.3">
      <c r="A571" s="8">
        <v>3</v>
      </c>
      <c r="B571" s="140">
        <v>0.95563325313187142</v>
      </c>
      <c r="C571" s="143"/>
      <c r="D571" s="60">
        <v>0.8852912876100193</v>
      </c>
      <c r="E571" s="64">
        <v>0.85672933434608345</v>
      </c>
      <c r="F571" s="60">
        <v>0.90505467293675657</v>
      </c>
      <c r="G571" s="64">
        <v>0.86005616687733233</v>
      </c>
      <c r="H571" s="60">
        <v>0.88897345760581836</v>
      </c>
      <c r="I571" s="64">
        <v>0.80386431773804556</v>
      </c>
      <c r="J571" s="60">
        <v>0.89409596184709839</v>
      </c>
      <c r="K571" s="64">
        <v>0.81354120882965208</v>
      </c>
    </row>
    <row r="572" spans="1:11" x14ac:dyDescent="0.3">
      <c r="A572" s="8">
        <v>4</v>
      </c>
      <c r="B572" s="140">
        <v>0.99988607021115505</v>
      </c>
      <c r="C572" s="143"/>
      <c r="D572" s="60">
        <v>0.95259578197108308</v>
      </c>
      <c r="E572" s="64">
        <v>0.90121355010201798</v>
      </c>
      <c r="F572" s="60">
        <v>0.9043633320018869</v>
      </c>
      <c r="G572" s="64">
        <v>0.85673952833774458</v>
      </c>
      <c r="H572" s="60">
        <v>0.91363787642806915</v>
      </c>
      <c r="I572" s="64">
        <v>0.77233924960226352</v>
      </c>
      <c r="J572" s="60">
        <v>1.0596265018719553</v>
      </c>
      <c r="K572" s="64">
        <v>0.92091772743588685</v>
      </c>
    </row>
    <row r="573" spans="1:11" ht="15" thickBot="1" x14ac:dyDescent="0.35">
      <c r="A573" s="9">
        <v>5</v>
      </c>
      <c r="B573" s="136">
        <v>0.98841464087113373</v>
      </c>
      <c r="C573" s="137"/>
      <c r="D573" s="61">
        <v>0.99858152330052241</v>
      </c>
      <c r="E573" s="67">
        <v>0.91910662224433526</v>
      </c>
      <c r="F573" s="61">
        <v>0.94143101265831486</v>
      </c>
      <c r="G573" s="67">
        <v>0.83428147118784757</v>
      </c>
      <c r="H573" s="61">
        <v>0.86710107565525474</v>
      </c>
      <c r="I573" s="67">
        <v>0.78501740542227383</v>
      </c>
      <c r="J573" s="61">
        <v>0.89721612270125839</v>
      </c>
      <c r="K573" s="67">
        <v>0.87112036880042909</v>
      </c>
    </row>
    <row r="574" spans="1:11" x14ac:dyDescent="0.3">
      <c r="A574" s="7" t="s">
        <v>6</v>
      </c>
      <c r="B574" s="138">
        <f>AVERAGE(B569:C573)</f>
        <v>0.99617305548067725</v>
      </c>
      <c r="C574" s="139"/>
      <c r="D574" s="62">
        <f>AVERAGE(D569:D573)</f>
        <v>0.92117009125810567</v>
      </c>
      <c r="E574" s="63">
        <f t="shared" ref="E574:K574" si="135">AVERAGE(E569:E573)</f>
        <v>0.87206730782153541</v>
      </c>
      <c r="F574" s="62">
        <f t="shared" si="135"/>
        <v>0.90915658817076128</v>
      </c>
      <c r="G574" s="63">
        <f t="shared" si="135"/>
        <v>0.81802615425078129</v>
      </c>
      <c r="H574" s="62">
        <f t="shared" si="135"/>
        <v>0.88150089520966701</v>
      </c>
      <c r="I574" s="63">
        <f t="shared" si="135"/>
        <v>0.79663115022507491</v>
      </c>
      <c r="J574" s="62">
        <f t="shared" si="135"/>
        <v>0.92500357358538587</v>
      </c>
      <c r="K574" s="63">
        <f t="shared" si="135"/>
        <v>0.83163729257736174</v>
      </c>
    </row>
    <row r="575" spans="1:11" x14ac:dyDescent="0.3">
      <c r="A575" s="8" t="s">
        <v>7</v>
      </c>
      <c r="B575" s="140">
        <f>STDEV(B569:C573)</f>
        <v>3.4725585849242062E-2</v>
      </c>
      <c r="C575" s="141"/>
      <c r="D575" s="60">
        <f>STDEV(D569:D573)</f>
        <v>5.3973464370670472E-2</v>
      </c>
      <c r="E575" s="64">
        <f t="shared" ref="E575:K575" si="136">STDEV(E569:E573)</f>
        <v>4.5592854712880833E-2</v>
      </c>
      <c r="F575" s="60">
        <f t="shared" si="136"/>
        <v>2.4016843642928849E-2</v>
      </c>
      <c r="G575" s="64">
        <f t="shared" si="136"/>
        <v>5.0295875485607086E-2</v>
      </c>
      <c r="H575" s="60">
        <f t="shared" si="136"/>
        <v>2.2887713921751672E-2</v>
      </c>
      <c r="I575" s="64">
        <f t="shared" si="136"/>
        <v>2.0185497706746332E-2</v>
      </c>
      <c r="J575" s="60">
        <f t="shared" si="136"/>
        <v>7.8990671628278206E-2</v>
      </c>
      <c r="K575" s="64">
        <f t="shared" si="136"/>
        <v>6.9748515498930325E-2</v>
      </c>
    </row>
    <row r="576" spans="1:11" ht="15" thickBot="1" x14ac:dyDescent="0.35">
      <c r="A576" s="9" t="s">
        <v>8</v>
      </c>
      <c r="B576" s="53"/>
      <c r="C576" s="35"/>
      <c r="D576" s="56">
        <f>_xlfn.T.TEST(D569:D573,E569:E573,2,1)</f>
        <v>1.0080132201178073E-2</v>
      </c>
      <c r="E576" s="5"/>
      <c r="F576" s="56">
        <f>_xlfn.T.TEST(F569:F573,G569:G573,2,1)</f>
        <v>8.51418893682746E-3</v>
      </c>
      <c r="G576" s="5"/>
      <c r="H576" s="56">
        <f>_xlfn.T.TEST(H569:H573,I569:I573,2,1)</f>
        <v>5.0926682504653644E-3</v>
      </c>
      <c r="I576" s="5"/>
      <c r="J576" s="56">
        <f>_xlfn.T.TEST(J569:J573,K569:K573,2,1)</f>
        <v>8.4909632269911644E-3</v>
      </c>
      <c r="K576" s="35"/>
    </row>
    <row r="578" spans="1:11" ht="16.2" thickBot="1" x14ac:dyDescent="0.35">
      <c r="A578" s="49" t="s">
        <v>61</v>
      </c>
    </row>
    <row r="579" spans="1:11" ht="15" thickBot="1" x14ac:dyDescent="0.35">
      <c r="B579" s="131" t="s">
        <v>34</v>
      </c>
      <c r="C579" s="132"/>
      <c r="D579" s="131" t="s">
        <v>32</v>
      </c>
      <c r="E579" s="132"/>
      <c r="F579" s="131" t="s">
        <v>21</v>
      </c>
      <c r="G579" s="132"/>
      <c r="H579" s="131" t="s">
        <v>22</v>
      </c>
      <c r="I579" s="132"/>
      <c r="J579" s="131" t="s">
        <v>33</v>
      </c>
      <c r="K579" s="132"/>
    </row>
    <row r="580" spans="1:11" ht="15" thickBot="1" x14ac:dyDescent="0.35">
      <c r="A580" s="15" t="s">
        <v>5</v>
      </c>
      <c r="B580" s="22" t="s">
        <v>18</v>
      </c>
      <c r="C580" s="66" t="s">
        <v>19</v>
      </c>
      <c r="D580" s="22" t="s">
        <v>18</v>
      </c>
      <c r="E580" s="66" t="s">
        <v>19</v>
      </c>
      <c r="F580" s="22" t="s">
        <v>18</v>
      </c>
      <c r="G580" s="66" t="s">
        <v>19</v>
      </c>
      <c r="H580" s="22" t="s">
        <v>18</v>
      </c>
      <c r="I580" s="66" t="s">
        <v>19</v>
      </c>
      <c r="J580" s="22" t="s">
        <v>18</v>
      </c>
      <c r="K580" s="66" t="s">
        <v>19</v>
      </c>
    </row>
    <row r="581" spans="1:11" x14ac:dyDescent="0.3">
      <c r="A581" s="7">
        <v>1</v>
      </c>
      <c r="B581" s="138">
        <v>0.97155831527368741</v>
      </c>
      <c r="C581" s="142"/>
      <c r="D581" s="62">
        <v>1.2115235692877582</v>
      </c>
      <c r="E581" s="63">
        <v>0.90700220984112889</v>
      </c>
      <c r="F581" s="62">
        <v>0.96242397796341628</v>
      </c>
      <c r="G581" s="63">
        <v>0.9157382579084371</v>
      </c>
      <c r="H581" s="62">
        <v>0.81483870227652599</v>
      </c>
      <c r="I581" s="63">
        <v>0.8928626003820419</v>
      </c>
      <c r="J581" s="62">
        <v>0.95538866159350833</v>
      </c>
      <c r="K581" s="63">
        <v>1.0456756239376186</v>
      </c>
    </row>
    <row r="582" spans="1:11" x14ac:dyDescent="0.3">
      <c r="A582" s="8">
        <v>2</v>
      </c>
      <c r="B582" s="140">
        <v>0.91419171971987701</v>
      </c>
      <c r="C582" s="143"/>
      <c r="D582" s="60">
        <v>0.99371447277501812</v>
      </c>
      <c r="E582" s="64">
        <v>0.8342449412476155</v>
      </c>
      <c r="F582" s="60">
        <v>0.96204297107664549</v>
      </c>
      <c r="G582" s="64">
        <v>0.81998108118297919</v>
      </c>
      <c r="H582" s="60">
        <v>0.89028708298458792</v>
      </c>
      <c r="I582" s="64">
        <v>0.83079165608028338</v>
      </c>
      <c r="J582" s="60">
        <v>0.97900452687227102</v>
      </c>
      <c r="K582" s="64">
        <v>0.80351886499338598</v>
      </c>
    </row>
    <row r="583" spans="1:11" x14ac:dyDescent="0.3">
      <c r="A583" s="8">
        <v>3</v>
      </c>
      <c r="B583" s="140">
        <v>1.0149525469074956</v>
      </c>
      <c r="C583" s="143"/>
      <c r="D583" s="60">
        <v>1.0904943246476515</v>
      </c>
      <c r="E583" s="64">
        <v>0.84532291428384077</v>
      </c>
      <c r="F583" s="60">
        <v>0.99050619774225157</v>
      </c>
      <c r="G583" s="64">
        <v>0.95595469525690369</v>
      </c>
      <c r="H583" s="60">
        <v>0.91591987688518106</v>
      </c>
      <c r="I583" s="64">
        <v>0.78709260655745228</v>
      </c>
      <c r="J583" s="60">
        <v>1.0190210927367591</v>
      </c>
      <c r="K583" s="64">
        <v>1.0273029238840428</v>
      </c>
    </row>
    <row r="584" spans="1:11" x14ac:dyDescent="0.3">
      <c r="A584" s="8">
        <v>4</v>
      </c>
      <c r="B584" s="140">
        <v>1.0291584994638499</v>
      </c>
      <c r="C584" s="143"/>
      <c r="D584" s="60">
        <v>1.1039521864929731</v>
      </c>
      <c r="E584" s="64">
        <v>0.93374192833159753</v>
      </c>
      <c r="F584" s="60">
        <v>1.0628540186546782</v>
      </c>
      <c r="G584" s="64">
        <v>1.0551473313200244</v>
      </c>
      <c r="H584" s="60">
        <v>1.0396798702010774</v>
      </c>
      <c r="I584" s="64">
        <v>0.8461581580763885</v>
      </c>
      <c r="J584" s="60">
        <v>1.253624690299729</v>
      </c>
      <c r="K584" s="64">
        <v>0.99215035594600853</v>
      </c>
    </row>
    <row r="585" spans="1:11" ht="15" thickBot="1" x14ac:dyDescent="0.35">
      <c r="A585" s="9">
        <v>5</v>
      </c>
      <c r="B585" s="136">
        <v>1.0634921577585899</v>
      </c>
      <c r="C585" s="137"/>
      <c r="D585" s="61">
        <v>1.1005771408983114</v>
      </c>
      <c r="E585" s="67">
        <v>0.89962122384512211</v>
      </c>
      <c r="F585" s="61">
        <v>0.98577444784530921</v>
      </c>
      <c r="G585" s="67">
        <v>0.92973418850605805</v>
      </c>
      <c r="H585" s="61">
        <v>0.89870944308260892</v>
      </c>
      <c r="I585" s="67">
        <v>0.87395163249896246</v>
      </c>
      <c r="J585" s="61">
        <v>1.0358903330697444</v>
      </c>
      <c r="K585" s="67">
        <v>0.98626133793709858</v>
      </c>
    </row>
    <row r="586" spans="1:11" x14ac:dyDescent="0.3">
      <c r="A586" s="7" t="s">
        <v>6</v>
      </c>
      <c r="B586" s="138">
        <f>AVERAGE(B581:C585)</f>
        <v>0.99867064782469972</v>
      </c>
      <c r="C586" s="139"/>
      <c r="D586" s="62">
        <f>AVERAGE(D581:D585)</f>
        <v>1.1000523388203425</v>
      </c>
      <c r="E586" s="63">
        <f t="shared" ref="E586:K586" si="137">AVERAGE(E581:E585)</f>
        <v>0.88398664350986089</v>
      </c>
      <c r="F586" s="62">
        <f t="shared" si="137"/>
        <v>0.99272032265646026</v>
      </c>
      <c r="G586" s="63">
        <f t="shared" si="137"/>
        <v>0.93531111083488039</v>
      </c>
      <c r="H586" s="62">
        <f t="shared" si="137"/>
        <v>0.91188699508599613</v>
      </c>
      <c r="I586" s="63">
        <f t="shared" si="137"/>
        <v>0.84617133071902573</v>
      </c>
      <c r="J586" s="62">
        <f t="shared" si="137"/>
        <v>1.0485858609144025</v>
      </c>
      <c r="K586" s="63">
        <f t="shared" si="137"/>
        <v>0.97098182133963085</v>
      </c>
    </row>
    <row r="587" spans="1:11" x14ac:dyDescent="0.3">
      <c r="A587" s="8" t="s">
        <v>7</v>
      </c>
      <c r="B587" s="140">
        <f>STDEV(B581:C585)</f>
        <v>5.7593848099252498E-2</v>
      </c>
      <c r="C587" s="141"/>
      <c r="D587" s="60">
        <f>STDEV(D581:D585)</f>
        <v>7.7201711187332461E-2</v>
      </c>
      <c r="E587" s="64">
        <f t="shared" ref="E587:K587" si="138">STDEV(E581:E585)</f>
        <v>4.2481954007289199E-2</v>
      </c>
      <c r="F587" s="60">
        <f t="shared" si="138"/>
        <v>4.1324481975306276E-2</v>
      </c>
      <c r="G587" s="64">
        <f t="shared" si="138"/>
        <v>8.4412812552069894E-2</v>
      </c>
      <c r="H587" s="60">
        <f t="shared" si="138"/>
        <v>8.124939735562374E-2</v>
      </c>
      <c r="I587" s="64">
        <f t="shared" si="138"/>
        <v>4.0861504022123997E-2</v>
      </c>
      <c r="J587" s="60">
        <f t="shared" si="138"/>
        <v>0.11895740152329448</v>
      </c>
      <c r="K587" s="64">
        <f t="shared" si="138"/>
        <v>9.679442516413761E-2</v>
      </c>
    </row>
    <row r="588" spans="1:11" ht="15" thickBot="1" x14ac:dyDescent="0.35">
      <c r="A588" s="9" t="s">
        <v>8</v>
      </c>
      <c r="B588" s="53"/>
      <c r="C588" s="35"/>
      <c r="D588" s="56">
        <f>_xlfn.T.TEST(D581:D585,E581:E585,2,1)</f>
        <v>1.2585139901642294E-3</v>
      </c>
      <c r="E588" s="5"/>
      <c r="F588" s="56">
        <f>_xlfn.T.TEST(F581:F585,G581:G585,2,1)</f>
        <v>6.447687485737387E-2</v>
      </c>
      <c r="G588" s="5"/>
      <c r="H588" s="56">
        <f>_xlfn.T.TEST(H581:H585,I581:I585,2,1)</f>
        <v>0.2280044805725189</v>
      </c>
      <c r="I588" s="5"/>
      <c r="J588" s="56">
        <f>_xlfn.T.TEST(J581:J585,K581:K585,2,1)</f>
        <v>0.28640738525945758</v>
      </c>
      <c r="K588" s="35"/>
    </row>
    <row r="590" spans="1:11" ht="16.2" thickBot="1" x14ac:dyDescent="0.35">
      <c r="A590" s="49" t="s">
        <v>62</v>
      </c>
    </row>
    <row r="591" spans="1:11" ht="15" thickBot="1" x14ac:dyDescent="0.35">
      <c r="B591" s="131" t="s">
        <v>34</v>
      </c>
      <c r="C591" s="132"/>
      <c r="D591" s="131" t="s">
        <v>32</v>
      </c>
      <c r="E591" s="132"/>
      <c r="F591" s="131" t="s">
        <v>21</v>
      </c>
      <c r="G591" s="132"/>
      <c r="H591" s="131" t="s">
        <v>22</v>
      </c>
      <c r="I591" s="132"/>
      <c r="J591" s="131" t="s">
        <v>33</v>
      </c>
      <c r="K591" s="132"/>
    </row>
    <row r="592" spans="1:11" ht="15" thickBot="1" x14ac:dyDescent="0.35">
      <c r="A592" s="15" t="s">
        <v>5</v>
      </c>
      <c r="B592" s="22" t="s">
        <v>18</v>
      </c>
      <c r="C592" s="66" t="s">
        <v>19</v>
      </c>
      <c r="D592" s="22" t="s">
        <v>18</v>
      </c>
      <c r="E592" s="66" t="s">
        <v>19</v>
      </c>
      <c r="F592" s="22" t="s">
        <v>18</v>
      </c>
      <c r="G592" s="66" t="s">
        <v>19</v>
      </c>
      <c r="H592" s="22" t="s">
        <v>18</v>
      </c>
      <c r="I592" s="66" t="s">
        <v>19</v>
      </c>
      <c r="J592" s="22" t="s">
        <v>18</v>
      </c>
      <c r="K592" s="66" t="s">
        <v>19</v>
      </c>
    </row>
    <row r="593" spans="1:11" x14ac:dyDescent="0.3">
      <c r="A593" s="7">
        <v>1</v>
      </c>
      <c r="B593" s="138">
        <v>0.93142170615070152</v>
      </c>
      <c r="C593" s="142"/>
      <c r="D593" s="62">
        <v>0.83920200767739184</v>
      </c>
      <c r="E593" s="63">
        <v>0.72294810554802713</v>
      </c>
      <c r="F593" s="62">
        <v>0.75791543630858527</v>
      </c>
      <c r="G593" s="63">
        <v>0.57833977954972127</v>
      </c>
      <c r="H593" s="62">
        <v>0.74187689190956552</v>
      </c>
      <c r="I593" s="63">
        <v>0.6102068906902437</v>
      </c>
      <c r="J593" s="62">
        <v>0.82165947049725352</v>
      </c>
      <c r="K593" s="63">
        <v>0.72652681117126106</v>
      </c>
    </row>
    <row r="594" spans="1:11" x14ac:dyDescent="0.3">
      <c r="A594" s="8">
        <v>2</v>
      </c>
      <c r="B594" s="140">
        <v>0.93315775991479677</v>
      </c>
      <c r="C594" s="143"/>
      <c r="D594" s="60">
        <v>0.66196892359212878</v>
      </c>
      <c r="E594" s="64">
        <v>0.65458415647326751</v>
      </c>
      <c r="F594" s="60">
        <v>0.75403506190567504</v>
      </c>
      <c r="G594" s="64">
        <v>0.53901850776760185</v>
      </c>
      <c r="H594" s="60">
        <v>0.72740189277908029</v>
      </c>
      <c r="I594" s="64">
        <v>0.58527357053058471</v>
      </c>
      <c r="J594" s="60">
        <v>0.729403008536612</v>
      </c>
      <c r="K594" s="64">
        <v>0.63868597374845737</v>
      </c>
    </row>
    <row r="595" spans="1:11" x14ac:dyDescent="0.3">
      <c r="A595" s="8">
        <v>3</v>
      </c>
      <c r="B595" s="140">
        <v>0.87087454177797552</v>
      </c>
      <c r="C595" s="143"/>
      <c r="D595" s="60">
        <v>0.7037384796332008</v>
      </c>
      <c r="E595" s="64">
        <v>0.62990320499022334</v>
      </c>
      <c r="F595" s="60">
        <v>0.82189957656188795</v>
      </c>
      <c r="G595" s="64">
        <v>0.60415789611060555</v>
      </c>
      <c r="H595" s="60">
        <v>0.70386735098291653</v>
      </c>
      <c r="I595" s="64">
        <v>0.57360835049653125</v>
      </c>
      <c r="J595" s="60">
        <v>0.9185011056091914</v>
      </c>
      <c r="K595" s="64">
        <v>0.68211117523184783</v>
      </c>
    </row>
    <row r="596" spans="1:11" x14ac:dyDescent="0.3">
      <c r="A596" s="8">
        <v>4</v>
      </c>
      <c r="B596" s="140">
        <v>1.126301723510333</v>
      </c>
      <c r="C596" s="143"/>
      <c r="D596" s="60">
        <v>0.75251782903642261</v>
      </c>
      <c r="E596" s="64">
        <v>0.70046091504955221</v>
      </c>
      <c r="F596" s="60">
        <v>0.87407832282230769</v>
      </c>
      <c r="G596" s="64">
        <v>0.65251305629085166</v>
      </c>
      <c r="H596" s="60">
        <v>0.82722649193370346</v>
      </c>
      <c r="I596" s="64">
        <v>0.61357135637527782</v>
      </c>
      <c r="J596" s="60">
        <v>0.95616595718353448</v>
      </c>
      <c r="K596" s="64">
        <v>0.80561449413563335</v>
      </c>
    </row>
    <row r="597" spans="1:11" ht="15" thickBot="1" x14ac:dyDescent="0.35">
      <c r="A597" s="9">
        <v>5</v>
      </c>
      <c r="B597" s="136">
        <v>1.13928307831844</v>
      </c>
      <c r="C597" s="137"/>
      <c r="D597" s="61">
        <v>0.86567217914042194</v>
      </c>
      <c r="E597" s="67">
        <v>0.7698726919238541</v>
      </c>
      <c r="F597" s="61">
        <v>0.85633981088061006</v>
      </c>
      <c r="G597" s="67">
        <v>0.66176372769508651</v>
      </c>
      <c r="H597" s="61">
        <v>0.87006666200863603</v>
      </c>
      <c r="I597" s="67">
        <v>0.76531871039251465</v>
      </c>
      <c r="J597" s="61">
        <v>0.88940668030202252</v>
      </c>
      <c r="K597" s="67">
        <v>0.75919509261577056</v>
      </c>
    </row>
    <row r="598" spans="1:11" x14ac:dyDescent="0.3">
      <c r="A598" s="7" t="s">
        <v>6</v>
      </c>
      <c r="B598" s="138">
        <f>AVERAGE(B593:C597)</f>
        <v>1.0002077619344494</v>
      </c>
      <c r="C598" s="139"/>
      <c r="D598" s="62">
        <f>AVERAGE(D593:D597)</f>
        <v>0.76461988381591328</v>
      </c>
      <c r="E598" s="63">
        <f t="shared" ref="E598:K598" si="139">AVERAGE(E593:E597)</f>
        <v>0.69555381479698486</v>
      </c>
      <c r="F598" s="62">
        <f t="shared" si="139"/>
        <v>0.81285364169581309</v>
      </c>
      <c r="G598" s="63">
        <f t="shared" si="139"/>
        <v>0.60715859348277335</v>
      </c>
      <c r="H598" s="62">
        <f t="shared" si="139"/>
        <v>0.77408785792278034</v>
      </c>
      <c r="I598" s="63">
        <f t="shared" si="139"/>
        <v>0.62959577569703051</v>
      </c>
      <c r="J598" s="62">
        <f t="shared" si="139"/>
        <v>0.86302724442572276</v>
      </c>
      <c r="K598" s="63">
        <f t="shared" si="139"/>
        <v>0.72242670938059406</v>
      </c>
    </row>
    <row r="599" spans="1:11" x14ac:dyDescent="0.3">
      <c r="A599" s="8" t="s">
        <v>7</v>
      </c>
      <c r="B599" s="140">
        <f>STDEV(B593:C597)</f>
        <v>0.12368906262314615</v>
      </c>
      <c r="C599" s="141"/>
      <c r="D599" s="60">
        <f>STDEV(D593:D597)</f>
        <v>8.6839340638402832E-2</v>
      </c>
      <c r="E599" s="64">
        <f t="shared" ref="E599:K599" si="140">STDEV(E593:E597)</f>
        <v>5.542187692419364E-2</v>
      </c>
      <c r="F599" s="60">
        <f t="shared" si="140"/>
        <v>5.5224924551123343E-2</v>
      </c>
      <c r="G599" s="64">
        <f t="shared" si="140"/>
        <v>5.1286809906281511E-2</v>
      </c>
      <c r="H599" s="60">
        <f t="shared" si="140"/>
        <v>7.1034657960203876E-2</v>
      </c>
      <c r="I599" s="64">
        <f t="shared" si="140"/>
        <v>7.7705333681411262E-2</v>
      </c>
      <c r="J599" s="60">
        <f t="shared" si="140"/>
        <v>8.9463362420996645E-2</v>
      </c>
      <c r="K599" s="64">
        <f t="shared" si="140"/>
        <v>6.5051490126636441E-2</v>
      </c>
    </row>
    <row r="600" spans="1:11" ht="15" thickBot="1" x14ac:dyDescent="0.35">
      <c r="A600" s="9" t="s">
        <v>8</v>
      </c>
      <c r="B600" s="53"/>
      <c r="C600" s="35"/>
      <c r="D600" s="56">
        <f>_xlfn.T.TEST(D593:D597,E593:E597,2,1)</f>
        <v>2.1268600480121535E-2</v>
      </c>
      <c r="E600" s="5"/>
      <c r="F600" s="56">
        <f>_xlfn.T.TEST(F593:F597,G593:G597,2,1)</f>
        <v>1.3797274889793007E-5</v>
      </c>
      <c r="G600" s="5"/>
      <c r="H600" s="56">
        <f>_xlfn.T.TEST(H593:H597,I593:I597,2,1)</f>
        <v>1.4065710886994862E-3</v>
      </c>
      <c r="I600" s="5"/>
      <c r="J600" s="56">
        <f>_xlfn.T.TEST(J593:J597,K593:K597,2,1)</f>
        <v>5.9815071783097312E-3</v>
      </c>
      <c r="K600" s="35"/>
    </row>
    <row r="602" spans="1:11" ht="16.2" thickBot="1" x14ac:dyDescent="0.35">
      <c r="A602" s="49" t="s">
        <v>63</v>
      </c>
    </row>
    <row r="603" spans="1:11" ht="15" thickBot="1" x14ac:dyDescent="0.35">
      <c r="B603" s="131" t="s">
        <v>34</v>
      </c>
      <c r="C603" s="132"/>
      <c r="D603" s="131" t="s">
        <v>32</v>
      </c>
      <c r="E603" s="132"/>
      <c r="F603" s="131" t="s">
        <v>21</v>
      </c>
      <c r="G603" s="132"/>
      <c r="H603" s="131" t="s">
        <v>22</v>
      </c>
      <c r="I603" s="132"/>
      <c r="J603" s="131" t="s">
        <v>33</v>
      </c>
      <c r="K603" s="132"/>
    </row>
    <row r="604" spans="1:11" ht="15" thickBot="1" x14ac:dyDescent="0.35">
      <c r="A604" s="15" t="s">
        <v>5</v>
      </c>
      <c r="B604" s="22" t="s">
        <v>18</v>
      </c>
      <c r="C604" s="66" t="s">
        <v>19</v>
      </c>
      <c r="D604" s="22" t="s">
        <v>18</v>
      </c>
      <c r="E604" s="66" t="s">
        <v>19</v>
      </c>
      <c r="F604" s="22" t="s">
        <v>18</v>
      </c>
      <c r="G604" s="66" t="s">
        <v>19</v>
      </c>
      <c r="H604" s="22" t="s">
        <v>18</v>
      </c>
      <c r="I604" s="66" t="s">
        <v>19</v>
      </c>
      <c r="J604" s="22" t="s">
        <v>18</v>
      </c>
      <c r="K604" s="66" t="s">
        <v>19</v>
      </c>
    </row>
    <row r="605" spans="1:11" x14ac:dyDescent="0.3">
      <c r="A605" s="7">
        <v>1</v>
      </c>
      <c r="B605" s="138">
        <v>1.1633401668939265</v>
      </c>
      <c r="C605" s="142"/>
      <c r="D605" s="62">
        <v>0.80398186842563468</v>
      </c>
      <c r="E605" s="63">
        <v>0.73301810541555401</v>
      </c>
      <c r="F605" s="62">
        <v>0.73277441635437557</v>
      </c>
      <c r="G605" s="63">
        <v>0.427616407326809</v>
      </c>
      <c r="H605" s="62">
        <v>0.76543971189236504</v>
      </c>
      <c r="I605" s="63">
        <v>0.47267184182811928</v>
      </c>
      <c r="J605" s="62">
        <v>0.99531687308182981</v>
      </c>
      <c r="K605" s="63">
        <v>0.61107764311882951</v>
      </c>
    </row>
    <row r="606" spans="1:11" x14ac:dyDescent="0.3">
      <c r="A606" s="8">
        <v>2</v>
      </c>
      <c r="B606" s="140">
        <v>0.88371683583345773</v>
      </c>
      <c r="C606" s="143"/>
      <c r="D606" s="60">
        <v>0.56450236743428617</v>
      </c>
      <c r="E606" s="64">
        <v>0.59090929834577399</v>
      </c>
      <c r="F606" s="60">
        <v>0.81400555348106907</v>
      </c>
      <c r="G606" s="64">
        <v>0.49827794424604016</v>
      </c>
      <c r="H606" s="60">
        <v>0.68767856842950414</v>
      </c>
      <c r="I606" s="64">
        <v>0.49464305439798745</v>
      </c>
      <c r="J606" s="60">
        <v>0.83443104885670105</v>
      </c>
      <c r="K606" s="64">
        <v>0.49749068987763689</v>
      </c>
    </row>
    <row r="607" spans="1:11" x14ac:dyDescent="0.3">
      <c r="A607" s="8">
        <v>3</v>
      </c>
      <c r="B607" s="140">
        <v>0.79690595566187916</v>
      </c>
      <c r="C607" s="143"/>
      <c r="D607" s="60">
        <v>0.68699385635016885</v>
      </c>
      <c r="E607" s="64">
        <v>0.48739108887778382</v>
      </c>
      <c r="F607" s="60">
        <v>0.84784145704555691</v>
      </c>
      <c r="G607" s="64">
        <v>0.48419300307580287</v>
      </c>
      <c r="H607" s="60">
        <v>0.74664032629585508</v>
      </c>
      <c r="I607" s="64">
        <v>0.53409276234610781</v>
      </c>
      <c r="J607" s="60">
        <v>0.9079514766850173</v>
      </c>
      <c r="K607" s="64">
        <v>0.47387725927692981</v>
      </c>
    </row>
    <row r="608" spans="1:11" x14ac:dyDescent="0.3">
      <c r="A608" s="8">
        <v>4</v>
      </c>
      <c r="B608" s="140">
        <v>1.0798943954520566</v>
      </c>
      <c r="C608" s="143"/>
      <c r="D608" s="60">
        <v>0.83688149098371656</v>
      </c>
      <c r="E608" s="64">
        <v>0.76953035031479744</v>
      </c>
      <c r="F608" s="60">
        <v>1.0252049582555838</v>
      </c>
      <c r="G608" s="64">
        <v>0.68071623683507909</v>
      </c>
      <c r="H608" s="60">
        <v>0.85692598651489893</v>
      </c>
      <c r="I608" s="64">
        <v>0.61226680010993695</v>
      </c>
      <c r="J608" s="60">
        <v>0.99888732797173119</v>
      </c>
      <c r="K608" s="64">
        <v>0.68697432911824841</v>
      </c>
    </row>
    <row r="609" spans="1:11" ht="15" thickBot="1" x14ac:dyDescent="0.35">
      <c r="A609" s="9">
        <v>5</v>
      </c>
      <c r="B609" s="136">
        <v>1.0836486174779274</v>
      </c>
      <c r="C609" s="137"/>
      <c r="D609" s="61">
        <v>0.9409234605303225</v>
      </c>
      <c r="E609" s="67">
        <v>0.75784137062544743</v>
      </c>
      <c r="F609" s="61">
        <v>1.0450243011887377</v>
      </c>
      <c r="G609" s="67">
        <v>0.60212260946057183</v>
      </c>
      <c r="H609" s="61">
        <v>0.99537411559004252</v>
      </c>
      <c r="I609" s="67">
        <v>0.63910161621401385</v>
      </c>
      <c r="J609" s="61">
        <v>0.93212890107510238</v>
      </c>
      <c r="K609" s="67">
        <v>0.69843261731856776</v>
      </c>
    </row>
    <row r="610" spans="1:11" x14ac:dyDescent="0.3">
      <c r="A610" s="7" t="s">
        <v>6</v>
      </c>
      <c r="B610" s="138">
        <f>AVERAGE(B605:C609)</f>
        <v>1.0015011942638494</v>
      </c>
      <c r="C610" s="139"/>
      <c r="D610" s="62">
        <f>AVERAGE(D605:D609)</f>
        <v>0.76665660874482566</v>
      </c>
      <c r="E610" s="63">
        <f t="shared" ref="E610:K610" si="141">AVERAGE(E605:E609)</f>
        <v>0.66773804271587134</v>
      </c>
      <c r="F610" s="62">
        <f t="shared" si="141"/>
        <v>0.89297013726506458</v>
      </c>
      <c r="G610" s="63">
        <f t="shared" si="141"/>
        <v>0.53858524018886056</v>
      </c>
      <c r="H610" s="62">
        <f t="shared" si="141"/>
        <v>0.81041174174453323</v>
      </c>
      <c r="I610" s="63">
        <f t="shared" si="141"/>
        <v>0.55055521497923299</v>
      </c>
      <c r="J610" s="62">
        <f t="shared" si="141"/>
        <v>0.93374312553407623</v>
      </c>
      <c r="K610" s="63">
        <f t="shared" si="141"/>
        <v>0.59357050774204256</v>
      </c>
    </row>
    <row r="611" spans="1:11" x14ac:dyDescent="0.3">
      <c r="A611" s="8" t="s">
        <v>7</v>
      </c>
      <c r="B611" s="140">
        <f>STDEV(B605:C609)</f>
        <v>0.15396258713130767</v>
      </c>
      <c r="C611" s="141"/>
      <c r="D611" s="60">
        <f>STDEV(D605:D609)</f>
        <v>0.14483277954754134</v>
      </c>
      <c r="E611" s="64">
        <f t="shared" ref="E611:K611" si="142">STDEV(E605:E609)</f>
        <v>0.12366229204261572</v>
      </c>
      <c r="F611" s="60">
        <f t="shared" si="142"/>
        <v>0.13651116155607185</v>
      </c>
      <c r="G611" s="64">
        <f t="shared" si="142"/>
        <v>0.10140943364989312</v>
      </c>
      <c r="H611" s="60">
        <f t="shared" si="142"/>
        <v>0.11992431304207317</v>
      </c>
      <c r="I611" s="64">
        <f t="shared" si="142"/>
        <v>7.2649478270548698E-2</v>
      </c>
      <c r="J611" s="60">
        <f t="shared" si="142"/>
        <v>6.8128182390334288E-2</v>
      </c>
      <c r="K611" s="64">
        <f t="shared" si="142"/>
        <v>0.10438467415119741</v>
      </c>
    </row>
    <row r="612" spans="1:11" ht="15" thickBot="1" x14ac:dyDescent="0.35">
      <c r="A612" s="9" t="s">
        <v>8</v>
      </c>
      <c r="B612" s="53"/>
      <c r="C612" s="35"/>
      <c r="D612" s="56">
        <f>_xlfn.T.TEST(D605:D609,E605:E609,2,1)</f>
        <v>7.643496147960592E-2</v>
      </c>
      <c r="E612" s="5"/>
      <c r="F612" s="56">
        <f>_xlfn.T.TEST(F605:F609,G605:G609,2,1)</f>
        <v>1.313165290286437E-4</v>
      </c>
      <c r="G612" s="5"/>
      <c r="H612" s="56">
        <f>_xlfn.T.TEST(H605:H609,I605:I609,2,1)</f>
        <v>9.0715968412213334E-4</v>
      </c>
      <c r="I612" s="5"/>
      <c r="J612" s="56">
        <f>_xlfn.T.TEST(J605:J609,K605:K609,2,1)</f>
        <v>5.5087517370057046E-4</v>
      </c>
      <c r="K612" s="35"/>
    </row>
    <row r="615" spans="1:11" s="59" customFormat="1" ht="15.6" x14ac:dyDescent="0.3">
      <c r="A615" s="58" t="s">
        <v>122</v>
      </c>
    </row>
    <row r="617" spans="1:11" ht="16.2" thickBot="1" x14ac:dyDescent="0.35">
      <c r="A617" s="79" t="s">
        <v>64</v>
      </c>
    </row>
    <row r="618" spans="1:11" ht="15" thickBot="1" x14ac:dyDescent="0.35">
      <c r="B618" s="131" t="s">
        <v>34</v>
      </c>
      <c r="C618" s="132"/>
      <c r="D618" s="131" t="s">
        <v>32</v>
      </c>
      <c r="E618" s="132"/>
      <c r="F618" s="131" t="s">
        <v>21</v>
      </c>
      <c r="G618" s="132"/>
      <c r="H618" s="131" t="s">
        <v>22</v>
      </c>
      <c r="I618" s="132"/>
      <c r="J618" s="131" t="s">
        <v>33</v>
      </c>
      <c r="K618" s="132"/>
    </row>
    <row r="619" spans="1:11" ht="15" thickBot="1" x14ac:dyDescent="0.35">
      <c r="A619" s="15" t="s">
        <v>5</v>
      </c>
      <c r="B619" s="22" t="s">
        <v>18</v>
      </c>
      <c r="C619" s="66" t="s">
        <v>19</v>
      </c>
      <c r="D619" s="22" t="s">
        <v>18</v>
      </c>
      <c r="E619" s="66" t="s">
        <v>19</v>
      </c>
      <c r="F619" s="22" t="s">
        <v>18</v>
      </c>
      <c r="G619" s="66" t="s">
        <v>19</v>
      </c>
      <c r="H619" s="22" t="s">
        <v>18</v>
      </c>
      <c r="I619" s="66" t="s">
        <v>19</v>
      </c>
      <c r="J619" s="22" t="s">
        <v>18</v>
      </c>
      <c r="K619" s="66" t="s">
        <v>19</v>
      </c>
    </row>
    <row r="620" spans="1:11" x14ac:dyDescent="0.3">
      <c r="A620" s="7">
        <v>1</v>
      </c>
      <c r="B620" s="138">
        <v>1.0550996798060477</v>
      </c>
      <c r="C620" s="142"/>
      <c r="D620" s="62">
        <v>1.0937948355826763</v>
      </c>
      <c r="E620" s="63">
        <v>1.5216149166574831</v>
      </c>
      <c r="F620" s="62">
        <v>1.0290773278968171</v>
      </c>
      <c r="G620" s="63">
        <v>1.7506306759507766</v>
      </c>
      <c r="H620" s="62">
        <v>1.0869482110923818</v>
      </c>
      <c r="I620" s="63">
        <v>1.5441103063704489</v>
      </c>
      <c r="J620" s="62">
        <v>1.0882243194991912</v>
      </c>
      <c r="K620" s="63">
        <v>1.5904138203701119</v>
      </c>
    </row>
    <row r="621" spans="1:11" x14ac:dyDescent="0.3">
      <c r="A621" s="8">
        <v>2</v>
      </c>
      <c r="B621" s="140">
        <v>1.0119918596789732</v>
      </c>
      <c r="C621" s="143"/>
      <c r="D621" s="60">
        <v>1.0381488615910828</v>
      </c>
      <c r="E621" s="64">
        <v>1.701865026863209</v>
      </c>
      <c r="F621" s="60">
        <v>1.0226330995803576</v>
      </c>
      <c r="G621" s="64">
        <v>1.6218629777820839</v>
      </c>
      <c r="H621" s="60">
        <v>1.0874613501885306</v>
      </c>
      <c r="I621" s="64">
        <v>1.3462733495718673</v>
      </c>
      <c r="J621" s="60">
        <v>1.0377118095236835</v>
      </c>
      <c r="K621" s="64">
        <v>1.4306788561111559</v>
      </c>
    </row>
    <row r="622" spans="1:11" x14ac:dyDescent="0.3">
      <c r="A622" s="8">
        <v>3</v>
      </c>
      <c r="B622" s="140">
        <v>0.9569098026405638</v>
      </c>
      <c r="C622" s="143"/>
      <c r="D622" s="60">
        <v>1.1879084484991562</v>
      </c>
      <c r="E622" s="64">
        <v>1.3766726312944</v>
      </c>
      <c r="F622" s="60">
        <v>1.1289870025985171</v>
      </c>
      <c r="G622" s="64">
        <v>1.7687523295197995</v>
      </c>
      <c r="H622" s="60">
        <v>1.1066699735880243</v>
      </c>
      <c r="I622" s="64">
        <v>1.3658288621220971</v>
      </c>
      <c r="J622" s="60">
        <v>1.1255316994948601</v>
      </c>
      <c r="K622" s="64">
        <v>1.3181990443366083</v>
      </c>
    </row>
    <row r="623" spans="1:11" x14ac:dyDescent="0.3">
      <c r="A623" s="8">
        <v>4</v>
      </c>
      <c r="B623" s="140">
        <v>1.0071281772003557</v>
      </c>
      <c r="C623" s="143"/>
      <c r="D623" s="60">
        <v>0.96231944366184874</v>
      </c>
      <c r="E623" s="64">
        <v>1.7025525377489319</v>
      </c>
      <c r="F623" s="60">
        <v>1.1492025707738658</v>
      </c>
      <c r="G623" s="64">
        <v>1.6310069611012543</v>
      </c>
      <c r="H623" s="60">
        <v>1.1185610955552789</v>
      </c>
      <c r="I623" s="64">
        <v>1.459991074075454</v>
      </c>
      <c r="J623" s="60">
        <v>1.1723199617120084</v>
      </c>
      <c r="K623" s="64">
        <v>1.3951471817137824</v>
      </c>
    </row>
    <row r="624" spans="1:11" ht="15" thickBot="1" x14ac:dyDescent="0.35">
      <c r="A624" s="9">
        <v>5</v>
      </c>
      <c r="B624" s="136">
        <v>0.96154177298209109</v>
      </c>
      <c r="C624" s="137"/>
      <c r="D624" s="61">
        <v>1.0702106159072462</v>
      </c>
      <c r="E624" s="67">
        <v>1.4383683810774719</v>
      </c>
      <c r="F624" s="61">
        <v>1.1387111611675353</v>
      </c>
      <c r="G624" s="67">
        <v>1.6816172757868835</v>
      </c>
      <c r="H624" s="61">
        <v>1.1173565065097615</v>
      </c>
      <c r="I624" s="67">
        <v>1.8616978166071156</v>
      </c>
      <c r="J624" s="61">
        <v>1.071387041356676</v>
      </c>
      <c r="K624" s="67">
        <v>1.4122406177570048</v>
      </c>
    </row>
    <row r="625" spans="1:11" x14ac:dyDescent="0.3">
      <c r="A625" s="7" t="s">
        <v>6</v>
      </c>
      <c r="B625" s="138">
        <f>AVERAGE(B620:C624)</f>
        <v>0.99853425846160637</v>
      </c>
      <c r="C625" s="139"/>
      <c r="D625" s="62">
        <f>AVERAGE(D620:D624)</f>
        <v>1.070476441048402</v>
      </c>
      <c r="E625" s="63">
        <f t="shared" ref="E625:K625" si="143">AVERAGE(E620:E624)</f>
        <v>1.5482146987282992</v>
      </c>
      <c r="F625" s="62">
        <f t="shared" si="143"/>
        <v>1.0937222324034184</v>
      </c>
      <c r="G625" s="63">
        <f t="shared" si="143"/>
        <v>1.6907740440281596</v>
      </c>
      <c r="H625" s="62">
        <f t="shared" si="143"/>
        <v>1.1033994273867953</v>
      </c>
      <c r="I625" s="63">
        <f t="shared" si="143"/>
        <v>1.5155802817493966</v>
      </c>
      <c r="J625" s="62">
        <f t="shared" si="143"/>
        <v>1.0990349663172838</v>
      </c>
      <c r="K625" s="63">
        <f t="shared" si="143"/>
        <v>1.4293359040577325</v>
      </c>
    </row>
    <row r="626" spans="1:11" x14ac:dyDescent="0.3">
      <c r="A626" s="8" t="s">
        <v>7</v>
      </c>
      <c r="B626" s="140">
        <f>STDEV(B620:C624)</f>
        <v>4.0483480167959107E-2</v>
      </c>
      <c r="C626" s="141"/>
      <c r="D626" s="60">
        <f>STDEV(D620:D624)</f>
        <v>8.2275608532875522E-2</v>
      </c>
      <c r="E626" s="64">
        <f t="shared" ref="E626:K626" si="144">STDEV(E620:E624)</f>
        <v>0.14969054303519141</v>
      </c>
      <c r="F626" s="60">
        <f t="shared" si="144"/>
        <v>6.2406538435803405E-2</v>
      </c>
      <c r="G626" s="64">
        <f t="shared" si="144"/>
        <v>6.7208844378404561E-2</v>
      </c>
      <c r="H626" s="60">
        <f t="shared" si="144"/>
        <v>1.5492236233786117E-2</v>
      </c>
      <c r="I626" s="64">
        <f t="shared" si="144"/>
        <v>0.20904054344459061</v>
      </c>
      <c r="J626" s="60">
        <f t="shared" si="144"/>
        <v>5.175561519650284E-2</v>
      </c>
      <c r="K626" s="64">
        <f t="shared" si="144"/>
        <v>9.9700072444361978E-2</v>
      </c>
    </row>
    <row r="627" spans="1:11" ht="15" thickBot="1" x14ac:dyDescent="0.35">
      <c r="A627" s="9" t="s">
        <v>8</v>
      </c>
      <c r="B627" s="53"/>
      <c r="C627" s="35"/>
      <c r="D627" s="56">
        <f>_xlfn.T.TEST(D620:D624,E620:E624,2,1)</f>
        <v>8.9077983649879441E-3</v>
      </c>
      <c r="E627" s="5"/>
      <c r="F627" s="56">
        <f>_xlfn.T.TEST(F620:F624,G620:G624,2,1)</f>
        <v>1.2875385381087357E-4</v>
      </c>
      <c r="G627" s="5"/>
      <c r="H627" s="56">
        <f>_xlfn.T.TEST(H620:H624,I620:I624,2,1)</f>
        <v>1.0436178331745611E-2</v>
      </c>
      <c r="I627" s="5"/>
      <c r="J627" s="56">
        <f>_xlfn.T.TEST(J620:J624,K620:K624,2,1)</f>
        <v>4.2982070157469464E-3</v>
      </c>
      <c r="K627" s="35"/>
    </row>
    <row r="629" spans="1:11" ht="16.2" thickBot="1" x14ac:dyDescent="0.35">
      <c r="A629" s="79" t="s">
        <v>65</v>
      </c>
    </row>
    <row r="630" spans="1:11" ht="15" thickBot="1" x14ac:dyDescent="0.35">
      <c r="B630" s="131" t="s">
        <v>34</v>
      </c>
      <c r="C630" s="132"/>
      <c r="D630" s="131" t="s">
        <v>32</v>
      </c>
      <c r="E630" s="132"/>
      <c r="F630" s="131" t="s">
        <v>21</v>
      </c>
      <c r="G630" s="132"/>
      <c r="H630" s="131" t="s">
        <v>22</v>
      </c>
      <c r="I630" s="132"/>
      <c r="J630" s="131" t="s">
        <v>33</v>
      </c>
      <c r="K630" s="132"/>
    </row>
    <row r="631" spans="1:11" ht="15" thickBot="1" x14ac:dyDescent="0.35">
      <c r="A631" s="15" t="s">
        <v>5</v>
      </c>
      <c r="B631" s="22" t="s">
        <v>18</v>
      </c>
      <c r="C631" s="66" t="s">
        <v>19</v>
      </c>
      <c r="D631" s="22" t="s">
        <v>18</v>
      </c>
      <c r="E631" s="66" t="s">
        <v>19</v>
      </c>
      <c r="F631" s="22" t="s">
        <v>18</v>
      </c>
      <c r="G631" s="66" t="s">
        <v>19</v>
      </c>
      <c r="H631" s="22" t="s">
        <v>18</v>
      </c>
      <c r="I631" s="66" t="s">
        <v>19</v>
      </c>
      <c r="J631" s="22" t="s">
        <v>18</v>
      </c>
      <c r="K631" s="66" t="s">
        <v>19</v>
      </c>
    </row>
    <row r="632" spans="1:11" x14ac:dyDescent="0.3">
      <c r="A632" s="7">
        <v>1</v>
      </c>
      <c r="B632" s="138">
        <v>0.70668641200181892</v>
      </c>
      <c r="C632" s="142"/>
      <c r="D632" s="62">
        <v>0.62562429961984889</v>
      </c>
      <c r="E632" s="63">
        <v>2.0565747786123789</v>
      </c>
      <c r="F632" s="62">
        <v>0.99821771661635506</v>
      </c>
      <c r="G632" s="63">
        <v>0.81795798667624176</v>
      </c>
      <c r="H632" s="62">
        <v>1.3063377883355372</v>
      </c>
      <c r="I632" s="63">
        <v>0.62450537929722372</v>
      </c>
      <c r="J632" s="62">
        <v>1.5258264868672904</v>
      </c>
      <c r="K632" s="63">
        <v>2.027518020250497</v>
      </c>
    </row>
    <row r="633" spans="1:11" x14ac:dyDescent="0.3">
      <c r="A633" s="8">
        <v>2</v>
      </c>
      <c r="B633" s="140">
        <v>1.4514693568520949</v>
      </c>
      <c r="C633" s="143"/>
      <c r="D633" s="60">
        <v>0.8499112486476289</v>
      </c>
      <c r="E633" s="64">
        <v>2.2740335272432195</v>
      </c>
      <c r="F633" s="60">
        <v>1.166150875846901</v>
      </c>
      <c r="G633" s="64">
        <v>0.86677657577477008</v>
      </c>
      <c r="H633" s="60">
        <v>1.5754042205942795</v>
      </c>
      <c r="I633" s="64">
        <v>1.2879643480666882</v>
      </c>
      <c r="J633" s="60">
        <v>1.0766388464989718</v>
      </c>
      <c r="K633" s="64">
        <v>1.5420093936830594</v>
      </c>
    </row>
    <row r="634" spans="1:11" x14ac:dyDescent="0.3">
      <c r="A634" s="8">
        <v>3</v>
      </c>
      <c r="B634" s="140">
        <v>1.0292333364497537</v>
      </c>
      <c r="C634" s="143"/>
      <c r="D634" s="60">
        <v>0.9133702216704036</v>
      </c>
      <c r="E634" s="64">
        <v>1.0717428565701754</v>
      </c>
      <c r="F634" s="60">
        <v>0.63168984475695544</v>
      </c>
      <c r="G634" s="64">
        <v>0.47765864972767696</v>
      </c>
      <c r="H634" s="60">
        <v>0.86391644952064728</v>
      </c>
      <c r="I634" s="64">
        <v>1.055780145407998</v>
      </c>
      <c r="J634" s="60">
        <v>0.77260567727540574</v>
      </c>
      <c r="K634" s="64">
        <v>1.5067764371327672</v>
      </c>
    </row>
    <row r="635" spans="1:11" x14ac:dyDescent="0.3">
      <c r="A635" s="8">
        <v>4</v>
      </c>
      <c r="B635" s="140">
        <v>0.73670780314107354</v>
      </c>
      <c r="C635" s="143"/>
      <c r="D635" s="60">
        <v>1.1397310546908852</v>
      </c>
      <c r="E635" s="64">
        <v>2.0190078322476159</v>
      </c>
      <c r="F635" s="60">
        <v>0.47708086143303813</v>
      </c>
      <c r="G635" s="64">
        <v>0.35174336143903234</v>
      </c>
      <c r="H635" s="60">
        <v>0.87644860671335689</v>
      </c>
      <c r="I635" s="64">
        <v>0.64317726097707295</v>
      </c>
      <c r="J635" s="60">
        <v>1.0260277154864184</v>
      </c>
      <c r="K635" s="64">
        <v>0.4023225859972101</v>
      </c>
    </row>
    <row r="636" spans="1:11" ht="15" thickBot="1" x14ac:dyDescent="0.35">
      <c r="A636" s="9">
        <v>5</v>
      </c>
      <c r="B636" s="136">
        <v>1.0769114612460386</v>
      </c>
      <c r="C636" s="137"/>
      <c r="D636" s="61">
        <v>0.90217364758156637</v>
      </c>
      <c r="E636" s="67">
        <v>1.4615972397362631</v>
      </c>
      <c r="F636" s="61">
        <v>0.88317171710540188</v>
      </c>
      <c r="G636" s="67">
        <v>0.39648047649893509</v>
      </c>
      <c r="H636" s="61">
        <v>0.87943800064607924</v>
      </c>
      <c r="I636" s="67">
        <v>0.68479104127576218</v>
      </c>
      <c r="J636" s="61">
        <v>0.98508460992767244</v>
      </c>
      <c r="K636" s="67">
        <v>0.29189137649522662</v>
      </c>
    </row>
    <row r="637" spans="1:11" x14ac:dyDescent="0.3">
      <c r="A637" s="7" t="s">
        <v>6</v>
      </c>
      <c r="B637" s="138">
        <f>AVERAGE(B632:C636)</f>
        <v>1.0002016739381561</v>
      </c>
      <c r="C637" s="139"/>
      <c r="D637" s="62">
        <f>AVERAGE(D632:D636)</f>
        <v>0.88616209444206662</v>
      </c>
      <c r="E637" s="63">
        <f t="shared" ref="E637:K637" si="145">AVERAGE(E632:E636)</f>
        <v>1.7765912468819305</v>
      </c>
      <c r="F637" s="62">
        <f t="shared" si="145"/>
        <v>0.83126220315173038</v>
      </c>
      <c r="G637" s="63">
        <f t="shared" si="145"/>
        <v>0.58212341002333123</v>
      </c>
      <c r="H637" s="62">
        <f t="shared" si="145"/>
        <v>1.1003090131619799</v>
      </c>
      <c r="I637" s="63">
        <f t="shared" si="145"/>
        <v>0.85924363500494905</v>
      </c>
      <c r="J637" s="62">
        <f t="shared" si="145"/>
        <v>1.0772366672111517</v>
      </c>
      <c r="K637" s="63">
        <f t="shared" si="145"/>
        <v>1.1541035627117522</v>
      </c>
    </row>
    <row r="638" spans="1:11" x14ac:dyDescent="0.3">
      <c r="A638" s="8" t="s">
        <v>7</v>
      </c>
      <c r="B638" s="140">
        <f>STDEV(B632:C636)</f>
        <v>0.30246899819514866</v>
      </c>
      <c r="C638" s="141"/>
      <c r="D638" s="60">
        <f>STDEV(D632:D636)</f>
        <v>0.18336298425153569</v>
      </c>
      <c r="E638" s="64">
        <f t="shared" ref="E638:K638" si="146">STDEV(E632:E636)</f>
        <v>0.49513580941354096</v>
      </c>
      <c r="F638" s="60">
        <f t="shared" si="146"/>
        <v>0.27748545604751113</v>
      </c>
      <c r="G638" s="64">
        <f t="shared" si="146"/>
        <v>0.24243376621989446</v>
      </c>
      <c r="H638" s="60">
        <f t="shared" si="146"/>
        <v>0.32517004867250654</v>
      </c>
      <c r="I638" s="64">
        <f t="shared" si="146"/>
        <v>0.29776185277276263</v>
      </c>
      <c r="J638" s="60">
        <f t="shared" si="146"/>
        <v>0.27620082463503187</v>
      </c>
      <c r="K638" s="64">
        <f t="shared" si="146"/>
        <v>0.7658796243049184</v>
      </c>
    </row>
    <row r="639" spans="1:11" ht="15" thickBot="1" x14ac:dyDescent="0.35">
      <c r="A639" s="9" t="s">
        <v>8</v>
      </c>
      <c r="B639" s="53"/>
      <c r="C639" s="35"/>
      <c r="D639" s="56">
        <f>_xlfn.T.TEST(D632:D636,E632:E636,2,1)</f>
        <v>2.27292860996723E-2</v>
      </c>
      <c r="E639" s="5"/>
      <c r="F639" s="56">
        <f>_xlfn.T.TEST(F632:F636,G632:G636,2,1)</f>
        <v>1.987130574524448E-2</v>
      </c>
      <c r="G639" s="5"/>
      <c r="H639" s="56">
        <f>_xlfn.T.TEST(H632:H636,I632:I636,2,1)</f>
        <v>0.15774433171213728</v>
      </c>
      <c r="I639" s="5"/>
      <c r="J639" s="56">
        <f>_xlfn.T.TEST(J632:J636,K632:K636,2,1)</f>
        <v>0.81279288403402794</v>
      </c>
      <c r="K639" s="35"/>
    </row>
    <row r="641" spans="1:11" ht="16.2" thickBot="1" x14ac:dyDescent="0.35">
      <c r="A641" s="49" t="s">
        <v>66</v>
      </c>
    </row>
    <row r="642" spans="1:11" ht="15" thickBot="1" x14ac:dyDescent="0.35">
      <c r="B642" s="131" t="s">
        <v>34</v>
      </c>
      <c r="C642" s="132"/>
      <c r="D642" s="131" t="s">
        <v>32</v>
      </c>
      <c r="E642" s="132"/>
      <c r="F642" s="131" t="s">
        <v>21</v>
      </c>
      <c r="G642" s="132"/>
      <c r="H642" s="131" t="s">
        <v>22</v>
      </c>
      <c r="I642" s="132"/>
      <c r="J642" s="131" t="s">
        <v>33</v>
      </c>
      <c r="K642" s="132"/>
    </row>
    <row r="643" spans="1:11" ht="15" thickBot="1" x14ac:dyDescent="0.35">
      <c r="A643" s="15" t="s">
        <v>5</v>
      </c>
      <c r="B643" s="22" t="s">
        <v>18</v>
      </c>
      <c r="C643" s="66" t="s">
        <v>19</v>
      </c>
      <c r="D643" s="22" t="s">
        <v>18</v>
      </c>
      <c r="E643" s="66" t="s">
        <v>19</v>
      </c>
      <c r="F643" s="22" t="s">
        <v>18</v>
      </c>
      <c r="G643" s="66" t="s">
        <v>19</v>
      </c>
      <c r="H643" s="22" t="s">
        <v>18</v>
      </c>
      <c r="I643" s="66" t="s">
        <v>19</v>
      </c>
      <c r="J643" s="22" t="s">
        <v>18</v>
      </c>
      <c r="K643" s="66" t="s">
        <v>19</v>
      </c>
    </row>
    <row r="644" spans="1:11" x14ac:dyDescent="0.3">
      <c r="A644" s="7">
        <v>1</v>
      </c>
      <c r="B644" s="138">
        <v>1.1606737764941226</v>
      </c>
      <c r="C644" s="142"/>
      <c r="D644" s="62">
        <v>1.1079153905613999</v>
      </c>
      <c r="E644" s="63">
        <v>1.2764408238719311</v>
      </c>
      <c r="F644" s="62">
        <v>0.99032364103474724</v>
      </c>
      <c r="G644" s="63">
        <v>1.0217029980795254</v>
      </c>
      <c r="H644" s="62">
        <v>0.97891144410732522</v>
      </c>
      <c r="I644" s="63">
        <v>0.95853714828269199</v>
      </c>
      <c r="J644" s="62">
        <v>0.98401931373030449</v>
      </c>
      <c r="K644" s="63">
        <v>1.023216300546089</v>
      </c>
    </row>
    <row r="645" spans="1:11" x14ac:dyDescent="0.3">
      <c r="A645" s="8">
        <v>2</v>
      </c>
      <c r="B645" s="140">
        <v>1.0490474489097361</v>
      </c>
      <c r="C645" s="143"/>
      <c r="D645" s="60">
        <v>0.98904987636398534</v>
      </c>
      <c r="E645" s="64">
        <v>1.1344912775233447</v>
      </c>
      <c r="F645" s="60">
        <v>0.95284071666572512</v>
      </c>
      <c r="G645" s="64">
        <v>0.9879076970739038</v>
      </c>
      <c r="H645" s="60">
        <v>0.99161936633623937</v>
      </c>
      <c r="I645" s="64">
        <v>0.93924045821748181</v>
      </c>
      <c r="J645" s="60">
        <v>0.98526706058233848</v>
      </c>
      <c r="K645" s="64">
        <v>0.89744207203851623</v>
      </c>
    </row>
    <row r="646" spans="1:11" x14ac:dyDescent="0.3">
      <c r="A646" s="8">
        <v>3</v>
      </c>
      <c r="B646" s="140">
        <v>0.95426968572711401</v>
      </c>
      <c r="C646" s="143"/>
      <c r="D646" s="60">
        <v>1.202839991814552</v>
      </c>
      <c r="E646" s="64">
        <v>1.2281529579964199</v>
      </c>
      <c r="F646" s="60">
        <v>1.065365323394232</v>
      </c>
      <c r="G646" s="64">
        <v>1.0737221108331099</v>
      </c>
      <c r="H646" s="60">
        <v>1.0138221117062816</v>
      </c>
      <c r="I646" s="64">
        <v>0.94863247671297124</v>
      </c>
      <c r="J646" s="60">
        <v>1.0191640159206361</v>
      </c>
      <c r="K646" s="64">
        <v>1.0210055654431842</v>
      </c>
    </row>
    <row r="647" spans="1:11" x14ac:dyDescent="0.3">
      <c r="A647" s="8">
        <v>4</v>
      </c>
      <c r="B647" s="140">
        <v>0.89638435191046295</v>
      </c>
      <c r="C647" s="143"/>
      <c r="D647" s="60">
        <v>0.94473566994327784</v>
      </c>
      <c r="E647" s="64">
        <v>1.0774050196389455</v>
      </c>
      <c r="F647" s="60">
        <v>0.82485332661610888</v>
      </c>
      <c r="G647" s="64">
        <v>0.94500424522571325</v>
      </c>
      <c r="H647" s="60">
        <v>0.95488428982295481</v>
      </c>
      <c r="I647" s="64">
        <v>1.0431206191241642</v>
      </c>
      <c r="J647" s="60">
        <v>1.0493671821432689</v>
      </c>
      <c r="K647" s="64">
        <v>0.88993766936485397</v>
      </c>
    </row>
    <row r="648" spans="1:11" ht="15" thickBot="1" x14ac:dyDescent="0.35">
      <c r="A648" s="9">
        <v>5</v>
      </c>
      <c r="B648" s="136">
        <v>0.92104978920602643</v>
      </c>
      <c r="C648" s="137"/>
      <c r="D648" s="61">
        <v>0.98094543686538982</v>
      </c>
      <c r="E648" s="67">
        <v>1.1382938339159996</v>
      </c>
      <c r="F648" s="61">
        <v>0.86535857919297066</v>
      </c>
      <c r="G648" s="67">
        <v>0.90239323382744585</v>
      </c>
      <c r="H648" s="61">
        <v>0.91609193959782653</v>
      </c>
      <c r="I648" s="67">
        <v>0.80071404453091255</v>
      </c>
      <c r="J648" s="61">
        <v>0.88594984686855571</v>
      </c>
      <c r="K648" s="67">
        <v>0.8890991753092552</v>
      </c>
    </row>
    <row r="649" spans="1:11" x14ac:dyDescent="0.3">
      <c r="A649" s="7" t="s">
        <v>6</v>
      </c>
      <c r="B649" s="138">
        <f>AVERAGE(B644:C648)</f>
        <v>0.99628501044949247</v>
      </c>
      <c r="C649" s="139"/>
      <c r="D649" s="62">
        <f>AVERAGE(D644:D648)</f>
        <v>1.045097273109721</v>
      </c>
      <c r="E649" s="63">
        <f t="shared" ref="E649:K649" si="147">AVERAGE(E644:E648)</f>
        <v>1.1709567825893281</v>
      </c>
      <c r="F649" s="62">
        <f t="shared" si="147"/>
        <v>0.93974831738075681</v>
      </c>
      <c r="G649" s="63">
        <f t="shared" si="147"/>
        <v>0.98614605700793978</v>
      </c>
      <c r="H649" s="62">
        <f t="shared" si="147"/>
        <v>0.97106583031412552</v>
      </c>
      <c r="I649" s="63">
        <f t="shared" si="147"/>
        <v>0.93804894937364425</v>
      </c>
      <c r="J649" s="62">
        <f t="shared" si="147"/>
        <v>0.98475348384902062</v>
      </c>
      <c r="K649" s="63">
        <f t="shared" si="147"/>
        <v>0.94414015654037975</v>
      </c>
    </row>
    <row r="650" spans="1:11" x14ac:dyDescent="0.3">
      <c r="A650" s="8" t="s">
        <v>7</v>
      </c>
      <c r="B650" s="140">
        <f>STDEV(B644:C648)</f>
        <v>0.10864311864720093</v>
      </c>
      <c r="C650" s="141"/>
      <c r="D650" s="60">
        <f>STDEV(D644:D648)</f>
        <v>0.10742218270706053</v>
      </c>
      <c r="E650" s="64">
        <f t="shared" ref="E650:K650" si="148">STDEV(E644:E648)</f>
        <v>7.9916861602209843E-2</v>
      </c>
      <c r="F650" s="60">
        <f t="shared" si="148"/>
        <v>9.649300302611101E-2</v>
      </c>
      <c r="G650" s="64">
        <f t="shared" si="148"/>
        <v>6.6415639545792493E-2</v>
      </c>
      <c r="H650" s="60">
        <f t="shared" si="148"/>
        <v>3.7403449073730444E-2</v>
      </c>
      <c r="I650" s="64">
        <f t="shared" si="148"/>
        <v>8.7226900826419984E-2</v>
      </c>
      <c r="J650" s="60">
        <f t="shared" si="148"/>
        <v>6.1485722269693489E-2</v>
      </c>
      <c r="K650" s="64">
        <f t="shared" si="148"/>
        <v>7.1255627784141087E-2</v>
      </c>
    </row>
    <row r="651" spans="1:11" ht="15" thickBot="1" x14ac:dyDescent="0.35">
      <c r="A651" s="9" t="s">
        <v>8</v>
      </c>
      <c r="B651" s="53"/>
      <c r="C651" s="35"/>
      <c r="D651" s="56">
        <f>_xlfn.T.TEST(D644:D648,E644:E648,2,1)</f>
        <v>8.2124224939692028E-3</v>
      </c>
      <c r="E651" s="5"/>
      <c r="F651" s="56">
        <f>_xlfn.T.TEST(F644:F648,G644:G648,2,1)</f>
        <v>7.2458225426471276E-2</v>
      </c>
      <c r="G651" s="5"/>
      <c r="H651" s="56">
        <f>_xlfn.T.TEST(H644:H648,I644:I648,2,1)</f>
        <v>0.38589572831592733</v>
      </c>
      <c r="I651" s="5"/>
      <c r="J651" s="56">
        <f>_xlfn.T.TEST(J644:J648,K644:K648,2,1)</f>
        <v>0.32650547291506815</v>
      </c>
      <c r="K651" s="35"/>
    </row>
    <row r="653" spans="1:11" ht="16.2" thickBot="1" x14ac:dyDescent="0.35">
      <c r="A653" s="79" t="s">
        <v>67</v>
      </c>
    </row>
    <row r="654" spans="1:11" ht="15" thickBot="1" x14ac:dyDescent="0.35">
      <c r="B654" s="131" t="s">
        <v>34</v>
      </c>
      <c r="C654" s="132"/>
      <c r="D654" s="131" t="s">
        <v>32</v>
      </c>
      <c r="E654" s="132"/>
      <c r="F654" s="131" t="s">
        <v>21</v>
      </c>
      <c r="G654" s="132"/>
      <c r="H654" s="131" t="s">
        <v>22</v>
      </c>
      <c r="I654" s="132"/>
      <c r="J654" s="131" t="s">
        <v>33</v>
      </c>
      <c r="K654" s="132"/>
    </row>
    <row r="655" spans="1:11" ht="15" thickBot="1" x14ac:dyDescent="0.35">
      <c r="A655" s="15" t="s">
        <v>5</v>
      </c>
      <c r="B655" s="22" t="s">
        <v>18</v>
      </c>
      <c r="C655" s="66" t="s">
        <v>19</v>
      </c>
      <c r="D655" s="22" t="s">
        <v>18</v>
      </c>
      <c r="E655" s="66" t="s">
        <v>19</v>
      </c>
      <c r="F655" s="22" t="s">
        <v>18</v>
      </c>
      <c r="G655" s="66" t="s">
        <v>19</v>
      </c>
      <c r="H655" s="22" t="s">
        <v>18</v>
      </c>
      <c r="I655" s="66" t="s">
        <v>19</v>
      </c>
      <c r="J655" s="22" t="s">
        <v>18</v>
      </c>
      <c r="K655" s="66" t="s">
        <v>19</v>
      </c>
    </row>
    <row r="656" spans="1:11" x14ac:dyDescent="0.3">
      <c r="A656" s="7">
        <v>1</v>
      </c>
      <c r="B656" s="138">
        <v>0.90156760548667081</v>
      </c>
      <c r="C656" s="142"/>
      <c r="D656" s="62">
        <v>0.97765706273776531</v>
      </c>
      <c r="E656" s="63">
        <v>1.0557699838962558</v>
      </c>
      <c r="F656" s="62">
        <v>0.96146471418436086</v>
      </c>
      <c r="G656" s="63">
        <v>0.95824780129228582</v>
      </c>
      <c r="H656" s="62">
        <v>0.97481568540290098</v>
      </c>
      <c r="I656" s="63">
        <v>1.0418934621192868</v>
      </c>
      <c r="J656" s="62">
        <v>1.0155326834599383</v>
      </c>
      <c r="K656" s="63">
        <v>1.0061551632249017</v>
      </c>
    </row>
    <row r="657" spans="1:11" x14ac:dyDescent="0.3">
      <c r="A657" s="8">
        <v>2</v>
      </c>
      <c r="B657" s="140">
        <v>1.0293295712042221</v>
      </c>
      <c r="C657" s="143"/>
      <c r="D657" s="60">
        <v>0.98421400650096558</v>
      </c>
      <c r="E657" s="64">
        <v>0.98238296730903174</v>
      </c>
      <c r="F657" s="60">
        <v>1.0575735072701982</v>
      </c>
      <c r="G657" s="64">
        <v>0.98825340025570019</v>
      </c>
      <c r="H657" s="60">
        <v>0.96866834845008654</v>
      </c>
      <c r="I657" s="64">
        <v>0.99064334036101542</v>
      </c>
      <c r="J657" s="60">
        <v>0.95333105228869064</v>
      </c>
      <c r="K657" s="64">
        <v>0.90224667006205894</v>
      </c>
    </row>
    <row r="658" spans="1:11" x14ac:dyDescent="0.3">
      <c r="A658" s="8">
        <v>3</v>
      </c>
      <c r="B658" s="140">
        <v>0.92718434711947961</v>
      </c>
      <c r="C658" s="143"/>
      <c r="D658" s="60">
        <v>0.99078479839854183</v>
      </c>
      <c r="E658" s="64">
        <v>0.98818742201345444</v>
      </c>
      <c r="F658" s="60">
        <v>1.0382488948603001</v>
      </c>
      <c r="G658" s="64">
        <v>1.0837216857508341</v>
      </c>
      <c r="H658" s="60">
        <v>0.98317294441586311</v>
      </c>
      <c r="I658" s="64">
        <v>0.95983079940084071</v>
      </c>
      <c r="J658" s="60">
        <v>0.96698959125439066</v>
      </c>
      <c r="K658" s="64">
        <v>1.0351759897861885</v>
      </c>
    </row>
    <row r="659" spans="1:11" x14ac:dyDescent="0.3">
      <c r="A659" s="8">
        <v>4</v>
      </c>
      <c r="B659" s="140">
        <v>1.0806856307436965</v>
      </c>
      <c r="C659" s="143"/>
      <c r="D659" s="60">
        <v>0.7944507177327268</v>
      </c>
      <c r="E659" s="64">
        <v>1.0386717544289934</v>
      </c>
      <c r="F659" s="60">
        <v>0.9859200594877634</v>
      </c>
      <c r="G659" s="64">
        <v>1.2245578843088294</v>
      </c>
      <c r="H659" s="60">
        <v>1.0762520655613366</v>
      </c>
      <c r="I659" s="64">
        <v>1.0013731482536563</v>
      </c>
      <c r="J659" s="60">
        <v>1.2491192856811038</v>
      </c>
      <c r="K659" s="64">
        <v>1.0572331028672997</v>
      </c>
    </row>
    <row r="660" spans="1:11" ht="15" thickBot="1" x14ac:dyDescent="0.35">
      <c r="A660" s="9">
        <v>5</v>
      </c>
      <c r="B660" s="136">
        <v>1.0652127102329771</v>
      </c>
      <c r="C660" s="137"/>
      <c r="D660" s="61">
        <v>0.97252821527950983</v>
      </c>
      <c r="E660" s="67">
        <v>0.93607085093587139</v>
      </c>
      <c r="F660" s="61">
        <v>0.84560483702983402</v>
      </c>
      <c r="G660" s="67">
        <v>0.95709184325072627</v>
      </c>
      <c r="H660" s="61">
        <v>1.014300245834117</v>
      </c>
      <c r="I660" s="67">
        <v>1.1196713229623318</v>
      </c>
      <c r="J660" s="61">
        <v>0.82190455325766076</v>
      </c>
      <c r="K660" s="67">
        <v>1.0212177019996822</v>
      </c>
    </row>
    <row r="661" spans="1:11" x14ac:dyDescent="0.3">
      <c r="A661" s="7" t="s">
        <v>6</v>
      </c>
      <c r="B661" s="138">
        <f>AVERAGE(B656:C660)</f>
        <v>1.0007959729574092</v>
      </c>
      <c r="C661" s="139"/>
      <c r="D661" s="62">
        <f>AVERAGE(D656:D660)</f>
        <v>0.94392696012990185</v>
      </c>
      <c r="E661" s="63">
        <f t="shared" ref="E661:K661" si="149">AVERAGE(E656:E660)</f>
        <v>1.0002165957167213</v>
      </c>
      <c r="F661" s="62">
        <f t="shared" si="149"/>
        <v>0.97776240256649116</v>
      </c>
      <c r="G661" s="63">
        <f t="shared" si="149"/>
        <v>1.042374522971675</v>
      </c>
      <c r="H661" s="62">
        <f t="shared" si="149"/>
        <v>1.0034418579328608</v>
      </c>
      <c r="I661" s="63">
        <f t="shared" si="149"/>
        <v>1.0226824146194262</v>
      </c>
      <c r="J661" s="62">
        <f t="shared" si="149"/>
        <v>1.0013754331883569</v>
      </c>
      <c r="K661" s="63">
        <f t="shared" si="149"/>
        <v>1.0044057255880263</v>
      </c>
    </row>
    <row r="662" spans="1:11" x14ac:dyDescent="0.3">
      <c r="A662" s="8" t="s">
        <v>7</v>
      </c>
      <c r="B662" s="140">
        <f>STDEV(B656:C660)</f>
        <v>8.1564361182996772E-2</v>
      </c>
      <c r="C662" s="141"/>
      <c r="D662" s="60">
        <f>STDEV(D656:D660)</f>
        <v>8.3841519803381531E-2</v>
      </c>
      <c r="E662" s="64">
        <f t="shared" ref="E662:K662" si="150">STDEV(E656:E660)</f>
        <v>4.7807933613232351E-2</v>
      </c>
      <c r="F662" s="60">
        <f t="shared" si="150"/>
        <v>8.340595351300939E-2</v>
      </c>
      <c r="G662" s="64">
        <f t="shared" si="150"/>
        <v>0.11421460250657024</v>
      </c>
      <c r="H662" s="60">
        <f t="shared" si="150"/>
        <v>4.4324695411641149E-2</v>
      </c>
      <c r="I662" s="64">
        <f t="shared" si="150"/>
        <v>6.1657978671780328E-2</v>
      </c>
      <c r="J662" s="60">
        <f t="shared" si="150"/>
        <v>0.1559470179162126</v>
      </c>
      <c r="K662" s="64">
        <f t="shared" si="150"/>
        <v>6.012428098925688E-2</v>
      </c>
    </row>
    <row r="663" spans="1:11" ht="15" thickBot="1" x14ac:dyDescent="0.35">
      <c r="A663" s="9" t="s">
        <v>8</v>
      </c>
      <c r="B663" s="53"/>
      <c r="C663" s="35"/>
      <c r="D663" s="56">
        <f>_xlfn.T.TEST(D656:D660,E656:E660,2,1)</f>
        <v>0.3284402901716309</v>
      </c>
      <c r="E663" s="5"/>
      <c r="F663" s="56">
        <f>_xlfn.T.TEST(F656:F660,G656:G660,2,1)</f>
        <v>0.28683527475782744</v>
      </c>
      <c r="G663" s="5"/>
      <c r="H663" s="56">
        <f>_xlfn.T.TEST(H656:H660,I656:I660,2,1)</f>
        <v>0.57924004556343689</v>
      </c>
      <c r="I663" s="5"/>
      <c r="J663" s="56">
        <f>_xlfn.T.TEST(J656:J660,K656:K660,2,1)</f>
        <v>0.96491521946332426</v>
      </c>
      <c r="K663" s="35"/>
    </row>
    <row r="665" spans="1:11" ht="16.2" thickBot="1" x14ac:dyDescent="0.35">
      <c r="A665" s="49" t="s">
        <v>68</v>
      </c>
    </row>
    <row r="666" spans="1:11" ht="15" thickBot="1" x14ac:dyDescent="0.35">
      <c r="B666" s="131" t="s">
        <v>34</v>
      </c>
      <c r="C666" s="132"/>
      <c r="D666" s="131" t="s">
        <v>32</v>
      </c>
      <c r="E666" s="132"/>
      <c r="F666" s="131" t="s">
        <v>21</v>
      </c>
      <c r="G666" s="132"/>
      <c r="H666" s="131" t="s">
        <v>22</v>
      </c>
      <c r="I666" s="132"/>
      <c r="J666" s="131" t="s">
        <v>33</v>
      </c>
      <c r="K666" s="132"/>
    </row>
    <row r="667" spans="1:11" ht="15" thickBot="1" x14ac:dyDescent="0.35">
      <c r="A667" s="15" t="s">
        <v>5</v>
      </c>
      <c r="B667" s="22" t="s">
        <v>18</v>
      </c>
      <c r="C667" s="66" t="s">
        <v>19</v>
      </c>
      <c r="D667" s="22" t="s">
        <v>18</v>
      </c>
      <c r="E667" s="66" t="s">
        <v>19</v>
      </c>
      <c r="F667" s="22" t="s">
        <v>18</v>
      </c>
      <c r="G667" s="66" t="s">
        <v>19</v>
      </c>
      <c r="H667" s="22" t="s">
        <v>18</v>
      </c>
      <c r="I667" s="66" t="s">
        <v>19</v>
      </c>
      <c r="J667" s="22" t="s">
        <v>18</v>
      </c>
      <c r="K667" s="66" t="s">
        <v>19</v>
      </c>
    </row>
    <row r="668" spans="1:11" x14ac:dyDescent="0.3">
      <c r="A668" s="7">
        <v>1</v>
      </c>
      <c r="B668" s="138">
        <v>0.88332429122090295</v>
      </c>
      <c r="C668" s="142"/>
      <c r="D668" s="62">
        <v>0.98389388454172633</v>
      </c>
      <c r="E668" s="63">
        <v>1.262469981516523</v>
      </c>
      <c r="F668" s="62">
        <v>1.0290240242727524</v>
      </c>
      <c r="G668" s="63">
        <v>0.94317953761526541</v>
      </c>
      <c r="H668" s="62">
        <v>0.91125242942760143</v>
      </c>
      <c r="I668" s="63">
        <v>0.80482195240555332</v>
      </c>
      <c r="J668" s="62">
        <v>1.078913925550341</v>
      </c>
      <c r="K668" s="63">
        <v>0.74601519266510874</v>
      </c>
    </row>
    <row r="669" spans="1:11" x14ac:dyDescent="0.3">
      <c r="A669" s="8">
        <v>2</v>
      </c>
      <c r="B669" s="140">
        <v>0.97227294954852495</v>
      </c>
      <c r="C669" s="143"/>
      <c r="D669" s="60">
        <v>1.0525331143569527</v>
      </c>
      <c r="E669" s="64">
        <v>1.2672827379680474</v>
      </c>
      <c r="F669" s="60">
        <v>0.9784043554850157</v>
      </c>
      <c r="G669" s="64">
        <v>0.86853986337716671</v>
      </c>
      <c r="H669" s="60">
        <v>0.93492735673772476</v>
      </c>
      <c r="I669" s="64">
        <v>0.88309834705250401</v>
      </c>
      <c r="J669" s="60">
        <v>0.96390320402797136</v>
      </c>
      <c r="K669" s="64">
        <v>0.94303365545466822</v>
      </c>
    </row>
    <row r="670" spans="1:11" x14ac:dyDescent="0.3">
      <c r="A670" s="8">
        <v>3</v>
      </c>
      <c r="B670" s="140">
        <v>1.0211150166790821</v>
      </c>
      <c r="C670" s="143"/>
      <c r="D670" s="60">
        <v>0.97639305816333921</v>
      </c>
      <c r="E670" s="64">
        <v>0.87023867065798322</v>
      </c>
      <c r="F670" s="60">
        <v>0.91033307258380625</v>
      </c>
      <c r="G670" s="64">
        <v>0.63102889329159195</v>
      </c>
      <c r="H670" s="60">
        <v>0.95784937630374356</v>
      </c>
      <c r="I670" s="64">
        <v>0.84128100497818559</v>
      </c>
      <c r="J670" s="60">
        <v>1.000122114147824</v>
      </c>
      <c r="K670" s="64">
        <v>0.85872972186660268</v>
      </c>
    </row>
    <row r="671" spans="1:11" x14ac:dyDescent="0.3">
      <c r="A671" s="8">
        <v>4</v>
      </c>
      <c r="B671" s="140">
        <v>1.0772448995416479</v>
      </c>
      <c r="C671" s="143"/>
      <c r="D671" s="60">
        <v>1.0571477603267967</v>
      </c>
      <c r="E671" s="64">
        <v>1.2074016116774511</v>
      </c>
      <c r="F671" s="60">
        <v>1.0618710786156498</v>
      </c>
      <c r="G671" s="64">
        <v>0.59349449643129815</v>
      </c>
      <c r="H671" s="60">
        <v>0.89911429275523291</v>
      </c>
      <c r="I671" s="64">
        <v>0.8102234759252972</v>
      </c>
      <c r="J671" s="60">
        <v>1.0304064842029339</v>
      </c>
      <c r="K671" s="64">
        <v>0.82764822492133472</v>
      </c>
    </row>
    <row r="672" spans="1:11" ht="15" thickBot="1" x14ac:dyDescent="0.35">
      <c r="A672" s="9">
        <v>5</v>
      </c>
      <c r="B672" s="136">
        <v>1.034206040169499</v>
      </c>
      <c r="C672" s="137"/>
      <c r="D672" s="61">
        <v>0.88462620061085695</v>
      </c>
      <c r="E672" s="67">
        <v>1.1418744829766163</v>
      </c>
      <c r="F672" s="61">
        <v>0.9520374514798583</v>
      </c>
      <c r="G672" s="67">
        <v>0.74928992727417931</v>
      </c>
      <c r="H672" s="61">
        <v>0.93033564707813254</v>
      </c>
      <c r="I672" s="67">
        <v>0.71402495494337925</v>
      </c>
      <c r="J672" s="61">
        <v>0.97041216447871437</v>
      </c>
      <c r="K672" s="67">
        <v>0.87543722603645135</v>
      </c>
    </row>
    <row r="673" spans="1:11" x14ac:dyDescent="0.3">
      <c r="A673" s="7" t="s">
        <v>6</v>
      </c>
      <c r="B673" s="138">
        <f>AVERAGE(B668:C672)</f>
        <v>0.99763263943193137</v>
      </c>
      <c r="C673" s="139"/>
      <c r="D673" s="62">
        <f>AVERAGE(D668:D672)</f>
        <v>0.99091880359993423</v>
      </c>
      <c r="E673" s="63">
        <f t="shared" ref="E673:K673" si="151">AVERAGE(E668:E672)</f>
        <v>1.1498534969593242</v>
      </c>
      <c r="F673" s="62">
        <f t="shared" si="151"/>
        <v>0.9863339964874166</v>
      </c>
      <c r="G673" s="63">
        <f t="shared" si="151"/>
        <v>0.75710654359790031</v>
      </c>
      <c r="H673" s="62">
        <f t="shared" si="151"/>
        <v>0.92669582046048704</v>
      </c>
      <c r="I673" s="63">
        <f t="shared" si="151"/>
        <v>0.81068994706098396</v>
      </c>
      <c r="J673" s="62">
        <f t="shared" si="151"/>
        <v>1.0087515784815571</v>
      </c>
      <c r="K673" s="63">
        <f t="shared" si="151"/>
        <v>0.85017280418883312</v>
      </c>
    </row>
    <row r="674" spans="1:11" x14ac:dyDescent="0.3">
      <c r="A674" s="8" t="s">
        <v>7</v>
      </c>
      <c r="B674" s="140">
        <f>STDEV(B668:C672)</f>
        <v>7.4055148342606222E-2</v>
      </c>
      <c r="C674" s="141"/>
      <c r="D674" s="60">
        <f>STDEV(D668:D672)</f>
        <v>7.0251445212265562E-2</v>
      </c>
      <c r="E674" s="64">
        <f t="shared" ref="E674:K674" si="152">STDEV(E668:E672)</f>
        <v>0.16434110905155588</v>
      </c>
      <c r="F674" s="60">
        <f t="shared" si="152"/>
        <v>6.0298345518026014E-2</v>
      </c>
      <c r="G674" s="64">
        <f t="shared" si="152"/>
        <v>0.14980497257699238</v>
      </c>
      <c r="H674" s="60">
        <f t="shared" si="152"/>
        <v>2.2642822075214123E-2</v>
      </c>
      <c r="I674" s="64">
        <f t="shared" si="152"/>
        <v>6.2364975890957249E-2</v>
      </c>
      <c r="J674" s="60">
        <f t="shared" si="152"/>
        <v>4.7295467277266114E-2</v>
      </c>
      <c r="K674" s="64">
        <f t="shared" si="152"/>
        <v>7.1921509749794221E-2</v>
      </c>
    </row>
    <row r="675" spans="1:11" ht="15" thickBot="1" x14ac:dyDescent="0.35">
      <c r="A675" s="9" t="s">
        <v>8</v>
      </c>
      <c r="B675" s="53"/>
      <c r="C675" s="35"/>
      <c r="D675" s="56">
        <f>_xlfn.T.TEST(D668:D672,E668:E672,2,1)</f>
        <v>8.5069416916033508E-2</v>
      </c>
      <c r="E675" s="5"/>
      <c r="F675" s="56">
        <f>_xlfn.T.TEST(F668:F672,G668:G672,2,1)</f>
        <v>2.931393033810888E-2</v>
      </c>
      <c r="G675" s="5"/>
      <c r="H675" s="56">
        <f>_xlfn.T.TEST(H668:H672,I668:I672,2,1)</f>
        <v>1.3317169560919242E-2</v>
      </c>
      <c r="I675" s="5"/>
      <c r="J675" s="56">
        <f>_xlfn.T.TEST(J668:J672,K668:K672,2,1)</f>
        <v>3.9689625383171695E-2</v>
      </c>
      <c r="K675" s="35"/>
    </row>
    <row r="677" spans="1:11" ht="16.2" thickBot="1" x14ac:dyDescent="0.35">
      <c r="A677" s="49" t="s">
        <v>69</v>
      </c>
    </row>
    <row r="678" spans="1:11" ht="15" thickBot="1" x14ac:dyDescent="0.35">
      <c r="B678" s="131" t="s">
        <v>34</v>
      </c>
      <c r="C678" s="132"/>
      <c r="D678" s="131" t="s">
        <v>32</v>
      </c>
      <c r="E678" s="132"/>
      <c r="F678" s="131" t="s">
        <v>21</v>
      </c>
      <c r="G678" s="132"/>
      <c r="H678" s="131" t="s">
        <v>22</v>
      </c>
      <c r="I678" s="132"/>
      <c r="J678" s="131" t="s">
        <v>33</v>
      </c>
      <c r="K678" s="132"/>
    </row>
    <row r="679" spans="1:11" ht="15" thickBot="1" x14ac:dyDescent="0.35">
      <c r="A679" s="15" t="s">
        <v>5</v>
      </c>
      <c r="B679" s="22" t="s">
        <v>18</v>
      </c>
      <c r="C679" s="66" t="s">
        <v>19</v>
      </c>
      <c r="D679" s="22" t="s">
        <v>18</v>
      </c>
      <c r="E679" s="66" t="s">
        <v>19</v>
      </c>
      <c r="F679" s="22" t="s">
        <v>18</v>
      </c>
      <c r="G679" s="66" t="s">
        <v>19</v>
      </c>
      <c r="H679" s="22" t="s">
        <v>18</v>
      </c>
      <c r="I679" s="66" t="s">
        <v>19</v>
      </c>
      <c r="J679" s="22" t="s">
        <v>18</v>
      </c>
      <c r="K679" s="66" t="s">
        <v>19</v>
      </c>
    </row>
    <row r="680" spans="1:11" x14ac:dyDescent="0.3">
      <c r="A680" s="7">
        <v>1</v>
      </c>
      <c r="B680" s="138">
        <v>0.76491646078818543</v>
      </c>
      <c r="C680" s="142"/>
      <c r="D680" s="62">
        <v>3.1482121766500808</v>
      </c>
      <c r="E680" s="63">
        <v>1.5843427835041555</v>
      </c>
      <c r="F680" s="62">
        <v>2.8249784468399954</v>
      </c>
      <c r="G680" s="63">
        <v>1.8118472332089919</v>
      </c>
      <c r="H680" s="62">
        <v>2.6832243841871319</v>
      </c>
      <c r="I680" s="63">
        <v>1.2815302952741421</v>
      </c>
      <c r="J680" s="62">
        <v>1.8124174268971813</v>
      </c>
      <c r="K680" s="63">
        <v>1.6948161353360023</v>
      </c>
    </row>
    <row r="681" spans="1:11" x14ac:dyDescent="0.3">
      <c r="A681" s="8">
        <v>2</v>
      </c>
      <c r="B681" s="140">
        <v>1.5427363027331373</v>
      </c>
      <c r="C681" s="143"/>
      <c r="D681" s="60">
        <v>2.7735347613194654</v>
      </c>
      <c r="E681" s="64">
        <v>1.6669497522581287</v>
      </c>
      <c r="F681" s="60">
        <v>2.8325909288720488</v>
      </c>
      <c r="G681" s="64">
        <v>2.1108763945608797</v>
      </c>
      <c r="H681" s="60">
        <v>2.5270783559412648</v>
      </c>
      <c r="I681" s="64">
        <v>1.2092760046780506</v>
      </c>
      <c r="J681" s="60">
        <v>1.4906143947779813</v>
      </c>
      <c r="K681" s="64">
        <v>1.6790883530203853</v>
      </c>
    </row>
    <row r="682" spans="1:11" x14ac:dyDescent="0.3">
      <c r="A682" s="8">
        <v>3</v>
      </c>
      <c r="B682" s="140">
        <v>1.1710112501821039</v>
      </c>
      <c r="C682" s="143"/>
      <c r="D682" s="60">
        <v>2.9733917750616556</v>
      </c>
      <c r="E682" s="64">
        <v>1.4211909911111924</v>
      </c>
      <c r="F682" s="60">
        <v>2.5889365701533791</v>
      </c>
      <c r="G682" s="64">
        <v>1.5311299264552145</v>
      </c>
      <c r="H682" s="60">
        <v>2.4038801844700752</v>
      </c>
      <c r="I682" s="64">
        <v>1.5954442179059807</v>
      </c>
      <c r="J682" s="60">
        <v>1.8757557752143101</v>
      </c>
      <c r="K682" s="64">
        <v>2.2576042877043467</v>
      </c>
    </row>
    <row r="683" spans="1:11" x14ac:dyDescent="0.3">
      <c r="A683" s="8">
        <v>4</v>
      </c>
      <c r="B683" s="140">
        <v>0.72945975158322307</v>
      </c>
      <c r="C683" s="143"/>
      <c r="D683" s="60">
        <v>2.552157454722531</v>
      </c>
      <c r="E683" s="64">
        <v>1.5854292149215659</v>
      </c>
      <c r="F683" s="60">
        <v>2.5509497986696807</v>
      </c>
      <c r="G683" s="64">
        <v>1.4378952196580723</v>
      </c>
      <c r="H683" s="60">
        <v>2.3704162457301701</v>
      </c>
      <c r="I683" s="64">
        <v>1.141971587265604</v>
      </c>
      <c r="J683" s="60">
        <v>1.5075824046538824</v>
      </c>
      <c r="K683" s="64">
        <v>1.2953824857297151</v>
      </c>
    </row>
    <row r="684" spans="1:11" ht="15" thickBot="1" x14ac:dyDescent="0.35">
      <c r="A684" s="9">
        <v>5</v>
      </c>
      <c r="B684" s="136">
        <v>0.80376958821860289</v>
      </c>
      <c r="C684" s="137"/>
      <c r="D684" s="61">
        <v>1.8950586618324692</v>
      </c>
      <c r="E684" s="67">
        <v>1.2795740527889341</v>
      </c>
      <c r="F684" s="61">
        <v>2.1760476780315701</v>
      </c>
      <c r="G684" s="67">
        <v>1.607930276383887</v>
      </c>
      <c r="H684" s="61">
        <v>1.9139932867658758</v>
      </c>
      <c r="I684" s="67">
        <v>1.0945298920152386</v>
      </c>
      <c r="J684" s="61">
        <v>0.81910884327467792</v>
      </c>
      <c r="K684" s="67">
        <v>1.1410170567795832</v>
      </c>
    </row>
    <row r="685" spans="1:11" x14ac:dyDescent="0.3">
      <c r="A685" s="7" t="s">
        <v>6</v>
      </c>
      <c r="B685" s="138">
        <f>AVERAGE(B680:C684)</f>
        <v>1.0023786707010505</v>
      </c>
      <c r="C685" s="139"/>
      <c r="D685" s="62">
        <f>AVERAGE(D680:D684)</f>
        <v>2.6684709659172401</v>
      </c>
      <c r="E685" s="63">
        <f t="shared" ref="E685:K685" si="153">AVERAGE(E680:E684)</f>
        <v>1.5074973589167953</v>
      </c>
      <c r="F685" s="62">
        <f t="shared" si="153"/>
        <v>2.5947006845133345</v>
      </c>
      <c r="G685" s="63">
        <f t="shared" si="153"/>
        <v>1.6999358100534088</v>
      </c>
      <c r="H685" s="62">
        <f t="shared" si="153"/>
        <v>2.3797184914189038</v>
      </c>
      <c r="I685" s="63">
        <f t="shared" si="153"/>
        <v>1.2645503994278033</v>
      </c>
      <c r="J685" s="62">
        <f t="shared" si="153"/>
        <v>1.5010957689636064</v>
      </c>
      <c r="K685" s="63">
        <f t="shared" si="153"/>
        <v>1.6135816637140064</v>
      </c>
    </row>
    <row r="686" spans="1:11" x14ac:dyDescent="0.3">
      <c r="A686" s="8" t="s">
        <v>7</v>
      </c>
      <c r="B686" s="140">
        <f>STDEV(B680:C684)</f>
        <v>0.35026487211516899</v>
      </c>
      <c r="C686" s="141"/>
      <c r="D686" s="60">
        <f>STDEV(D680:D684)</f>
        <v>0.48627722423150216</v>
      </c>
      <c r="E686" s="64">
        <f t="shared" ref="E686:K686" si="154">STDEV(E680:E684)</f>
        <v>0.15556468253004119</v>
      </c>
      <c r="F686" s="60">
        <f t="shared" si="154"/>
        <v>0.26778597846316671</v>
      </c>
      <c r="G686" s="64">
        <f t="shared" si="154"/>
        <v>0.26787219256856942</v>
      </c>
      <c r="H686" s="60">
        <f t="shared" si="154"/>
        <v>0.28783721182820315</v>
      </c>
      <c r="I686" s="64">
        <f t="shared" si="154"/>
        <v>0.19796895767827707</v>
      </c>
      <c r="J686" s="60">
        <f t="shared" si="154"/>
        <v>0.41909109911817555</v>
      </c>
      <c r="K686" s="64">
        <f t="shared" si="154"/>
        <v>0.43307716706493521</v>
      </c>
    </row>
    <row r="687" spans="1:11" ht="15" thickBot="1" x14ac:dyDescent="0.35">
      <c r="A687" s="9" t="s">
        <v>8</v>
      </c>
      <c r="B687" s="53"/>
      <c r="C687" s="35"/>
      <c r="D687" s="56">
        <f>_xlfn.T.TEST(D680:D684,E680:E684,2,1)</f>
        <v>3.0222802323010105E-3</v>
      </c>
      <c r="E687" s="5"/>
      <c r="F687" s="56">
        <f>_xlfn.T.TEST(F680:F684,G680:G684,2,1)</f>
        <v>1.0803941331099264E-3</v>
      </c>
      <c r="G687" s="5"/>
      <c r="H687" s="56">
        <f>_xlfn.T.TEST(H680:H684,I680:I684,2,1)</f>
        <v>8.9985606401601285E-4</v>
      </c>
      <c r="I687" s="5"/>
      <c r="J687" s="56">
        <f>_xlfn.T.TEST(J680:J684,K680:K684,2,1)</f>
        <v>0.39602069140579493</v>
      </c>
      <c r="K687" s="35"/>
    </row>
    <row r="689" spans="1:11" ht="16.2" thickBot="1" x14ac:dyDescent="0.35">
      <c r="A689" s="49" t="s">
        <v>70</v>
      </c>
    </row>
    <row r="690" spans="1:11" ht="15" thickBot="1" x14ac:dyDescent="0.35">
      <c r="B690" s="131" t="s">
        <v>34</v>
      </c>
      <c r="C690" s="132"/>
      <c r="D690" s="131" t="s">
        <v>32</v>
      </c>
      <c r="E690" s="132"/>
      <c r="F690" s="131" t="s">
        <v>21</v>
      </c>
      <c r="G690" s="132"/>
      <c r="H690" s="131" t="s">
        <v>22</v>
      </c>
      <c r="I690" s="132"/>
      <c r="J690" s="131" t="s">
        <v>33</v>
      </c>
      <c r="K690" s="132"/>
    </row>
    <row r="691" spans="1:11" ht="15" thickBot="1" x14ac:dyDescent="0.35">
      <c r="A691" s="15" t="s">
        <v>5</v>
      </c>
      <c r="B691" s="22" t="s">
        <v>18</v>
      </c>
      <c r="C691" s="66" t="s">
        <v>19</v>
      </c>
      <c r="D691" s="22" t="s">
        <v>18</v>
      </c>
      <c r="E691" s="66" t="s">
        <v>19</v>
      </c>
      <c r="F691" s="22" t="s">
        <v>18</v>
      </c>
      <c r="G691" s="66" t="s">
        <v>19</v>
      </c>
      <c r="H691" s="22" t="s">
        <v>18</v>
      </c>
      <c r="I691" s="66" t="s">
        <v>19</v>
      </c>
      <c r="J691" s="22" t="s">
        <v>18</v>
      </c>
      <c r="K691" s="66" t="s">
        <v>19</v>
      </c>
    </row>
    <row r="692" spans="1:11" x14ac:dyDescent="0.3">
      <c r="A692" s="7">
        <v>1</v>
      </c>
      <c r="B692" s="138">
        <v>1.1013910439258625</v>
      </c>
      <c r="C692" s="142"/>
      <c r="D692" s="62">
        <v>1.0651809396998952</v>
      </c>
      <c r="E692" s="63">
        <v>1.2753259765444407</v>
      </c>
      <c r="F692" s="62">
        <v>0.71479661418122009</v>
      </c>
      <c r="G692" s="63">
        <v>0.90818490826902354</v>
      </c>
      <c r="H692" s="62">
        <v>0.42990901591267983</v>
      </c>
      <c r="I692" s="63">
        <v>0.24200495981741568</v>
      </c>
      <c r="J692" s="62">
        <v>0.60309931059010624</v>
      </c>
      <c r="K692" s="63">
        <v>0.37791655946954861</v>
      </c>
    </row>
    <row r="693" spans="1:11" x14ac:dyDescent="0.3">
      <c r="A693" s="8">
        <v>2</v>
      </c>
      <c r="B693" s="140">
        <v>0.83296063891651373</v>
      </c>
      <c r="C693" s="143"/>
      <c r="D693" s="60">
        <v>0.63641903721400972</v>
      </c>
      <c r="E693" s="64">
        <v>1.0106973337618104</v>
      </c>
      <c r="F693" s="60">
        <v>0.67521817184696431</v>
      </c>
      <c r="G693" s="64">
        <v>0.84929140253404578</v>
      </c>
      <c r="H693" s="60">
        <v>0.44363372504443399</v>
      </c>
      <c r="I693" s="64">
        <v>0.30214505909702288</v>
      </c>
      <c r="J693" s="60">
        <v>0.55312969359324116</v>
      </c>
      <c r="K693" s="64">
        <v>0.35516868011700331</v>
      </c>
    </row>
    <row r="694" spans="1:11" x14ac:dyDescent="0.3">
      <c r="A694" s="8">
        <v>3</v>
      </c>
      <c r="B694" s="140">
        <v>1.0707729304225204</v>
      </c>
      <c r="C694" s="143"/>
      <c r="D694" s="60">
        <v>0.90566516641437544</v>
      </c>
      <c r="E694" s="64">
        <v>1.2800768882126716</v>
      </c>
      <c r="F694" s="60">
        <v>0.76876712765531097</v>
      </c>
      <c r="G694" s="64">
        <v>1.1697837055710769</v>
      </c>
      <c r="H694" s="60">
        <v>0.63360953641023399</v>
      </c>
      <c r="I694" s="64">
        <v>0.34870925259872587</v>
      </c>
      <c r="J694" s="60">
        <v>0.74733700029797501</v>
      </c>
      <c r="K694" s="64">
        <v>0.42532218048317028</v>
      </c>
    </row>
    <row r="695" spans="1:11" x14ac:dyDescent="0.3">
      <c r="A695" s="8">
        <v>4</v>
      </c>
      <c r="B695" s="140">
        <v>0.95034479714460951</v>
      </c>
      <c r="C695" s="143"/>
      <c r="D695" s="60">
        <v>0.81670901531808682</v>
      </c>
      <c r="E695" s="64">
        <v>1.1528323795838822</v>
      </c>
      <c r="F695" s="60">
        <v>0.74210842014014133</v>
      </c>
      <c r="G695" s="64">
        <v>1.1405279222665436</v>
      </c>
      <c r="H695" s="60">
        <v>0.47250529601037605</v>
      </c>
      <c r="I695" s="64">
        <v>0.2818517932752434</v>
      </c>
      <c r="J695" s="60">
        <v>0.53200460937336891</v>
      </c>
      <c r="K695" s="64">
        <v>0.37312103655956225</v>
      </c>
    </row>
    <row r="696" spans="1:11" ht="15" thickBot="1" x14ac:dyDescent="0.35">
      <c r="A696" s="9">
        <v>5</v>
      </c>
      <c r="B696" s="136">
        <v>1.0410300702637878</v>
      </c>
      <c r="C696" s="137"/>
      <c r="D696" s="61">
        <v>0.8700074469953688</v>
      </c>
      <c r="E696" s="67">
        <v>1.167834371565426</v>
      </c>
      <c r="F696" s="61">
        <v>0.79329299380779761</v>
      </c>
      <c r="G696" s="67">
        <v>1.1998438639397517</v>
      </c>
      <c r="H696" s="61">
        <v>0.51800348410618902</v>
      </c>
      <c r="I696" s="67">
        <v>0.20296976476722969</v>
      </c>
      <c r="J696" s="61">
        <v>0.57445758992653018</v>
      </c>
      <c r="K696" s="67">
        <v>0.37221940083793498</v>
      </c>
    </row>
    <row r="697" spans="1:11" x14ac:dyDescent="0.3">
      <c r="A697" s="7" t="s">
        <v>6</v>
      </c>
      <c r="B697" s="138">
        <f>AVERAGE(B692:C696)</f>
        <v>0.99929989613465886</v>
      </c>
      <c r="C697" s="139"/>
      <c r="D697" s="62">
        <f>AVERAGE(D692:D696)</f>
        <v>0.85879632112834714</v>
      </c>
      <c r="E697" s="63">
        <f t="shared" ref="E697:K697" si="155">AVERAGE(E692:E696)</f>
        <v>1.1773533899336464</v>
      </c>
      <c r="F697" s="62">
        <f t="shared" si="155"/>
        <v>0.7388366655262868</v>
      </c>
      <c r="G697" s="63">
        <f t="shared" si="155"/>
        <v>1.0535263605160883</v>
      </c>
      <c r="H697" s="62">
        <f t="shared" si="155"/>
        <v>0.49953221149678262</v>
      </c>
      <c r="I697" s="63">
        <f t="shared" si="155"/>
        <v>0.27553616591112751</v>
      </c>
      <c r="J697" s="62">
        <f t="shared" si="155"/>
        <v>0.6020056407562443</v>
      </c>
      <c r="K697" s="63">
        <f t="shared" si="155"/>
        <v>0.38074957149344385</v>
      </c>
    </row>
    <row r="698" spans="1:11" x14ac:dyDescent="0.3">
      <c r="A698" s="8" t="s">
        <v>7</v>
      </c>
      <c r="B698" s="140">
        <f>STDEV(B692:C696)</f>
        <v>0.10878620630564385</v>
      </c>
      <c r="C698" s="141"/>
      <c r="D698" s="60">
        <f>STDEV(D692:D696)</f>
        <v>0.15503224382048789</v>
      </c>
      <c r="E698" s="64">
        <f t="shared" ref="E698:K698" si="156">STDEV(E692:E696)</f>
        <v>0.11024617628733027</v>
      </c>
      <c r="F698" s="60">
        <f t="shared" si="156"/>
        <v>4.6090306567957817E-2</v>
      </c>
      <c r="G698" s="64">
        <f t="shared" si="156"/>
        <v>0.16227284865127634</v>
      </c>
      <c r="H698" s="60">
        <f t="shared" si="156"/>
        <v>8.2189417322841851E-2</v>
      </c>
      <c r="I698" s="64">
        <f t="shared" si="156"/>
        <v>5.5884804101937247E-2</v>
      </c>
      <c r="J698" s="60">
        <f t="shared" si="156"/>
        <v>8.5396571784552414E-2</v>
      </c>
      <c r="K698" s="64">
        <f t="shared" si="156"/>
        <v>2.636324993974274E-2</v>
      </c>
    </row>
    <row r="699" spans="1:11" ht="15" thickBot="1" x14ac:dyDescent="0.35">
      <c r="A699" s="9" t="s">
        <v>8</v>
      </c>
      <c r="B699" s="53"/>
      <c r="C699" s="35"/>
      <c r="D699" s="56">
        <f>_xlfn.T.TEST(D692:D696,E692:E696,2,1)</f>
        <v>4.8032297018235057E-4</v>
      </c>
      <c r="E699" s="5"/>
      <c r="F699" s="56">
        <f>_xlfn.T.TEST(F692:F696,G692:G696,2,1)</f>
        <v>4.1942299980663334E-3</v>
      </c>
      <c r="G699" s="5"/>
      <c r="H699" s="56">
        <f>_xlfn.T.TEST(H692:H696,I692:I696,2,1)</f>
        <v>2.3426644527592732E-3</v>
      </c>
      <c r="I699" s="5"/>
      <c r="J699" s="56">
        <f>_xlfn.T.TEST(J692:J696,K692:K696,2,1)</f>
        <v>1.2691533858601072E-3</v>
      </c>
      <c r="K699" s="35"/>
    </row>
    <row r="701" spans="1:11" ht="16.2" thickBot="1" x14ac:dyDescent="0.35">
      <c r="A701" s="49" t="s">
        <v>71</v>
      </c>
    </row>
    <row r="702" spans="1:11" ht="15" thickBot="1" x14ac:dyDescent="0.35">
      <c r="B702" s="131" t="s">
        <v>34</v>
      </c>
      <c r="C702" s="132"/>
      <c r="D702" s="131" t="s">
        <v>32</v>
      </c>
      <c r="E702" s="132"/>
      <c r="F702" s="131" t="s">
        <v>21</v>
      </c>
      <c r="G702" s="132"/>
      <c r="H702" s="131" t="s">
        <v>22</v>
      </c>
      <c r="I702" s="132"/>
      <c r="J702" s="131" t="s">
        <v>33</v>
      </c>
      <c r="K702" s="132"/>
    </row>
    <row r="703" spans="1:11" ht="15" thickBot="1" x14ac:dyDescent="0.35">
      <c r="A703" s="15" t="s">
        <v>5</v>
      </c>
      <c r="B703" s="22" t="s">
        <v>18</v>
      </c>
      <c r="C703" s="66" t="s">
        <v>19</v>
      </c>
      <c r="D703" s="22" t="s">
        <v>18</v>
      </c>
      <c r="E703" s="66" t="s">
        <v>19</v>
      </c>
      <c r="F703" s="22" t="s">
        <v>18</v>
      </c>
      <c r="G703" s="66" t="s">
        <v>19</v>
      </c>
      <c r="H703" s="22" t="s">
        <v>18</v>
      </c>
      <c r="I703" s="66" t="s">
        <v>19</v>
      </c>
      <c r="J703" s="22" t="s">
        <v>18</v>
      </c>
      <c r="K703" s="66" t="s">
        <v>19</v>
      </c>
    </row>
    <row r="704" spans="1:11" x14ac:dyDescent="0.3">
      <c r="A704" s="7">
        <v>1</v>
      </c>
      <c r="B704" s="138">
        <v>1.2151393981570822</v>
      </c>
      <c r="C704" s="142"/>
      <c r="D704" s="62">
        <v>1.2657948824683345</v>
      </c>
      <c r="E704" s="63">
        <v>2.4307736497315866</v>
      </c>
      <c r="F704" s="62">
        <v>1.493344579414756</v>
      </c>
      <c r="G704" s="63">
        <v>1.2365738645964841</v>
      </c>
      <c r="H704" s="62">
        <v>1.8424734975400832</v>
      </c>
      <c r="I704" s="63">
        <v>1.5340377488117136</v>
      </c>
      <c r="J704" s="62">
        <v>1.6525619563552076</v>
      </c>
      <c r="K704" s="63">
        <v>1.6065196182876111</v>
      </c>
    </row>
    <row r="705" spans="1:11" x14ac:dyDescent="0.3">
      <c r="A705" s="8">
        <v>2</v>
      </c>
      <c r="B705" s="140">
        <v>1.1586645913938731</v>
      </c>
      <c r="C705" s="143"/>
      <c r="D705" s="60">
        <v>1.3440890134482351</v>
      </c>
      <c r="E705" s="64">
        <v>2.2725326071117653</v>
      </c>
      <c r="F705" s="60">
        <v>1.4206971467847032</v>
      </c>
      <c r="G705" s="64">
        <v>0.93391983316788219</v>
      </c>
      <c r="H705" s="60">
        <v>1.5853906899230545</v>
      </c>
      <c r="I705" s="64">
        <v>1.5658919561047404</v>
      </c>
      <c r="J705" s="60">
        <v>1.2482614657171303</v>
      </c>
      <c r="K705" s="64">
        <v>1.5420677001607774</v>
      </c>
    </row>
    <row r="706" spans="1:11" x14ac:dyDescent="0.3">
      <c r="A706" s="8">
        <v>3</v>
      </c>
      <c r="B706" s="140">
        <v>0.87718772400850209</v>
      </c>
      <c r="C706" s="143"/>
      <c r="D706" s="60">
        <v>1.2028376382577024</v>
      </c>
      <c r="E706" s="64">
        <v>1.267890130208613</v>
      </c>
      <c r="F706" s="60">
        <v>1.0618148410154142</v>
      </c>
      <c r="G706" s="64">
        <v>0.56525468962271275</v>
      </c>
      <c r="H706" s="60">
        <v>1.2206928801863546</v>
      </c>
      <c r="I706" s="64">
        <v>1.0541742222831514</v>
      </c>
      <c r="J706" s="60">
        <v>1.4044461383483591</v>
      </c>
      <c r="K706" s="64">
        <v>1.1848001953156593</v>
      </c>
    </row>
    <row r="707" spans="1:11" x14ac:dyDescent="0.3">
      <c r="A707" s="8">
        <v>4</v>
      </c>
      <c r="B707" s="140">
        <v>0.75103985041605803</v>
      </c>
      <c r="C707" s="143"/>
      <c r="D707" s="60">
        <v>1.1608901912711114</v>
      </c>
      <c r="E707" s="64">
        <v>1.5093027030920023</v>
      </c>
      <c r="F707" s="60">
        <v>1.1030682260579299</v>
      </c>
      <c r="G707" s="64">
        <v>0.48574325798962487</v>
      </c>
      <c r="H707" s="60">
        <v>1.1221162854363351</v>
      </c>
      <c r="I707" s="64">
        <v>0.80848194893249503</v>
      </c>
      <c r="J707" s="60">
        <v>0.97954906747173542</v>
      </c>
      <c r="K707" s="64">
        <v>1.074814320125419</v>
      </c>
    </row>
    <row r="708" spans="1:11" ht="15" thickBot="1" x14ac:dyDescent="0.35">
      <c r="A708" s="9">
        <v>5</v>
      </c>
      <c r="B708" s="136">
        <v>0.98960840384867232</v>
      </c>
      <c r="C708" s="137"/>
      <c r="D708" s="61">
        <v>1.1641708100792212</v>
      </c>
      <c r="E708" s="67">
        <v>2.0414456784539246</v>
      </c>
      <c r="F708" s="61">
        <v>1.1693885386117675</v>
      </c>
      <c r="G708" s="67">
        <v>0.88941368846029301</v>
      </c>
      <c r="H708" s="61">
        <v>1.1092770043385054</v>
      </c>
      <c r="I708" s="67">
        <v>0.83318966121045523</v>
      </c>
      <c r="J708" s="61">
        <v>1.3048500707408663</v>
      </c>
      <c r="K708" s="67">
        <v>1.0245889532075534</v>
      </c>
    </row>
    <row r="709" spans="1:11" x14ac:dyDescent="0.3">
      <c r="A709" s="7" t="s">
        <v>6</v>
      </c>
      <c r="B709" s="138">
        <f>AVERAGE(B704:C708)</f>
        <v>0.99832799356483759</v>
      </c>
      <c r="C709" s="139"/>
      <c r="D709" s="62">
        <f>AVERAGE(D704:D708)</f>
        <v>1.2275565071049208</v>
      </c>
      <c r="E709" s="63">
        <f t="shared" ref="E709:K709" si="157">AVERAGE(E704:E708)</f>
        <v>1.9043889537195782</v>
      </c>
      <c r="F709" s="62">
        <f t="shared" si="157"/>
        <v>1.2496626663769139</v>
      </c>
      <c r="G709" s="63">
        <f t="shared" si="157"/>
        <v>0.82218106676739944</v>
      </c>
      <c r="H709" s="62">
        <f t="shared" si="157"/>
        <v>1.3759900714848665</v>
      </c>
      <c r="I709" s="63">
        <f t="shared" si="157"/>
        <v>1.1591551074685111</v>
      </c>
      <c r="J709" s="62">
        <f t="shared" si="157"/>
        <v>1.3179337397266599</v>
      </c>
      <c r="K709" s="63">
        <f t="shared" si="157"/>
        <v>1.2865581574194043</v>
      </c>
    </row>
    <row r="710" spans="1:11" x14ac:dyDescent="0.3">
      <c r="A710" s="8" t="s">
        <v>7</v>
      </c>
      <c r="B710" s="140">
        <f>STDEV(B704:C708)</f>
        <v>0.19275465731054553</v>
      </c>
      <c r="C710" s="141"/>
      <c r="D710" s="60">
        <f>STDEV(D704:D708)</f>
        <v>7.7645291416255396E-2</v>
      </c>
      <c r="E710" s="64">
        <f t="shared" ref="E710:K710" si="158">STDEV(E704:E708)</f>
        <v>0.49815134278884293</v>
      </c>
      <c r="F710" s="60">
        <f t="shared" si="158"/>
        <v>0.19484246151960882</v>
      </c>
      <c r="G710" s="64">
        <f t="shared" si="158"/>
        <v>0.30328564533987717</v>
      </c>
      <c r="H710" s="60">
        <f t="shared" si="158"/>
        <v>0.32448435356768307</v>
      </c>
      <c r="I710" s="64">
        <f t="shared" si="158"/>
        <v>0.36953280684708067</v>
      </c>
      <c r="J710" s="60">
        <f t="shared" si="158"/>
        <v>0.24443303431417676</v>
      </c>
      <c r="K710" s="64">
        <f t="shared" si="158"/>
        <v>0.26994372668748084</v>
      </c>
    </row>
    <row r="711" spans="1:11" ht="15" thickBot="1" x14ac:dyDescent="0.35">
      <c r="A711" s="9" t="s">
        <v>8</v>
      </c>
      <c r="B711" s="53"/>
      <c r="C711" s="35"/>
      <c r="D711" s="56">
        <f>_xlfn.T.TEST(D704:D708,E704:E708,2,1)</f>
        <v>2.8978351531287118E-2</v>
      </c>
      <c r="E711" s="5"/>
      <c r="F711" s="56">
        <f>_xlfn.T.TEST(F704:F708,G704:G708,2,1)</f>
        <v>3.4518177673876602E-3</v>
      </c>
      <c r="G711" s="5"/>
      <c r="H711" s="56">
        <f>_xlfn.T.TEST(H704:H708,I704:I708,2,1)</f>
        <v>1.7973885814348389E-2</v>
      </c>
      <c r="I711" s="5"/>
      <c r="J711" s="56">
        <f>_xlfn.T.TEST(J704:J708,K704:K708,2,1)</f>
        <v>0.7794245200463924</v>
      </c>
      <c r="K711" s="35"/>
    </row>
    <row r="713" spans="1:11" ht="16.2" thickBot="1" x14ac:dyDescent="0.35">
      <c r="A713" s="49" t="s">
        <v>72</v>
      </c>
    </row>
    <row r="714" spans="1:11" ht="15" thickBot="1" x14ac:dyDescent="0.35">
      <c r="B714" s="131" t="s">
        <v>34</v>
      </c>
      <c r="C714" s="132"/>
      <c r="D714" s="131" t="s">
        <v>32</v>
      </c>
      <c r="E714" s="132"/>
      <c r="F714" s="131" t="s">
        <v>21</v>
      </c>
      <c r="G714" s="132"/>
      <c r="H714" s="131" t="s">
        <v>22</v>
      </c>
      <c r="I714" s="132"/>
      <c r="J714" s="131" t="s">
        <v>33</v>
      </c>
      <c r="K714" s="132"/>
    </row>
    <row r="715" spans="1:11" ht="15" thickBot="1" x14ac:dyDescent="0.35">
      <c r="A715" s="15" t="s">
        <v>5</v>
      </c>
      <c r="B715" s="22" t="s">
        <v>18</v>
      </c>
      <c r="C715" s="66" t="s">
        <v>19</v>
      </c>
      <c r="D715" s="22" t="s">
        <v>18</v>
      </c>
      <c r="E715" s="66" t="s">
        <v>19</v>
      </c>
      <c r="F715" s="22" t="s">
        <v>18</v>
      </c>
      <c r="G715" s="66" t="s">
        <v>19</v>
      </c>
      <c r="H715" s="22" t="s">
        <v>18</v>
      </c>
      <c r="I715" s="66" t="s">
        <v>19</v>
      </c>
      <c r="J715" s="22" t="s">
        <v>18</v>
      </c>
      <c r="K715" s="66" t="s">
        <v>19</v>
      </c>
    </row>
    <row r="716" spans="1:11" x14ac:dyDescent="0.3">
      <c r="A716" s="7">
        <v>1</v>
      </c>
      <c r="B716" s="138">
        <v>0.97429582799559811</v>
      </c>
      <c r="C716" s="142"/>
      <c r="D716" s="62">
        <v>1.1494143849028713</v>
      </c>
      <c r="E716" s="63">
        <v>0.29675473380660483</v>
      </c>
      <c r="F716" s="62">
        <v>0.83289740840038096</v>
      </c>
      <c r="G716" s="63">
        <v>0.87508901284463858</v>
      </c>
      <c r="H716" s="62">
        <v>1.0807270937377773</v>
      </c>
      <c r="I716" s="63">
        <v>0.90473599242807812</v>
      </c>
      <c r="J716" s="62">
        <v>1.3211675063900248</v>
      </c>
      <c r="K716" s="63">
        <v>1.3148561534409426</v>
      </c>
    </row>
    <row r="717" spans="1:11" x14ac:dyDescent="0.3">
      <c r="A717" s="8">
        <v>2</v>
      </c>
      <c r="B717" s="140">
        <v>1.0399998282402771</v>
      </c>
      <c r="C717" s="143"/>
      <c r="D717" s="60">
        <v>0.96189956329749771</v>
      </c>
      <c r="E717" s="64">
        <v>0.28579510882897347</v>
      </c>
      <c r="F717" s="60">
        <v>0.97957773998164788</v>
      </c>
      <c r="G717" s="64">
        <v>1.1180789563613514</v>
      </c>
      <c r="H717" s="60">
        <v>1.4116365580644288</v>
      </c>
      <c r="I717" s="64">
        <v>1.1345597641412919</v>
      </c>
      <c r="J717" s="60">
        <v>1.5546582948269241</v>
      </c>
      <c r="K717" s="64">
        <v>1.4372276663996317</v>
      </c>
    </row>
    <row r="718" spans="1:11" x14ac:dyDescent="0.3">
      <c r="A718" s="8">
        <v>3</v>
      </c>
      <c r="B718" s="140">
        <v>0.90705945780025066</v>
      </c>
      <c r="C718" s="143"/>
      <c r="D718" s="60">
        <v>1.0752536926974103</v>
      </c>
      <c r="E718" s="64">
        <v>0.27590933211082691</v>
      </c>
      <c r="F718" s="60">
        <v>0.83264143003233204</v>
      </c>
      <c r="G718" s="64">
        <v>0.90632884034611616</v>
      </c>
      <c r="H718" s="60">
        <v>1.1384761831633203</v>
      </c>
      <c r="I718" s="64">
        <v>0.95631652590906291</v>
      </c>
      <c r="J718" s="60">
        <v>1.3503873895749008</v>
      </c>
      <c r="K718" s="64">
        <v>1.0232638649385519</v>
      </c>
    </row>
    <row r="719" spans="1:11" x14ac:dyDescent="0.3">
      <c r="A719" s="8">
        <v>4</v>
      </c>
      <c r="B719" s="140">
        <v>1.1802041574860977</v>
      </c>
      <c r="C719" s="143"/>
      <c r="D719" s="60">
        <v>1.2434406217932878</v>
      </c>
      <c r="E719" s="64">
        <v>0.26540147308593831</v>
      </c>
      <c r="F719" s="60">
        <v>1.0524372147571555</v>
      </c>
      <c r="G719" s="64">
        <v>1.2097881292607364</v>
      </c>
      <c r="H719" s="60">
        <v>1.2501692417793959</v>
      </c>
      <c r="I719" s="64">
        <v>1.074789652137643</v>
      </c>
      <c r="J719" s="60">
        <v>1.7335422422142035</v>
      </c>
      <c r="K719" s="64">
        <v>1.4389606700958719</v>
      </c>
    </row>
    <row r="720" spans="1:11" ht="15" thickBot="1" x14ac:dyDescent="0.35">
      <c r="A720" s="9">
        <v>5</v>
      </c>
      <c r="B720" s="136">
        <v>0.91973824312764774</v>
      </c>
      <c r="C720" s="137"/>
      <c r="D720" s="61">
        <v>1.1969778359380594</v>
      </c>
      <c r="E720" s="67">
        <v>0.39290100895756347</v>
      </c>
      <c r="F720" s="61">
        <v>0.82908571213344739</v>
      </c>
      <c r="G720" s="67">
        <v>1.0902243828014475</v>
      </c>
      <c r="H720" s="61">
        <v>1.0947393868423274</v>
      </c>
      <c r="I720" s="67">
        <v>1.1535643156609749</v>
      </c>
      <c r="J720" s="61">
        <v>1.2247222516827452</v>
      </c>
      <c r="K720" s="67">
        <v>1.1760073644578053</v>
      </c>
    </row>
    <row r="721" spans="1:11" x14ac:dyDescent="0.3">
      <c r="A721" s="7" t="s">
        <v>6</v>
      </c>
      <c r="B721" s="138">
        <f>AVERAGE(B716:C720)</f>
        <v>1.0042595029299741</v>
      </c>
      <c r="C721" s="139"/>
      <c r="D721" s="62">
        <f>AVERAGE(D716:D720)</f>
        <v>1.1253972197258253</v>
      </c>
      <c r="E721" s="63">
        <f t="shared" ref="E721:K721" si="159">AVERAGE(E716:E720)</f>
        <v>0.3033523313579814</v>
      </c>
      <c r="F721" s="62">
        <f t="shared" si="159"/>
        <v>0.9053279010609927</v>
      </c>
      <c r="G721" s="63">
        <f t="shared" si="159"/>
        <v>1.0399018643228579</v>
      </c>
      <c r="H721" s="62">
        <f t="shared" si="159"/>
        <v>1.1951496927174499</v>
      </c>
      <c r="I721" s="63">
        <f t="shared" si="159"/>
        <v>1.04479325005541</v>
      </c>
      <c r="J721" s="62">
        <f t="shared" si="159"/>
        <v>1.4368955369377594</v>
      </c>
      <c r="K721" s="63">
        <f t="shared" si="159"/>
        <v>1.2780631438665606</v>
      </c>
    </row>
    <row r="722" spans="1:11" x14ac:dyDescent="0.3">
      <c r="A722" s="8" t="s">
        <v>7</v>
      </c>
      <c r="B722" s="140">
        <f>STDEV(B716:C720)</f>
        <v>0.11149372882311089</v>
      </c>
      <c r="C722" s="141"/>
      <c r="D722" s="60">
        <f>STDEV(D716:D720)</f>
        <v>0.11054491233490815</v>
      </c>
      <c r="E722" s="64">
        <f t="shared" ref="E722:K722" si="160">STDEV(E716:E720)</f>
        <v>5.1390991106129075E-2</v>
      </c>
      <c r="F722" s="60">
        <f t="shared" si="160"/>
        <v>0.10427914396707301</v>
      </c>
      <c r="G722" s="64">
        <f t="shared" si="160"/>
        <v>0.14362310516316643</v>
      </c>
      <c r="H722" s="60">
        <f t="shared" si="160"/>
        <v>0.13809449755070111</v>
      </c>
      <c r="I722" s="64">
        <f t="shared" si="160"/>
        <v>0.10981020220332165</v>
      </c>
      <c r="J722" s="60">
        <f t="shared" si="160"/>
        <v>0.20479347797693165</v>
      </c>
      <c r="K722" s="64">
        <f t="shared" si="160"/>
        <v>0.17882473220055109</v>
      </c>
    </row>
    <row r="723" spans="1:11" ht="15" thickBot="1" x14ac:dyDescent="0.35">
      <c r="A723" s="9" t="s">
        <v>8</v>
      </c>
      <c r="B723" s="53"/>
      <c r="C723" s="35"/>
      <c r="D723" s="56">
        <f>_xlfn.T.TEST(D716:D720,E716:E720,2,1)</f>
        <v>7.2132092720596859E-5</v>
      </c>
      <c r="E723" s="5"/>
      <c r="F723" s="56">
        <f>_xlfn.T.TEST(F716:F720,G716:G720,2,1)</f>
        <v>2.3869797747306163E-2</v>
      </c>
      <c r="G723" s="5"/>
      <c r="H723" s="56">
        <f>_xlfn.T.TEST(H716:H720,I716:I720,2,1)</f>
        <v>5.4201081280501273E-2</v>
      </c>
      <c r="I723" s="5"/>
      <c r="J723" s="56">
        <f>_xlfn.T.TEST(J716:J720,K716:K720,2,1)</f>
        <v>7.0218661269568078E-2</v>
      </c>
      <c r="K723" s="35"/>
    </row>
    <row r="725" spans="1:11" ht="16.2" thickBot="1" x14ac:dyDescent="0.35">
      <c r="A725" s="49" t="s">
        <v>73</v>
      </c>
    </row>
    <row r="726" spans="1:11" ht="15" thickBot="1" x14ac:dyDescent="0.35">
      <c r="B726" s="131" t="s">
        <v>34</v>
      </c>
      <c r="C726" s="132"/>
      <c r="D726" s="131" t="s">
        <v>32</v>
      </c>
      <c r="E726" s="132"/>
      <c r="F726" s="131" t="s">
        <v>21</v>
      </c>
      <c r="G726" s="132"/>
      <c r="H726" s="131" t="s">
        <v>22</v>
      </c>
      <c r="I726" s="132"/>
      <c r="J726" s="131" t="s">
        <v>33</v>
      </c>
      <c r="K726" s="132"/>
    </row>
    <row r="727" spans="1:11" ht="15" thickBot="1" x14ac:dyDescent="0.35">
      <c r="A727" s="15" t="s">
        <v>5</v>
      </c>
      <c r="B727" s="22" t="s">
        <v>18</v>
      </c>
      <c r="C727" s="66" t="s">
        <v>19</v>
      </c>
      <c r="D727" s="22" t="s">
        <v>18</v>
      </c>
      <c r="E727" s="66" t="s">
        <v>19</v>
      </c>
      <c r="F727" s="22" t="s">
        <v>18</v>
      </c>
      <c r="G727" s="66" t="s">
        <v>19</v>
      </c>
      <c r="H727" s="22" t="s">
        <v>18</v>
      </c>
      <c r="I727" s="66" t="s">
        <v>19</v>
      </c>
      <c r="J727" s="22" t="s">
        <v>18</v>
      </c>
      <c r="K727" s="66" t="s">
        <v>19</v>
      </c>
    </row>
    <row r="728" spans="1:11" x14ac:dyDescent="0.3">
      <c r="A728" s="7">
        <v>1</v>
      </c>
      <c r="B728" s="138">
        <v>0.99817139562379387</v>
      </c>
      <c r="C728" s="142"/>
      <c r="D728" s="62">
        <v>0.96323725460200038</v>
      </c>
      <c r="E728" s="63">
        <v>0.61098448440887076</v>
      </c>
      <c r="F728" s="62">
        <v>1.0635426348811581</v>
      </c>
      <c r="G728" s="63">
        <v>1.0579625272194322</v>
      </c>
      <c r="H728" s="62">
        <v>1.3378508601542396</v>
      </c>
      <c r="I728" s="63">
        <v>1.4866239905119694</v>
      </c>
      <c r="J728" s="62">
        <v>1.1040206394343892</v>
      </c>
      <c r="K728" s="63">
        <v>1.4547138906163382</v>
      </c>
    </row>
    <row r="729" spans="1:11" x14ac:dyDescent="0.3">
      <c r="A729" s="8">
        <v>2</v>
      </c>
      <c r="B729" s="140">
        <v>0.99006812864031779</v>
      </c>
      <c r="C729" s="143"/>
      <c r="D729" s="60">
        <v>0.86719139148196078</v>
      </c>
      <c r="E729" s="64">
        <v>0.67606205674967723</v>
      </c>
      <c r="F729" s="60">
        <v>1.0172576266651721</v>
      </c>
      <c r="G729" s="64">
        <v>1.0904444425028401</v>
      </c>
      <c r="H729" s="60">
        <v>1.3419783712120259</v>
      </c>
      <c r="I729" s="64">
        <v>1.549589108919146</v>
      </c>
      <c r="J729" s="60">
        <v>1.0902808277861415</v>
      </c>
      <c r="K729" s="64">
        <v>1.2548482705198105</v>
      </c>
    </row>
    <row r="730" spans="1:11" x14ac:dyDescent="0.3">
      <c r="A730" s="8">
        <v>3</v>
      </c>
      <c r="B730" s="140">
        <v>0.92836024756018165</v>
      </c>
      <c r="C730" s="143"/>
      <c r="D730" s="60">
        <v>0.76927165485775095</v>
      </c>
      <c r="E730" s="64">
        <v>0.47320561345269435</v>
      </c>
      <c r="F730" s="60">
        <v>0.92204557388124642</v>
      </c>
      <c r="G730" s="64">
        <v>0.96393409478430392</v>
      </c>
      <c r="H730" s="60">
        <v>1.3540435771913109</v>
      </c>
      <c r="I730" s="64">
        <v>1.4817332290029357</v>
      </c>
      <c r="J730" s="60">
        <v>1.1363230891694645</v>
      </c>
      <c r="K730" s="64">
        <v>1.3048730148719969</v>
      </c>
    </row>
    <row r="731" spans="1:11" x14ac:dyDescent="0.3">
      <c r="A731" s="8">
        <v>4</v>
      </c>
      <c r="B731" s="140">
        <v>1.0380590484925998</v>
      </c>
      <c r="C731" s="143"/>
      <c r="D731" s="60">
        <v>0.94969009840109408</v>
      </c>
      <c r="E731" s="64">
        <v>0.56253380871106784</v>
      </c>
      <c r="F731" s="60">
        <v>1.0339459311055692</v>
      </c>
      <c r="G731" s="64">
        <v>1.1595760878984875</v>
      </c>
      <c r="H731" s="60">
        <v>1.2716451015578252</v>
      </c>
      <c r="I731" s="64">
        <v>1.245260390299338</v>
      </c>
      <c r="J731" s="60">
        <v>1.3576501433517858</v>
      </c>
      <c r="K731" s="64">
        <v>1.3145774581468215</v>
      </c>
    </row>
    <row r="732" spans="1:11" ht="15" thickBot="1" x14ac:dyDescent="0.35">
      <c r="A732" s="9">
        <v>5</v>
      </c>
      <c r="B732" s="136">
        <v>1.0252451872019974</v>
      </c>
      <c r="C732" s="137"/>
      <c r="D732" s="61">
        <v>0.92652103136497965</v>
      </c>
      <c r="E732" s="67">
        <v>0.5142629341135263</v>
      </c>
      <c r="F732" s="61">
        <v>1.0428239104770789</v>
      </c>
      <c r="G732" s="67">
        <v>1.0564069144223138</v>
      </c>
      <c r="H732" s="61">
        <v>1.1272823344808041</v>
      </c>
      <c r="I732" s="67">
        <v>1.446538185945915</v>
      </c>
      <c r="J732" s="61">
        <v>1.1427122488411499</v>
      </c>
      <c r="K732" s="67">
        <v>1.2237222705326682</v>
      </c>
    </row>
    <row r="733" spans="1:11" x14ac:dyDescent="0.3">
      <c r="A733" s="7" t="s">
        <v>6</v>
      </c>
      <c r="B733" s="138">
        <f>AVERAGE(B728:C732)</f>
        <v>0.9959808015037781</v>
      </c>
      <c r="C733" s="139"/>
      <c r="D733" s="62">
        <f>AVERAGE(D728:D732)</f>
        <v>0.89518228614155715</v>
      </c>
      <c r="E733" s="63">
        <f t="shared" ref="E733:K733" si="161">AVERAGE(E728:E732)</f>
        <v>0.5674097794871672</v>
      </c>
      <c r="F733" s="62">
        <f t="shared" si="161"/>
        <v>1.0159231354020448</v>
      </c>
      <c r="G733" s="63">
        <f t="shared" si="161"/>
        <v>1.0656648133654756</v>
      </c>
      <c r="H733" s="62">
        <f t="shared" si="161"/>
        <v>1.2865600489192413</v>
      </c>
      <c r="I733" s="63">
        <f t="shared" si="161"/>
        <v>1.4419489809358608</v>
      </c>
      <c r="J733" s="62">
        <f t="shared" si="161"/>
        <v>1.1661973897165863</v>
      </c>
      <c r="K733" s="63">
        <f t="shared" si="161"/>
        <v>1.3105469809375272</v>
      </c>
    </row>
    <row r="734" spans="1:11" x14ac:dyDescent="0.3">
      <c r="A734" s="8" t="s">
        <v>7</v>
      </c>
      <c r="B734" s="140">
        <f>STDEV(B728:C732)</f>
        <v>4.2541981790268683E-2</v>
      </c>
      <c r="C734" s="141"/>
      <c r="D734" s="60">
        <f>STDEV(D728:D732)</f>
        <v>7.9406666180778948E-2</v>
      </c>
      <c r="E734" s="64">
        <f t="shared" ref="E734:K734" si="162">STDEV(E728:E732)</f>
        <v>7.972900887658918E-2</v>
      </c>
      <c r="F734" s="60">
        <f t="shared" si="162"/>
        <v>5.5070107633979778E-2</v>
      </c>
      <c r="G734" s="64">
        <f t="shared" si="162"/>
        <v>7.0582452692505196E-2</v>
      </c>
      <c r="H734" s="60">
        <f t="shared" si="162"/>
        <v>9.4667589916592576E-2</v>
      </c>
      <c r="I734" s="64">
        <f t="shared" si="162"/>
        <v>0.11605225387336507</v>
      </c>
      <c r="J734" s="60">
        <f t="shared" si="162"/>
        <v>0.10923307100028476</v>
      </c>
      <c r="K734" s="64">
        <f t="shared" si="162"/>
        <v>8.8703738876766275E-2</v>
      </c>
    </row>
    <row r="735" spans="1:11" ht="15" thickBot="1" x14ac:dyDescent="0.35">
      <c r="A735" s="9" t="s">
        <v>8</v>
      </c>
      <c r="B735" s="53"/>
      <c r="C735" s="35"/>
      <c r="D735" s="56">
        <f>_xlfn.T.TEST(D728:D732,E728:E732,2,1)</f>
        <v>1.1330922178464274E-3</v>
      </c>
      <c r="E735" s="5"/>
      <c r="F735" s="56">
        <f>_xlfn.T.TEST(F728:F732,G728:G732,2,1)</f>
        <v>9.8347778822044693E-2</v>
      </c>
      <c r="G735" s="5"/>
      <c r="H735" s="56">
        <f>_xlfn.T.TEST(H728:H732,I728:I732,2,1)</f>
        <v>5.0892322273987635E-2</v>
      </c>
      <c r="I735" s="5"/>
      <c r="J735" s="56">
        <f>_xlfn.T.TEST(J728:J732,K728:K732,2,1)</f>
        <v>8.8166269911553546E-2</v>
      </c>
      <c r="K735" s="35"/>
    </row>
    <row r="737" spans="1:11" ht="16.2" thickBot="1" x14ac:dyDescent="0.35">
      <c r="A737" s="49" t="s">
        <v>74</v>
      </c>
    </row>
    <row r="738" spans="1:11" ht="15" thickBot="1" x14ac:dyDescent="0.35">
      <c r="B738" s="131" t="s">
        <v>34</v>
      </c>
      <c r="C738" s="132"/>
      <c r="D738" s="131" t="s">
        <v>32</v>
      </c>
      <c r="E738" s="132"/>
      <c r="F738" s="131" t="s">
        <v>21</v>
      </c>
      <c r="G738" s="132"/>
      <c r="H738" s="131" t="s">
        <v>22</v>
      </c>
      <c r="I738" s="132"/>
      <c r="J738" s="131" t="s">
        <v>33</v>
      </c>
      <c r="K738" s="132"/>
    </row>
    <row r="739" spans="1:11" ht="15" thickBot="1" x14ac:dyDescent="0.35">
      <c r="A739" s="15" t="s">
        <v>5</v>
      </c>
      <c r="B739" s="22" t="s">
        <v>18</v>
      </c>
      <c r="C739" s="66" t="s">
        <v>19</v>
      </c>
      <c r="D739" s="22" t="s">
        <v>18</v>
      </c>
      <c r="E739" s="66" t="s">
        <v>19</v>
      </c>
      <c r="F739" s="22" t="s">
        <v>18</v>
      </c>
      <c r="G739" s="66" t="s">
        <v>19</v>
      </c>
      <c r="H739" s="22" t="s">
        <v>18</v>
      </c>
      <c r="I739" s="66" t="s">
        <v>19</v>
      </c>
      <c r="J739" s="22" t="s">
        <v>18</v>
      </c>
      <c r="K739" s="66" t="s">
        <v>19</v>
      </c>
    </row>
    <row r="740" spans="1:11" x14ac:dyDescent="0.3">
      <c r="A740" s="7">
        <v>1</v>
      </c>
      <c r="B740" s="138">
        <v>1.1762325164101648</v>
      </c>
      <c r="C740" s="142"/>
      <c r="D740" s="62">
        <v>1.4033806391555224</v>
      </c>
      <c r="E740" s="63">
        <v>0.83424112510821502</v>
      </c>
      <c r="F740" s="62">
        <v>1.0462488659133087</v>
      </c>
      <c r="G740" s="63">
        <v>0.76613456056976692</v>
      </c>
      <c r="H740" s="62">
        <v>1.3289162323625987</v>
      </c>
      <c r="I740" s="63">
        <v>1.1308852480370877</v>
      </c>
      <c r="J740" s="62">
        <v>1.4379514144023569</v>
      </c>
      <c r="K740" s="63">
        <v>1.7274595441451484</v>
      </c>
    </row>
    <row r="741" spans="1:11" x14ac:dyDescent="0.3">
      <c r="A741" s="8">
        <v>2</v>
      </c>
      <c r="B741" s="140">
        <v>1.2613678366516947</v>
      </c>
      <c r="C741" s="143"/>
      <c r="D741" s="60">
        <v>1.3099299205745483</v>
      </c>
      <c r="E741" s="64">
        <v>1.0247480476360193</v>
      </c>
      <c r="F741" s="60">
        <v>1.3597466752650247</v>
      </c>
      <c r="G741" s="64">
        <v>0.86983651903724557</v>
      </c>
      <c r="H741" s="60">
        <v>1.6140185053283194</v>
      </c>
      <c r="I741" s="64">
        <v>1.0555778269067173</v>
      </c>
      <c r="J741" s="60">
        <v>1.5276371182934976</v>
      </c>
      <c r="K741" s="64">
        <v>1.8344318262384811</v>
      </c>
    </row>
    <row r="742" spans="1:11" x14ac:dyDescent="0.3">
      <c r="A742" s="8">
        <v>3</v>
      </c>
      <c r="B742" s="140">
        <v>1.0675062089676146</v>
      </c>
      <c r="C742" s="143"/>
      <c r="D742" s="60">
        <v>1.0475547461240018</v>
      </c>
      <c r="E742" s="64">
        <v>0.91866675458540237</v>
      </c>
      <c r="F742" s="60">
        <v>1.3652063897170601</v>
      </c>
      <c r="G742" s="64">
        <v>0.8990238138427693</v>
      </c>
      <c r="H742" s="60">
        <v>1.5082334231755794</v>
      </c>
      <c r="I742" s="64">
        <v>1.2097598197054444</v>
      </c>
      <c r="J742" s="60">
        <v>1.6597051555361635</v>
      </c>
      <c r="K742" s="64">
        <v>1.7414380138643728</v>
      </c>
    </row>
    <row r="743" spans="1:11" x14ac:dyDescent="0.3">
      <c r="A743" s="8">
        <v>4</v>
      </c>
      <c r="B743" s="140">
        <v>0.89319500045460465</v>
      </c>
      <c r="C743" s="143"/>
      <c r="D743" s="60">
        <v>1.2001339981861714</v>
      </c>
      <c r="E743" s="64">
        <v>0.90391737462150346</v>
      </c>
      <c r="F743" s="60">
        <v>1.060902680709515</v>
      </c>
      <c r="G743" s="64">
        <v>0.71247366022763159</v>
      </c>
      <c r="H743" s="60">
        <v>0.99343013623669441</v>
      </c>
      <c r="I743" s="64">
        <v>0.71969990683519824</v>
      </c>
      <c r="J743" s="60">
        <v>1.6219566829808769</v>
      </c>
      <c r="K743" s="64">
        <v>1.4714923525971264</v>
      </c>
    </row>
    <row r="744" spans="1:11" ht="15" thickBot="1" x14ac:dyDescent="0.35">
      <c r="A744" s="9">
        <v>5</v>
      </c>
      <c r="B744" s="136">
        <v>0.58507814770561162</v>
      </c>
      <c r="C744" s="137"/>
      <c r="D744" s="61">
        <v>0.89517929040598154</v>
      </c>
      <c r="E744" s="67">
        <v>0.65023820158607382</v>
      </c>
      <c r="F744" s="61">
        <v>0.84278038685291212</v>
      </c>
      <c r="G744" s="67">
        <v>0.67245950731599147</v>
      </c>
      <c r="H744" s="61">
        <v>0.89146257617245506</v>
      </c>
      <c r="I744" s="67">
        <v>0.84834188859095561</v>
      </c>
      <c r="J744" s="61">
        <v>1.1298496090708805</v>
      </c>
      <c r="K744" s="67">
        <v>1.1262062792273628</v>
      </c>
    </row>
    <row r="745" spans="1:11" x14ac:dyDescent="0.3">
      <c r="A745" s="7" t="s">
        <v>6</v>
      </c>
      <c r="B745" s="138">
        <f>AVERAGE(B740:C744)</f>
        <v>0.99667594203793808</v>
      </c>
      <c r="C745" s="139"/>
      <c r="D745" s="62">
        <f>AVERAGE(D740:D744)</f>
        <v>1.171235718889245</v>
      </c>
      <c r="E745" s="63">
        <f t="shared" ref="E745:K745" si="163">AVERAGE(E740:E744)</f>
        <v>0.8663623007074428</v>
      </c>
      <c r="F745" s="62">
        <f t="shared" si="163"/>
        <v>1.134976999691564</v>
      </c>
      <c r="G745" s="63">
        <f t="shared" si="163"/>
        <v>0.78398561219868101</v>
      </c>
      <c r="H745" s="62">
        <f t="shared" si="163"/>
        <v>1.2672121746551297</v>
      </c>
      <c r="I745" s="63">
        <f t="shared" si="163"/>
        <v>0.99285293801508057</v>
      </c>
      <c r="J745" s="62">
        <f t="shared" si="163"/>
        <v>1.4754199960567551</v>
      </c>
      <c r="K745" s="63">
        <f t="shared" si="163"/>
        <v>1.5802056032144982</v>
      </c>
    </row>
    <row r="746" spans="1:11" x14ac:dyDescent="0.3">
      <c r="A746" s="8" t="s">
        <v>7</v>
      </c>
      <c r="B746" s="140">
        <f>STDEV(B740:C744)</f>
        <v>0.26806731372830944</v>
      </c>
      <c r="C746" s="141"/>
      <c r="D746" s="60">
        <f>STDEV(D740:D744)</f>
        <v>0.20338792421378896</v>
      </c>
      <c r="E746" s="64">
        <f t="shared" ref="E746:K746" si="164">STDEV(E740:E744)</f>
        <v>0.13872056484637149</v>
      </c>
      <c r="F746" s="60">
        <f t="shared" si="164"/>
        <v>0.22486969899239323</v>
      </c>
      <c r="G746" s="64">
        <f t="shared" si="164"/>
        <v>9.8075044521760829E-2</v>
      </c>
      <c r="H746" s="60">
        <f t="shared" si="164"/>
        <v>0.31556204987742426</v>
      </c>
      <c r="I746" s="64">
        <f t="shared" si="164"/>
        <v>0.20342808770517423</v>
      </c>
      <c r="J746" s="60">
        <f t="shared" si="164"/>
        <v>0.21153216980313858</v>
      </c>
      <c r="K746" s="64">
        <f t="shared" si="164"/>
        <v>0.28733453624529237</v>
      </c>
    </row>
    <row r="747" spans="1:11" ht="15" thickBot="1" x14ac:dyDescent="0.35">
      <c r="A747" s="9" t="s">
        <v>8</v>
      </c>
      <c r="B747" s="53"/>
      <c r="C747" s="35"/>
      <c r="D747" s="56">
        <f>_xlfn.T.TEST(D740:D744,E740:E744,2,1)</f>
        <v>1.3581587302573741E-2</v>
      </c>
      <c r="E747" s="5"/>
      <c r="F747" s="56">
        <f>_xlfn.T.TEST(F740:F744,G740:G744,2,1)</f>
        <v>4.0712616240967132E-3</v>
      </c>
      <c r="G747" s="5"/>
      <c r="H747" s="56">
        <f>_xlfn.T.TEST(H740:H744,I740:I744,2,1)</f>
        <v>3.0718732381760754E-2</v>
      </c>
      <c r="I747" s="5"/>
      <c r="J747" s="56">
        <f>_xlfn.T.TEST(J740:J744,K740:K744,2,1)</f>
        <v>0.29617424671601583</v>
      </c>
      <c r="K747" s="35"/>
    </row>
    <row r="749" spans="1:11" ht="16.2" thickBot="1" x14ac:dyDescent="0.35">
      <c r="A749" s="49" t="s">
        <v>75</v>
      </c>
    </row>
    <row r="750" spans="1:11" ht="15" thickBot="1" x14ac:dyDescent="0.35">
      <c r="B750" s="131" t="s">
        <v>34</v>
      </c>
      <c r="C750" s="132"/>
      <c r="D750" s="131" t="s">
        <v>32</v>
      </c>
      <c r="E750" s="132"/>
      <c r="F750" s="131" t="s">
        <v>21</v>
      </c>
      <c r="G750" s="132"/>
      <c r="H750" s="131" t="s">
        <v>22</v>
      </c>
      <c r="I750" s="132"/>
      <c r="J750" s="131" t="s">
        <v>33</v>
      </c>
      <c r="K750" s="132"/>
    </row>
    <row r="751" spans="1:11" ht="15" thickBot="1" x14ac:dyDescent="0.35">
      <c r="A751" s="15" t="s">
        <v>5</v>
      </c>
      <c r="B751" s="22" t="s">
        <v>18</v>
      </c>
      <c r="C751" s="66" t="s">
        <v>19</v>
      </c>
      <c r="D751" s="22" t="s">
        <v>18</v>
      </c>
      <c r="E751" s="66" t="s">
        <v>19</v>
      </c>
      <c r="F751" s="22" t="s">
        <v>18</v>
      </c>
      <c r="G751" s="66" t="s">
        <v>19</v>
      </c>
      <c r="H751" s="22" t="s">
        <v>18</v>
      </c>
      <c r="I751" s="66" t="s">
        <v>19</v>
      </c>
      <c r="J751" s="22" t="s">
        <v>18</v>
      </c>
      <c r="K751" s="66" t="s">
        <v>19</v>
      </c>
    </row>
    <row r="752" spans="1:11" x14ac:dyDescent="0.3">
      <c r="A752" s="7">
        <v>1</v>
      </c>
      <c r="B752" s="138">
        <v>1.0037942325486988</v>
      </c>
      <c r="C752" s="142"/>
      <c r="D752" s="62">
        <v>1.4489189758861956</v>
      </c>
      <c r="E752" s="63">
        <v>1.435979905275528</v>
      </c>
      <c r="F752" s="62">
        <v>1.2695249845496386</v>
      </c>
      <c r="G752" s="63">
        <v>1.5734273851901217</v>
      </c>
      <c r="H752" s="62">
        <v>1.1355554917192641</v>
      </c>
      <c r="I752" s="63">
        <v>1.0815604627088042</v>
      </c>
      <c r="J752" s="62">
        <v>1.013970498996501</v>
      </c>
      <c r="K752" s="63">
        <v>1.4023461682630392</v>
      </c>
    </row>
    <row r="753" spans="1:11" x14ac:dyDescent="0.3">
      <c r="A753" s="8">
        <v>2</v>
      </c>
      <c r="B753" s="140">
        <v>0.90592876671817013</v>
      </c>
      <c r="C753" s="143"/>
      <c r="D753" s="60">
        <v>1.2602664207037475</v>
      </c>
      <c r="E753" s="64">
        <v>1.2132623328930339</v>
      </c>
      <c r="F753" s="60">
        <v>1.1894995522443306</v>
      </c>
      <c r="G753" s="64">
        <v>1.1039328919957003</v>
      </c>
      <c r="H753" s="60">
        <v>1.2354098825947575</v>
      </c>
      <c r="I753" s="64">
        <v>0.99399996829018611</v>
      </c>
      <c r="J753" s="60">
        <v>0.95689517813936686</v>
      </c>
      <c r="K753" s="64">
        <v>0.88759668757526555</v>
      </c>
    </row>
    <row r="754" spans="1:11" x14ac:dyDescent="0.3">
      <c r="A754" s="8">
        <v>3</v>
      </c>
      <c r="B754" s="140">
        <v>0.90049616550137435</v>
      </c>
      <c r="C754" s="143"/>
      <c r="D754" s="60">
        <v>1.6367289125857951</v>
      </c>
      <c r="E754" s="64">
        <v>1.6100464152115828</v>
      </c>
      <c r="F754" s="60">
        <v>1.6407326437163146</v>
      </c>
      <c r="G754" s="64">
        <v>1.8423460564410283</v>
      </c>
      <c r="H754" s="60">
        <v>1.2915857669246686</v>
      </c>
      <c r="I754" s="64">
        <v>1.0152609221288333</v>
      </c>
      <c r="J754" s="60">
        <v>1.1456996959059564</v>
      </c>
      <c r="K754" s="64">
        <v>1.2608113743226075</v>
      </c>
    </row>
    <row r="755" spans="1:11" x14ac:dyDescent="0.3">
      <c r="A755" s="8">
        <v>4</v>
      </c>
      <c r="B755" s="140">
        <v>1.0876309261767239</v>
      </c>
      <c r="C755" s="143"/>
      <c r="D755" s="60">
        <v>1.5234888290255473</v>
      </c>
      <c r="E755" s="64">
        <v>1.5677742576557177</v>
      </c>
      <c r="F755" s="60">
        <v>1.7968362595294947</v>
      </c>
      <c r="G755" s="64">
        <v>1.7188521628794693</v>
      </c>
      <c r="H755" s="60">
        <v>1.4796374108694588</v>
      </c>
      <c r="I755" s="64">
        <v>1.300356468579358</v>
      </c>
      <c r="J755" s="60">
        <v>1.4534842688219844</v>
      </c>
      <c r="K755" s="64">
        <v>1.4775555354122774</v>
      </c>
    </row>
    <row r="756" spans="1:11" ht="15" thickBot="1" x14ac:dyDescent="0.35">
      <c r="A756" s="9">
        <v>5</v>
      </c>
      <c r="B756" s="136">
        <v>1.0868734021329689</v>
      </c>
      <c r="C756" s="137"/>
      <c r="D756" s="61">
        <v>1.6928517578399982</v>
      </c>
      <c r="E756" s="67">
        <v>1.3833144288340355</v>
      </c>
      <c r="F756" s="61">
        <v>1.5952602980495592</v>
      </c>
      <c r="G756" s="67">
        <v>1.4917229322430143</v>
      </c>
      <c r="H756" s="61">
        <v>1.2603122410637371</v>
      </c>
      <c r="I756" s="67">
        <v>1.3120379278167098</v>
      </c>
      <c r="J756" s="61">
        <v>0.98204477066949802</v>
      </c>
      <c r="K756" s="67">
        <v>1.3288885435177118</v>
      </c>
    </row>
    <row r="757" spans="1:11" x14ac:dyDescent="0.3">
      <c r="A757" s="7" t="s">
        <v>6</v>
      </c>
      <c r="B757" s="138">
        <f>AVERAGE(B752:C756)</f>
        <v>0.99694469861558732</v>
      </c>
      <c r="C757" s="139"/>
      <c r="D757" s="62">
        <f>AVERAGE(D752:D756)</f>
        <v>1.5124509792082566</v>
      </c>
      <c r="E757" s="63">
        <f t="shared" ref="E757:K757" si="165">AVERAGE(E752:E756)</f>
        <v>1.4420754679739793</v>
      </c>
      <c r="F757" s="62">
        <f t="shared" si="165"/>
        <v>1.4983707476178674</v>
      </c>
      <c r="G757" s="63">
        <f t="shared" si="165"/>
        <v>1.5460562857498668</v>
      </c>
      <c r="H757" s="62">
        <f t="shared" si="165"/>
        <v>1.2805001586343772</v>
      </c>
      <c r="I757" s="63">
        <f t="shared" si="165"/>
        <v>1.1406431499047784</v>
      </c>
      <c r="J757" s="62">
        <f t="shared" si="165"/>
        <v>1.1104188825066614</v>
      </c>
      <c r="K757" s="63">
        <f t="shared" si="165"/>
        <v>1.2714396618181802</v>
      </c>
    </row>
    <row r="758" spans="1:11" x14ac:dyDescent="0.3">
      <c r="A758" s="8" t="s">
        <v>7</v>
      </c>
      <c r="B758" s="140">
        <f>STDEV(B752:C756)</f>
        <v>9.2119893480896581E-2</v>
      </c>
      <c r="C758" s="141"/>
      <c r="D758" s="60">
        <f>STDEV(D752:D756)</f>
        <v>0.17010632467544334</v>
      </c>
      <c r="E758" s="64">
        <f t="shared" ref="E758:K758" si="166">STDEV(E752:E756)</f>
        <v>0.15800307847818931</v>
      </c>
      <c r="F758" s="60">
        <f t="shared" si="166"/>
        <v>0.25812204228331076</v>
      </c>
      <c r="G758" s="64">
        <f t="shared" si="166"/>
        <v>0.28143401938188961</v>
      </c>
      <c r="H758" s="60">
        <f t="shared" si="166"/>
        <v>0.12572606871210665</v>
      </c>
      <c r="I758" s="64">
        <f t="shared" si="166"/>
        <v>0.1545964130728259</v>
      </c>
      <c r="J758" s="60">
        <f t="shared" si="166"/>
        <v>0.20511601970357959</v>
      </c>
      <c r="K758" s="64">
        <f t="shared" si="166"/>
        <v>0.22933001883547657</v>
      </c>
    </row>
    <row r="759" spans="1:11" ht="15" thickBot="1" x14ac:dyDescent="0.35">
      <c r="A759" s="9" t="s">
        <v>8</v>
      </c>
      <c r="B759" s="53"/>
      <c r="C759" s="35"/>
      <c r="D759" s="56">
        <f>_xlfn.T.TEST(D752:D756,E752:E756,2,1)</f>
        <v>0.31758244067283686</v>
      </c>
      <c r="E759" s="5"/>
      <c r="F759" s="56">
        <f>_xlfn.T.TEST(F752:F756,G752:G756,2,1)</f>
        <v>0.60623867312338287</v>
      </c>
      <c r="G759" s="5"/>
      <c r="H759" s="56">
        <f>_xlfn.T.TEST(H752:H756,I752:I756,2,1)</f>
        <v>8.381293360690123E-2</v>
      </c>
      <c r="I759" s="5"/>
      <c r="J759" s="56">
        <f>_xlfn.T.TEST(J752:J756,K752:K756,2,1)</f>
        <v>0.14631754006183287</v>
      </c>
      <c r="K759" s="35"/>
    </row>
    <row r="761" spans="1:11" ht="16.2" thickBot="1" x14ac:dyDescent="0.35">
      <c r="A761" s="49" t="s">
        <v>76</v>
      </c>
    </row>
    <row r="762" spans="1:11" ht="15" thickBot="1" x14ac:dyDescent="0.35">
      <c r="B762" s="131" t="s">
        <v>34</v>
      </c>
      <c r="C762" s="132"/>
      <c r="D762" s="131" t="s">
        <v>32</v>
      </c>
      <c r="E762" s="132"/>
      <c r="F762" s="131" t="s">
        <v>21</v>
      </c>
      <c r="G762" s="132"/>
      <c r="H762" s="131" t="s">
        <v>22</v>
      </c>
      <c r="I762" s="132"/>
      <c r="J762" s="131" t="s">
        <v>33</v>
      </c>
      <c r="K762" s="132"/>
    </row>
    <row r="763" spans="1:11" ht="15" thickBot="1" x14ac:dyDescent="0.35">
      <c r="A763" s="15" t="s">
        <v>5</v>
      </c>
      <c r="B763" s="22" t="s">
        <v>18</v>
      </c>
      <c r="C763" s="66" t="s">
        <v>19</v>
      </c>
      <c r="D763" s="22" t="s">
        <v>18</v>
      </c>
      <c r="E763" s="66" t="s">
        <v>19</v>
      </c>
      <c r="F763" s="22" t="s">
        <v>18</v>
      </c>
      <c r="G763" s="66" t="s">
        <v>19</v>
      </c>
      <c r="H763" s="22" t="s">
        <v>18</v>
      </c>
      <c r="I763" s="66" t="s">
        <v>19</v>
      </c>
      <c r="J763" s="22" t="s">
        <v>18</v>
      </c>
      <c r="K763" s="66" t="s">
        <v>19</v>
      </c>
    </row>
    <row r="764" spans="1:11" x14ac:dyDescent="0.3">
      <c r="A764" s="7">
        <v>1</v>
      </c>
      <c r="B764" s="138">
        <v>1.0276989610247922</v>
      </c>
      <c r="C764" s="142"/>
      <c r="D764" s="62">
        <v>1.0667253282718416</v>
      </c>
      <c r="E764" s="63">
        <v>0.68724305439134525</v>
      </c>
      <c r="F764" s="62">
        <v>1.0876672488403991</v>
      </c>
      <c r="G764" s="63">
        <v>0.78638484227464944</v>
      </c>
      <c r="H764" s="62">
        <v>1.2975019387959648</v>
      </c>
      <c r="I764" s="63">
        <v>1.1581323075409078</v>
      </c>
      <c r="J764" s="62">
        <v>1.5622204601582812</v>
      </c>
      <c r="K764" s="63">
        <v>2.0256011167823527</v>
      </c>
    </row>
    <row r="765" spans="1:11" x14ac:dyDescent="0.3">
      <c r="A765" s="8">
        <v>2</v>
      </c>
      <c r="B765" s="140">
        <v>1.0352215918283869</v>
      </c>
      <c r="C765" s="143"/>
      <c r="D765" s="60">
        <v>1.1410986096480837</v>
      </c>
      <c r="E765" s="64">
        <v>0.89209215951465071</v>
      </c>
      <c r="F765" s="60">
        <v>1.3312435577508372</v>
      </c>
      <c r="G765" s="64">
        <v>0.82630057613852881</v>
      </c>
      <c r="H765" s="60">
        <v>1.416721622453585</v>
      </c>
      <c r="I765" s="64">
        <v>1.0543462741094332</v>
      </c>
      <c r="J765" s="60">
        <v>1.4901928425117832</v>
      </c>
      <c r="K765" s="64">
        <v>1.2695405266761883</v>
      </c>
    </row>
    <row r="766" spans="1:11" x14ac:dyDescent="0.3">
      <c r="A766" s="8">
        <v>3</v>
      </c>
      <c r="B766" s="140">
        <v>0.92904492512492265</v>
      </c>
      <c r="C766" s="143"/>
      <c r="D766" s="60">
        <v>1.1045748996342266</v>
      </c>
      <c r="E766" s="64">
        <v>0.7363806568955239</v>
      </c>
      <c r="F766" s="60">
        <v>1.1436570690957597</v>
      </c>
      <c r="G766" s="64">
        <v>0.83609831407882673</v>
      </c>
      <c r="H766" s="60">
        <v>1.2788317174754096</v>
      </c>
      <c r="I766" s="64">
        <v>0.82982131026733208</v>
      </c>
      <c r="J766" s="60">
        <v>1.5865259559254301</v>
      </c>
      <c r="K766" s="64">
        <v>1.6786756396488995</v>
      </c>
    </row>
    <row r="767" spans="1:11" x14ac:dyDescent="0.3">
      <c r="A767" s="8">
        <v>4</v>
      </c>
      <c r="B767" s="140">
        <v>0.99417050583390154</v>
      </c>
      <c r="C767" s="143"/>
      <c r="D767" s="60">
        <v>0.96028623804999225</v>
      </c>
      <c r="E767" s="64">
        <v>0.80954557745705125</v>
      </c>
      <c r="F767" s="60">
        <v>1.2940149509309111</v>
      </c>
      <c r="G767" s="64">
        <v>0.9154284264413588</v>
      </c>
      <c r="H767" s="60">
        <v>1.5159719635684057</v>
      </c>
      <c r="I767" s="64">
        <v>0.9095798320126155</v>
      </c>
      <c r="J767" s="60">
        <v>1.9400595299762162</v>
      </c>
      <c r="K767" s="64">
        <v>1.8883574516578723</v>
      </c>
    </row>
    <row r="768" spans="1:11" ht="15" thickBot="1" x14ac:dyDescent="0.35">
      <c r="A768" s="9">
        <v>5</v>
      </c>
      <c r="B768" s="136">
        <v>1.0003500669517766</v>
      </c>
      <c r="C768" s="137"/>
      <c r="D768" s="61">
        <v>1.2089228280941307</v>
      </c>
      <c r="E768" s="67">
        <v>0.76698889952000449</v>
      </c>
      <c r="F768" s="61">
        <v>1.2930094016289255</v>
      </c>
      <c r="G768" s="67">
        <v>0.8366760763738984</v>
      </c>
      <c r="H768" s="61">
        <v>1.4956838755440331</v>
      </c>
      <c r="I768" s="67">
        <v>1.1705477600809944</v>
      </c>
      <c r="J768" s="61">
        <v>1.407757780148416</v>
      </c>
      <c r="K768" s="67">
        <v>1.8364422495156905</v>
      </c>
    </row>
    <row r="769" spans="1:11" x14ac:dyDescent="0.3">
      <c r="A769" s="7" t="s">
        <v>6</v>
      </c>
      <c r="B769" s="138">
        <f>AVERAGE(B764:C768)</f>
        <v>0.99729721015275596</v>
      </c>
      <c r="C769" s="139"/>
      <c r="D769" s="62">
        <f>AVERAGE(D764:D768)</f>
        <v>1.0963215807396549</v>
      </c>
      <c r="E769" s="63">
        <f t="shared" ref="E769:K769" si="167">AVERAGE(E764:E768)</f>
        <v>0.77845006955571505</v>
      </c>
      <c r="F769" s="62">
        <f t="shared" si="167"/>
        <v>1.2299184456493666</v>
      </c>
      <c r="G769" s="63">
        <f t="shared" si="167"/>
        <v>0.84017764706145237</v>
      </c>
      <c r="H769" s="62">
        <f t="shared" si="167"/>
        <v>1.4009422235674795</v>
      </c>
      <c r="I769" s="63">
        <f t="shared" si="167"/>
        <v>1.0244854968022568</v>
      </c>
      <c r="J769" s="62">
        <f t="shared" si="167"/>
        <v>1.5973513137440256</v>
      </c>
      <c r="K769" s="63">
        <f t="shared" si="167"/>
        <v>1.7397233968562005</v>
      </c>
    </row>
    <row r="770" spans="1:11" x14ac:dyDescent="0.3">
      <c r="A770" s="8" t="s">
        <v>7</v>
      </c>
      <c r="B770" s="140">
        <f>STDEV(B764:C768)</f>
        <v>4.1952341435305365E-2</v>
      </c>
      <c r="C770" s="141"/>
      <c r="D770" s="60">
        <f>STDEV(D764:D768)</f>
        <v>9.2376529915961472E-2</v>
      </c>
      <c r="E770" s="64">
        <f t="shared" ref="E770:K770" si="168">STDEV(E764:E768)</f>
        <v>7.7623077652898095E-2</v>
      </c>
      <c r="F770" s="60">
        <f t="shared" si="168"/>
        <v>0.10727538992775097</v>
      </c>
      <c r="G770" s="64">
        <f t="shared" si="168"/>
        <v>4.6845012264854206E-2</v>
      </c>
      <c r="H770" s="60">
        <f t="shared" si="168"/>
        <v>0.10962171243053018</v>
      </c>
      <c r="I770" s="64">
        <f t="shared" si="168"/>
        <v>0.15098408700601612</v>
      </c>
      <c r="J770" s="60">
        <f t="shared" si="168"/>
        <v>0.20385591275255621</v>
      </c>
      <c r="K770" s="64">
        <f t="shared" si="168"/>
        <v>0.29067655973929463</v>
      </c>
    </row>
    <row r="771" spans="1:11" ht="15" thickBot="1" x14ac:dyDescent="0.35">
      <c r="A771" s="9" t="s">
        <v>8</v>
      </c>
      <c r="B771" s="53"/>
      <c r="C771" s="35"/>
      <c r="D771" s="56">
        <f>_xlfn.T.TEST(D764:D768,E764:E768,2,1)</f>
        <v>3.6645998758225808E-3</v>
      </c>
      <c r="E771" s="5"/>
      <c r="F771" s="56">
        <f>_xlfn.T.TEST(F764:F768,G764:G768,2,1)</f>
        <v>6.3687499728738912E-4</v>
      </c>
      <c r="G771" s="5"/>
      <c r="H771" s="56">
        <f>_xlfn.T.TEST(H764:H768,I764:I768,2,1)</f>
        <v>7.9394199712345404E-3</v>
      </c>
      <c r="I771" s="5"/>
      <c r="J771" s="56">
        <f>_xlfn.T.TEST(J764:J768,K764:K768,2,1)</f>
        <v>0.34663809756785263</v>
      </c>
      <c r="K771" s="35"/>
    </row>
    <row r="773" spans="1:11" ht="16.2" thickBot="1" x14ac:dyDescent="0.35">
      <c r="A773" s="49" t="s">
        <v>77</v>
      </c>
    </row>
    <row r="774" spans="1:11" ht="15" thickBot="1" x14ac:dyDescent="0.35">
      <c r="B774" s="131" t="s">
        <v>34</v>
      </c>
      <c r="C774" s="132"/>
      <c r="D774" s="131" t="s">
        <v>32</v>
      </c>
      <c r="E774" s="132"/>
      <c r="F774" s="131" t="s">
        <v>21</v>
      </c>
      <c r="G774" s="132"/>
      <c r="H774" s="131" t="s">
        <v>22</v>
      </c>
      <c r="I774" s="132"/>
      <c r="J774" s="131" t="s">
        <v>33</v>
      </c>
      <c r="K774" s="132"/>
    </row>
    <row r="775" spans="1:11" ht="15" thickBot="1" x14ac:dyDescent="0.35">
      <c r="A775" s="15" t="s">
        <v>5</v>
      </c>
      <c r="B775" s="22" t="s">
        <v>18</v>
      </c>
      <c r="C775" s="66" t="s">
        <v>19</v>
      </c>
      <c r="D775" s="22" t="s">
        <v>18</v>
      </c>
      <c r="E775" s="66" t="s">
        <v>19</v>
      </c>
      <c r="F775" s="22" t="s">
        <v>18</v>
      </c>
      <c r="G775" s="66" t="s">
        <v>19</v>
      </c>
      <c r="H775" s="22" t="s">
        <v>18</v>
      </c>
      <c r="I775" s="66" t="s">
        <v>19</v>
      </c>
      <c r="J775" s="22" t="s">
        <v>18</v>
      </c>
      <c r="K775" s="66" t="s">
        <v>19</v>
      </c>
    </row>
    <row r="776" spans="1:11" x14ac:dyDescent="0.3">
      <c r="A776" s="7">
        <v>1</v>
      </c>
      <c r="B776" s="138">
        <v>0.78624628880711289</v>
      </c>
      <c r="C776" s="142"/>
      <c r="D776" s="62">
        <v>0.61600495903830266</v>
      </c>
      <c r="E776" s="63">
        <v>0.27393046672710059</v>
      </c>
      <c r="F776" s="62">
        <v>0.60649001291526183</v>
      </c>
      <c r="G776" s="63">
        <v>0.30715097801967245</v>
      </c>
      <c r="H776" s="62">
        <v>0.77159639714928396</v>
      </c>
      <c r="I776" s="63">
        <v>0.65010214842808167</v>
      </c>
      <c r="J776" s="62">
        <v>1.1159450513288329</v>
      </c>
      <c r="K776" s="63">
        <v>0.90876814909720882</v>
      </c>
    </row>
    <row r="777" spans="1:11" x14ac:dyDescent="0.3">
      <c r="A777" s="8">
        <v>2</v>
      </c>
      <c r="B777" s="140">
        <v>0.95349622594679528</v>
      </c>
      <c r="C777" s="143"/>
      <c r="D777" s="60">
        <v>0.59708611831297909</v>
      </c>
      <c r="E777" s="64">
        <v>0.28179277506303413</v>
      </c>
      <c r="F777" s="60">
        <v>0.75821922941308884</v>
      </c>
      <c r="G777" s="64">
        <v>0.25939122838477441</v>
      </c>
      <c r="H777" s="60">
        <v>1.1078541366026848</v>
      </c>
      <c r="I777" s="64">
        <v>0.77590609915953879</v>
      </c>
      <c r="J777" s="60">
        <v>1.1073848111004516</v>
      </c>
      <c r="K777" s="64">
        <v>0.89872103959691385</v>
      </c>
    </row>
    <row r="778" spans="1:11" x14ac:dyDescent="0.3">
      <c r="A778" s="8">
        <v>3</v>
      </c>
      <c r="B778" s="140">
        <v>1.2059954756715079</v>
      </c>
      <c r="C778" s="143"/>
      <c r="D778" s="60">
        <v>0.41418650981307215</v>
      </c>
      <c r="E778" s="64">
        <v>0.18672747408802412</v>
      </c>
      <c r="F778" s="60">
        <v>0.55195986378125306</v>
      </c>
      <c r="G778" s="64">
        <v>0.22245844035000154</v>
      </c>
      <c r="H778" s="60">
        <v>0.96669692595655055</v>
      </c>
      <c r="I778" s="64">
        <v>0.81043731063740854</v>
      </c>
      <c r="J778" s="60">
        <v>0.99190216173444212</v>
      </c>
      <c r="K778" s="64">
        <v>0.95988097565556396</v>
      </c>
    </row>
    <row r="779" spans="1:11" x14ac:dyDescent="0.3">
      <c r="A779" s="8">
        <v>4</v>
      </c>
      <c r="B779" s="140">
        <v>1.0714379215289056</v>
      </c>
      <c r="C779" s="143"/>
      <c r="D779" s="60">
        <v>0.5059898556853446</v>
      </c>
      <c r="E779" s="64">
        <v>0.23509734422259956</v>
      </c>
      <c r="F779" s="60">
        <v>0.62111483795039935</v>
      </c>
      <c r="G779" s="64">
        <v>0.2174981523414844</v>
      </c>
      <c r="H779" s="60">
        <v>0.73020443551459779</v>
      </c>
      <c r="I779" s="64">
        <v>0.4812719606981094</v>
      </c>
      <c r="J779" s="60">
        <v>1.1982738387787273</v>
      </c>
      <c r="K779" s="64">
        <v>0.6995073702580864</v>
      </c>
    </row>
    <row r="780" spans="1:11" ht="15" thickBot="1" x14ac:dyDescent="0.35">
      <c r="A780" s="9">
        <v>5</v>
      </c>
      <c r="B780" s="136">
        <v>0.96569801183383841</v>
      </c>
      <c r="C780" s="137"/>
      <c r="D780" s="61">
        <v>0.42881719942899826</v>
      </c>
      <c r="E780" s="67">
        <v>0.19942875543895208</v>
      </c>
      <c r="F780" s="61">
        <v>0.54170472323604069</v>
      </c>
      <c r="G780" s="67">
        <v>0.24562108237751323</v>
      </c>
      <c r="H780" s="61">
        <v>0.702172158090833</v>
      </c>
      <c r="I780" s="67">
        <v>0.61552546196053526</v>
      </c>
      <c r="J780" s="61">
        <v>0.89900862397742121</v>
      </c>
      <c r="K780" s="67">
        <v>0.60494646418131937</v>
      </c>
    </row>
    <row r="781" spans="1:11" x14ac:dyDescent="0.3">
      <c r="A781" s="7" t="s">
        <v>6</v>
      </c>
      <c r="B781" s="138">
        <f>AVERAGE(B776:C780)</f>
        <v>0.99657478475763206</v>
      </c>
      <c r="C781" s="139"/>
      <c r="D781" s="62">
        <f>AVERAGE(D776:D780)</f>
        <v>0.51241692845573927</v>
      </c>
      <c r="E781" s="63">
        <f t="shared" ref="E781:K781" si="169">AVERAGE(E776:E780)</f>
        <v>0.2353953631079421</v>
      </c>
      <c r="F781" s="62">
        <f t="shared" si="169"/>
        <v>0.61589773345920873</v>
      </c>
      <c r="G781" s="63">
        <f t="shared" si="169"/>
        <v>0.25042397629468915</v>
      </c>
      <c r="H781" s="62">
        <f t="shared" si="169"/>
        <v>0.85570481066279014</v>
      </c>
      <c r="I781" s="63">
        <f t="shared" si="169"/>
        <v>0.66664859617673478</v>
      </c>
      <c r="J781" s="62">
        <f t="shared" si="169"/>
        <v>1.062502897383975</v>
      </c>
      <c r="K781" s="63">
        <f t="shared" si="169"/>
        <v>0.8143647997578185</v>
      </c>
    </row>
    <row r="782" spans="1:11" x14ac:dyDescent="0.3">
      <c r="A782" s="8" t="s">
        <v>7</v>
      </c>
      <c r="B782" s="140">
        <f>STDEV(B776:C780)</f>
        <v>0.15532927007995989</v>
      </c>
      <c r="C782" s="141"/>
      <c r="D782" s="60">
        <f>STDEV(D776:D780)</f>
        <v>9.2976863917199892E-2</v>
      </c>
      <c r="E782" s="64">
        <f t="shared" ref="E782:K782" si="170">STDEV(E776:E780)</f>
        <v>4.2719793864190975E-2</v>
      </c>
      <c r="F782" s="60">
        <f t="shared" si="170"/>
        <v>8.655025352444877E-2</v>
      </c>
      <c r="G782" s="64">
        <f t="shared" si="170"/>
        <v>3.6012543677183574E-2</v>
      </c>
      <c r="H782" s="60">
        <f t="shared" si="170"/>
        <v>0.1748537796425941</v>
      </c>
      <c r="I782" s="64">
        <f t="shared" si="170"/>
        <v>0.13215923457221193</v>
      </c>
      <c r="J782" s="60">
        <f t="shared" si="170"/>
        <v>0.11728068877198901</v>
      </c>
      <c r="K782" s="64">
        <f t="shared" si="170"/>
        <v>0.15350178614686097</v>
      </c>
    </row>
    <row r="783" spans="1:11" ht="15" thickBot="1" x14ac:dyDescent="0.35">
      <c r="A783" s="9" t="s">
        <v>8</v>
      </c>
      <c r="B783" s="53"/>
      <c r="C783" s="35"/>
      <c r="D783" s="56">
        <f>_xlfn.T.TEST(D776:D780,E776:E780,2,1)</f>
        <v>2.664305666706393E-4</v>
      </c>
      <c r="E783" s="5"/>
      <c r="F783" s="56">
        <f>_xlfn.T.TEST(F776:F780,G776:G780,2,1)</f>
        <v>6.9063742124982172E-4</v>
      </c>
      <c r="G783" s="5"/>
      <c r="H783" s="56">
        <f>_xlfn.T.TEST(H776:H780,I776:I780,2,1)</f>
        <v>1.3472077717151707E-2</v>
      </c>
      <c r="I783" s="5"/>
      <c r="J783" s="56">
        <f>_xlfn.T.TEST(J776:J780,K776:K780,2,1)</f>
        <v>3.0666073094292045E-2</v>
      </c>
      <c r="K783" s="35"/>
    </row>
    <row r="785" spans="1:11" ht="16.2" thickBot="1" x14ac:dyDescent="0.35">
      <c r="A785" s="49" t="s">
        <v>78</v>
      </c>
    </row>
    <row r="786" spans="1:11" ht="15" thickBot="1" x14ac:dyDescent="0.35">
      <c r="B786" s="131" t="s">
        <v>34</v>
      </c>
      <c r="C786" s="132"/>
      <c r="D786" s="131" t="s">
        <v>32</v>
      </c>
      <c r="E786" s="132"/>
      <c r="F786" s="131" t="s">
        <v>21</v>
      </c>
      <c r="G786" s="132"/>
      <c r="H786" s="131" t="s">
        <v>22</v>
      </c>
      <c r="I786" s="132"/>
      <c r="J786" s="131" t="s">
        <v>33</v>
      </c>
      <c r="K786" s="132"/>
    </row>
    <row r="787" spans="1:11" ht="15" thickBot="1" x14ac:dyDescent="0.35">
      <c r="A787" s="15" t="s">
        <v>5</v>
      </c>
      <c r="B787" s="22" t="s">
        <v>18</v>
      </c>
      <c r="C787" s="66" t="s">
        <v>19</v>
      </c>
      <c r="D787" s="22" t="s">
        <v>18</v>
      </c>
      <c r="E787" s="66" t="s">
        <v>19</v>
      </c>
      <c r="F787" s="22" t="s">
        <v>18</v>
      </c>
      <c r="G787" s="66" t="s">
        <v>19</v>
      </c>
      <c r="H787" s="22" t="s">
        <v>18</v>
      </c>
      <c r="I787" s="66" t="s">
        <v>19</v>
      </c>
      <c r="J787" s="22" t="s">
        <v>18</v>
      </c>
      <c r="K787" s="66" t="s">
        <v>19</v>
      </c>
    </row>
    <row r="788" spans="1:11" x14ac:dyDescent="0.3">
      <c r="A788" s="7">
        <v>1</v>
      </c>
      <c r="B788" s="138">
        <v>1.0087655707929879</v>
      </c>
      <c r="C788" s="142"/>
      <c r="D788" s="62">
        <v>0.73380287896648266</v>
      </c>
      <c r="E788" s="63">
        <v>0.51955931747959316</v>
      </c>
      <c r="F788" s="62">
        <v>0.68450508473045257</v>
      </c>
      <c r="G788" s="63">
        <v>0.49612310964285622</v>
      </c>
      <c r="H788" s="62">
        <v>0.80629157384941796</v>
      </c>
      <c r="I788" s="63">
        <v>0.74019125762180116</v>
      </c>
      <c r="J788" s="62">
        <v>0.93982674465087468</v>
      </c>
      <c r="K788" s="63">
        <v>0.91744881551421165</v>
      </c>
    </row>
    <row r="789" spans="1:11" x14ac:dyDescent="0.3">
      <c r="A789" s="8">
        <v>2</v>
      </c>
      <c r="B789" s="140">
        <v>0.89503555492790754</v>
      </c>
      <c r="C789" s="143"/>
      <c r="D789" s="60">
        <v>0.66383341919780292</v>
      </c>
      <c r="E789" s="64">
        <v>0.42219740275850021</v>
      </c>
      <c r="F789" s="60">
        <v>0.75547538616454302</v>
      </c>
      <c r="G789" s="64">
        <v>0.43807953245853304</v>
      </c>
      <c r="H789" s="60">
        <v>0.90600099116384103</v>
      </c>
      <c r="I789" s="64">
        <v>0.66626452478782161</v>
      </c>
      <c r="J789" s="60">
        <v>0.8353972866559648</v>
      </c>
      <c r="K789" s="64">
        <v>0.75565618948455737</v>
      </c>
    </row>
    <row r="790" spans="1:11" x14ac:dyDescent="0.3">
      <c r="A790" s="8">
        <v>3</v>
      </c>
      <c r="B790" s="140">
        <v>0.94166436194350123</v>
      </c>
      <c r="C790" s="143"/>
      <c r="D790" s="60">
        <v>0.55285949388145772</v>
      </c>
      <c r="E790" s="64">
        <v>0.40962676721282471</v>
      </c>
      <c r="F790" s="60">
        <v>0.82570545992145716</v>
      </c>
      <c r="G790" s="64">
        <v>0.51082414675483245</v>
      </c>
      <c r="H790" s="60">
        <v>0.92314355720464669</v>
      </c>
      <c r="I790" s="64">
        <v>0.72406575231914583</v>
      </c>
      <c r="J790" s="60">
        <v>0.97444376354172957</v>
      </c>
      <c r="K790" s="64">
        <v>0.9954660526313871</v>
      </c>
    </row>
    <row r="791" spans="1:11" x14ac:dyDescent="0.3">
      <c r="A791" s="8">
        <v>4</v>
      </c>
      <c r="B791" s="140">
        <v>1.1212835684103453</v>
      </c>
      <c r="C791" s="143"/>
      <c r="D791" s="60">
        <v>0.7136973888922804</v>
      </c>
      <c r="E791" s="64">
        <v>0.48228682180473254</v>
      </c>
      <c r="F791" s="60">
        <v>0.73878099088382843</v>
      </c>
      <c r="G791" s="64">
        <v>0.66264222010947937</v>
      </c>
      <c r="H791" s="60">
        <v>1.0415826984997245</v>
      </c>
      <c r="I791" s="64">
        <v>0.65883357901885464</v>
      </c>
      <c r="J791" s="60">
        <v>1.2808131391217881</v>
      </c>
      <c r="K791" s="64">
        <v>1.0318527608455303</v>
      </c>
    </row>
    <row r="792" spans="1:11" ht="15" thickBot="1" x14ac:dyDescent="0.35">
      <c r="A792" s="9">
        <v>5</v>
      </c>
      <c r="B792" s="136">
        <v>1.0479398867886538</v>
      </c>
      <c r="C792" s="137"/>
      <c r="D792" s="61">
        <v>0.78842004514933861</v>
      </c>
      <c r="E792" s="67">
        <v>0.49103523902143836</v>
      </c>
      <c r="F792" s="61">
        <v>0.90864659369381895</v>
      </c>
      <c r="G792" s="67">
        <v>0.53404747438402145</v>
      </c>
      <c r="H792" s="61">
        <v>0.92750600528335736</v>
      </c>
      <c r="I792" s="67">
        <v>0.74939337456095168</v>
      </c>
      <c r="J792" s="61">
        <v>1.0233116750627782</v>
      </c>
      <c r="K792" s="67">
        <v>1.0083228921500957</v>
      </c>
    </row>
    <row r="793" spans="1:11" x14ac:dyDescent="0.3">
      <c r="A793" s="7" t="s">
        <v>6</v>
      </c>
      <c r="B793" s="138">
        <f>AVERAGE(B788:C792)</f>
        <v>1.0029377885726791</v>
      </c>
      <c r="C793" s="139"/>
      <c r="D793" s="62">
        <f>AVERAGE(D788:D792)</f>
        <v>0.69052264521747253</v>
      </c>
      <c r="E793" s="63">
        <f t="shared" ref="E793:K793" si="171">AVERAGE(E788:E792)</f>
        <v>0.46494110965541779</v>
      </c>
      <c r="F793" s="62">
        <f t="shared" si="171"/>
        <v>0.78262270307882009</v>
      </c>
      <c r="G793" s="63">
        <f t="shared" si="171"/>
        <v>0.52834329666994451</v>
      </c>
      <c r="H793" s="62">
        <f t="shared" si="171"/>
        <v>0.92090496520019749</v>
      </c>
      <c r="I793" s="63">
        <f t="shared" si="171"/>
        <v>0.70774969766171503</v>
      </c>
      <c r="J793" s="62">
        <f t="shared" si="171"/>
        <v>1.0107585218066268</v>
      </c>
      <c r="K793" s="63">
        <f t="shared" si="171"/>
        <v>0.94174934212515637</v>
      </c>
    </row>
    <row r="794" spans="1:11" x14ac:dyDescent="0.3">
      <c r="A794" s="8" t="s">
        <v>7</v>
      </c>
      <c r="B794" s="140">
        <f>STDEV(B788:C792)</f>
        <v>8.8687936512308496E-2</v>
      </c>
      <c r="C794" s="141"/>
      <c r="D794" s="60">
        <f>STDEV(D788:D792)</f>
        <v>8.8962922490879198E-2</v>
      </c>
      <c r="E794" s="64">
        <f t="shared" ref="E794:K794" si="172">STDEV(E788:E792)</f>
        <v>4.7041542551260924E-2</v>
      </c>
      <c r="F794" s="60">
        <f t="shared" si="172"/>
        <v>8.6637584969070397E-2</v>
      </c>
      <c r="G794" s="64">
        <f t="shared" si="172"/>
        <v>8.3008051832086996E-2</v>
      </c>
      <c r="H794" s="60">
        <f t="shared" si="172"/>
        <v>8.3621256654120207E-2</v>
      </c>
      <c r="I794" s="64">
        <f t="shared" si="172"/>
        <v>4.2328095011987504E-2</v>
      </c>
      <c r="J794" s="60">
        <f t="shared" si="172"/>
        <v>0.16597343120345254</v>
      </c>
      <c r="K794" s="64">
        <f t="shared" si="172"/>
        <v>0.11253591167813895</v>
      </c>
    </row>
    <row r="795" spans="1:11" ht="15" thickBot="1" x14ac:dyDescent="0.35">
      <c r="A795" s="9" t="s">
        <v>8</v>
      </c>
      <c r="B795" s="53"/>
      <c r="C795" s="35"/>
      <c r="D795" s="56">
        <f>_xlfn.T.TEST(D788:D792,E788:E792,2,1)</f>
        <v>8.172661837724715E-4</v>
      </c>
      <c r="E795" s="5"/>
      <c r="F795" s="56">
        <f>_xlfn.T.TEST(F788:F792,G788:G792,2,1)</f>
        <v>9.2168826695206239E-3</v>
      </c>
      <c r="G795" s="5"/>
      <c r="H795" s="56">
        <f>_xlfn.T.TEST(H788:H792,I788:I792,2,1)</f>
        <v>1.4150053745917164E-2</v>
      </c>
      <c r="I795" s="5"/>
      <c r="J795" s="56">
        <f>_xlfn.T.TEST(J788:J792,K788:K792,2,1)</f>
        <v>0.22230730880643351</v>
      </c>
      <c r="K795" s="35"/>
    </row>
    <row r="798" spans="1:11" s="59" customFormat="1" ht="16.2" thickBot="1" x14ac:dyDescent="0.35">
      <c r="A798" s="58" t="s">
        <v>79</v>
      </c>
    </row>
    <row r="799" spans="1:11" ht="15" thickBot="1" x14ac:dyDescent="0.35">
      <c r="C799" s="131" t="s">
        <v>32</v>
      </c>
      <c r="D799" s="132"/>
      <c r="E799" s="131" t="s">
        <v>21</v>
      </c>
      <c r="F799" s="132"/>
    </row>
    <row r="800" spans="1:11" ht="15" thickBot="1" x14ac:dyDescent="0.35">
      <c r="A800" s="29" t="s">
        <v>5</v>
      </c>
      <c r="B800" s="30" t="s">
        <v>23</v>
      </c>
      <c r="C800" s="31" t="s">
        <v>18</v>
      </c>
      <c r="D800" s="32" t="s">
        <v>19</v>
      </c>
      <c r="E800" s="31" t="s">
        <v>18</v>
      </c>
      <c r="F800" s="32" t="s">
        <v>19</v>
      </c>
    </row>
    <row r="801" spans="1:6" x14ac:dyDescent="0.3">
      <c r="A801" s="7">
        <v>1</v>
      </c>
      <c r="B801" s="2">
        <v>1</v>
      </c>
      <c r="C801" s="24">
        <v>10.845986984815617</v>
      </c>
      <c r="D801" s="64">
        <v>8.5848950735046579</v>
      </c>
      <c r="E801" s="24">
        <v>9.2578226014998712</v>
      </c>
      <c r="F801" s="64">
        <v>11.585855879989285</v>
      </c>
    </row>
    <row r="802" spans="1:6" x14ac:dyDescent="0.3">
      <c r="A802" s="8">
        <v>1</v>
      </c>
      <c r="B802" s="2">
        <v>2</v>
      </c>
      <c r="C802" s="24">
        <v>9.7256857855361591</v>
      </c>
      <c r="D802" s="64">
        <v>10.355149259768627</v>
      </c>
      <c r="E802" s="24">
        <v>14.505624629958556</v>
      </c>
      <c r="F802" s="64">
        <v>11.743981209630064</v>
      </c>
    </row>
    <row r="803" spans="1:6" x14ac:dyDescent="0.3">
      <c r="A803" s="8">
        <v>1</v>
      </c>
      <c r="B803" s="2">
        <v>3</v>
      </c>
      <c r="C803" s="24">
        <v>9.5171974890798108</v>
      </c>
      <c r="D803" s="64">
        <v>10.602767322271113</v>
      </c>
      <c r="E803" s="24">
        <v>13.020248731648184</v>
      </c>
      <c r="F803" s="64">
        <v>14.091926774660871</v>
      </c>
    </row>
    <row r="804" spans="1:6" x14ac:dyDescent="0.3">
      <c r="A804" s="8">
        <v>1</v>
      </c>
      <c r="B804" s="2">
        <v>4</v>
      </c>
      <c r="C804" s="24">
        <v>8.1684555368765892</v>
      </c>
      <c r="D804" s="64">
        <v>11.977210928395701</v>
      </c>
      <c r="E804" s="24">
        <v>18.423464711274061</v>
      </c>
      <c r="F804" s="64">
        <v>10.648511826830758</v>
      </c>
    </row>
    <row r="805" spans="1:6" x14ac:dyDescent="0.3">
      <c r="A805" s="8">
        <v>1</v>
      </c>
      <c r="B805" s="2">
        <v>5</v>
      </c>
      <c r="C805" s="24">
        <v>10.065035614741406</v>
      </c>
      <c r="D805" s="64">
        <v>7.9569983493460867</v>
      </c>
      <c r="E805" s="24">
        <v>9.4955489614243316</v>
      </c>
      <c r="F805" s="64">
        <v>11.958212936208046</v>
      </c>
    </row>
    <row r="806" spans="1:6" x14ac:dyDescent="0.3">
      <c r="A806" s="8">
        <v>1</v>
      </c>
      <c r="B806" s="2">
        <v>6</v>
      </c>
      <c r="C806" s="24">
        <v>11.459607866543317</v>
      </c>
      <c r="D806" s="64">
        <v>10.378750614854894</v>
      </c>
      <c r="E806" s="24">
        <v>21.030494216614091</v>
      </c>
      <c r="F806" s="64">
        <v>12.780353339180555</v>
      </c>
    </row>
    <row r="807" spans="1:6" x14ac:dyDescent="0.3">
      <c r="A807" s="8">
        <v>1</v>
      </c>
      <c r="B807" s="2">
        <v>7</v>
      </c>
      <c r="C807" s="24">
        <v>12.655595496271649</v>
      </c>
      <c r="D807" s="64">
        <v>14.040984495283531</v>
      </c>
      <c r="E807" s="24">
        <v>13.587656957690466</v>
      </c>
      <c r="F807" s="64">
        <v>12.921377585578075</v>
      </c>
    </row>
    <row r="808" spans="1:6" x14ac:dyDescent="0.3">
      <c r="A808" s="8">
        <v>1</v>
      </c>
      <c r="B808" s="2">
        <v>8</v>
      </c>
      <c r="C808" s="24">
        <v>12.147423843550206</v>
      </c>
      <c r="D808" s="64">
        <v>8.1377644773455149</v>
      </c>
      <c r="E808" s="24">
        <v>14.33389544688027</v>
      </c>
      <c r="F808" s="64">
        <v>10.768787791534695</v>
      </c>
    </row>
    <row r="809" spans="1:6" x14ac:dyDescent="0.3">
      <c r="A809" s="8">
        <v>1</v>
      </c>
      <c r="B809" s="2">
        <v>9</v>
      </c>
      <c r="C809" s="24">
        <v>13.972187438212615</v>
      </c>
      <c r="D809" s="64">
        <v>10.808435852372584</v>
      </c>
      <c r="E809" s="24">
        <v>20.250262680294203</v>
      </c>
      <c r="F809" s="64">
        <v>15.158270173874277</v>
      </c>
    </row>
    <row r="810" spans="1:6" x14ac:dyDescent="0.3">
      <c r="A810" s="8">
        <v>1</v>
      </c>
      <c r="B810" s="2">
        <v>10</v>
      </c>
      <c r="C810" s="24">
        <v>10.70439404147017</v>
      </c>
      <c r="D810" s="64">
        <v>12.201003086419753</v>
      </c>
      <c r="E810" s="24">
        <v>9.1410559495665868</v>
      </c>
      <c r="F810" s="64">
        <v>13.510450197216302</v>
      </c>
    </row>
    <row r="811" spans="1:6" x14ac:dyDescent="0.3">
      <c r="A811" s="8">
        <v>1</v>
      </c>
      <c r="B811" s="2">
        <v>11</v>
      </c>
      <c r="C811" s="24">
        <v>13.525118076427651</v>
      </c>
      <c r="D811" s="64">
        <v>12.453032742887816</v>
      </c>
      <c r="E811" s="24">
        <v>17.46865287750509</v>
      </c>
      <c r="F811" s="64">
        <v>13.725358272219607</v>
      </c>
    </row>
    <row r="812" spans="1:6" x14ac:dyDescent="0.3">
      <c r="A812" s="8">
        <v>1</v>
      </c>
      <c r="B812" s="2">
        <v>12</v>
      </c>
      <c r="C812" s="24">
        <v>12.382739212007506</v>
      </c>
      <c r="D812" s="64">
        <v>7.8304642346653415</v>
      </c>
      <c r="E812" s="24">
        <v>14.335104140315371</v>
      </c>
      <c r="F812" s="64">
        <v>13.31967213114754</v>
      </c>
    </row>
    <row r="813" spans="1:6" x14ac:dyDescent="0.3">
      <c r="A813" s="8">
        <v>1</v>
      </c>
      <c r="B813" s="2">
        <v>13</v>
      </c>
      <c r="C813" s="24">
        <v>9.174710844421254</v>
      </c>
      <c r="D813" s="64">
        <v>16.004557932356139</v>
      </c>
      <c r="E813" s="24">
        <v>16.005262003946502</v>
      </c>
      <c r="F813" s="64">
        <v>13.075926725467218</v>
      </c>
    </row>
    <row r="814" spans="1:6" x14ac:dyDescent="0.3">
      <c r="A814" s="8">
        <v>1</v>
      </c>
      <c r="B814" s="2">
        <v>14</v>
      </c>
      <c r="C814" s="24">
        <v>11.69767341477101</v>
      </c>
      <c r="D814" s="64">
        <v>8.8071618678925709</v>
      </c>
      <c r="E814" s="24">
        <v>12.017227007502084</v>
      </c>
      <c r="F814" s="64">
        <v>11.698565582241329</v>
      </c>
    </row>
    <row r="815" spans="1:6" x14ac:dyDescent="0.3">
      <c r="A815" s="8">
        <v>1</v>
      </c>
      <c r="B815" s="2">
        <v>15</v>
      </c>
      <c r="C815" s="24">
        <v>13.582342954159593</v>
      </c>
      <c r="D815" s="64">
        <v>11.326431289266436</v>
      </c>
      <c r="E815" s="24">
        <v>13.168800073671608</v>
      </c>
      <c r="F815" s="64"/>
    </row>
    <row r="816" spans="1:6" x14ac:dyDescent="0.3">
      <c r="A816" s="8">
        <v>1</v>
      </c>
      <c r="B816" s="2">
        <v>16</v>
      </c>
      <c r="C816" s="24">
        <v>10.763008157948859</v>
      </c>
      <c r="D816" s="64">
        <v>9.8488707760230945</v>
      </c>
      <c r="E816" s="24"/>
      <c r="F816" s="64"/>
    </row>
    <row r="817" spans="1:6" x14ac:dyDescent="0.3">
      <c r="A817" s="8">
        <v>1</v>
      </c>
      <c r="B817" s="2">
        <v>17</v>
      </c>
      <c r="C817" s="24"/>
      <c r="D817" s="64">
        <v>12.43347847121432</v>
      </c>
      <c r="E817" s="24"/>
      <c r="F817" s="64"/>
    </row>
    <row r="818" spans="1:6" x14ac:dyDescent="0.3">
      <c r="A818" s="8">
        <v>2</v>
      </c>
      <c r="B818" s="2">
        <v>18</v>
      </c>
      <c r="C818" s="24">
        <v>11.926432741196409</v>
      </c>
      <c r="D818" s="64">
        <v>7.6718334116173486</v>
      </c>
      <c r="E818" s="24">
        <v>9.7886540600667402</v>
      </c>
      <c r="F818" s="64">
        <v>14.984761259735862</v>
      </c>
    </row>
    <row r="819" spans="1:6" x14ac:dyDescent="0.3">
      <c r="A819" s="33">
        <v>2</v>
      </c>
      <c r="B819" s="2">
        <v>19</v>
      </c>
      <c r="C819" s="24">
        <v>12.012838147638698</v>
      </c>
      <c r="D819" s="64">
        <v>10.918733426922476</v>
      </c>
      <c r="E819" s="24">
        <v>18.930041152263374</v>
      </c>
      <c r="F819" s="64">
        <v>7.6461530292571549</v>
      </c>
    </row>
    <row r="820" spans="1:6" x14ac:dyDescent="0.3">
      <c r="A820" s="33">
        <v>2</v>
      </c>
      <c r="B820" s="2">
        <v>20</v>
      </c>
      <c r="C820" s="24">
        <v>15.259611573523584</v>
      </c>
      <c r="D820" s="64">
        <v>10.789049919484702</v>
      </c>
      <c r="E820" s="24">
        <v>10.44355785026989</v>
      </c>
      <c r="F820" s="64">
        <v>12.551395801774508</v>
      </c>
    </row>
    <row r="821" spans="1:6" x14ac:dyDescent="0.3">
      <c r="A821" s="33">
        <v>2</v>
      </c>
      <c r="B821" s="2">
        <v>21</v>
      </c>
      <c r="C821" s="24">
        <v>12.562814070351759</v>
      </c>
      <c r="D821" s="64">
        <v>13.241106719367588</v>
      </c>
      <c r="E821" s="24">
        <v>11.961214523320828</v>
      </c>
      <c r="F821" s="64">
        <v>10.968805478062389</v>
      </c>
    </row>
    <row r="822" spans="1:6" x14ac:dyDescent="0.3">
      <c r="A822" s="33">
        <v>2</v>
      </c>
      <c r="B822" s="2">
        <v>22</v>
      </c>
      <c r="C822" s="24">
        <v>11.419709572818272</v>
      </c>
      <c r="D822" s="64">
        <v>10.196171963508437</v>
      </c>
      <c r="E822" s="24">
        <v>7.7724681904542576</v>
      </c>
      <c r="F822" s="64">
        <v>13.415236884840782</v>
      </c>
    </row>
    <row r="823" spans="1:6" x14ac:dyDescent="0.3">
      <c r="A823" s="33">
        <v>2</v>
      </c>
      <c r="B823" s="2">
        <v>23</v>
      </c>
      <c r="C823" s="24">
        <v>7.0720720720720722</v>
      </c>
      <c r="D823" s="64">
        <v>11.613308223477715</v>
      </c>
      <c r="E823" s="24">
        <v>14.639209045720216</v>
      </c>
      <c r="F823" s="64">
        <v>8.0511973575557398</v>
      </c>
    </row>
    <row r="824" spans="1:6" x14ac:dyDescent="0.3">
      <c r="A824" s="33">
        <v>2</v>
      </c>
      <c r="B824" s="2">
        <v>24</v>
      </c>
      <c r="C824" s="24">
        <v>7.4027482097929163</v>
      </c>
      <c r="D824" s="64">
        <v>9.6643220678218107</v>
      </c>
      <c r="E824" s="24">
        <v>11.809766996488987</v>
      </c>
      <c r="F824" s="64">
        <v>10.582767250625672</v>
      </c>
    </row>
    <row r="825" spans="1:6" x14ac:dyDescent="0.3">
      <c r="A825" s="33">
        <v>2</v>
      </c>
      <c r="B825" s="2">
        <v>25</v>
      </c>
      <c r="C825" s="24">
        <v>15.398024404416036</v>
      </c>
      <c r="D825" s="64">
        <v>11.762111298978168</v>
      </c>
      <c r="E825" s="24">
        <v>11.50105152471083</v>
      </c>
      <c r="F825" s="64">
        <v>15.988372093023257</v>
      </c>
    </row>
    <row r="826" spans="1:6" x14ac:dyDescent="0.3">
      <c r="A826" s="33">
        <v>2</v>
      </c>
      <c r="B826" s="2">
        <v>26</v>
      </c>
      <c r="C826" s="24">
        <v>16.250858319981692</v>
      </c>
      <c r="D826" s="64">
        <v>9.8829548097046747</v>
      </c>
      <c r="E826" s="24">
        <v>11.361817890862538</v>
      </c>
      <c r="F826" s="64">
        <v>15.603232098077459</v>
      </c>
    </row>
    <row r="827" spans="1:6" x14ac:dyDescent="0.3">
      <c r="A827" s="33">
        <v>2</v>
      </c>
      <c r="B827" s="2">
        <v>27</v>
      </c>
      <c r="C827" s="24">
        <v>12.468100619759387</v>
      </c>
      <c r="D827" s="64">
        <v>11.036139066788655</v>
      </c>
      <c r="E827" s="24">
        <v>7.9610184613272947</v>
      </c>
      <c r="F827" s="64">
        <v>9.7815817262268663</v>
      </c>
    </row>
    <row r="828" spans="1:6" x14ac:dyDescent="0.3">
      <c r="A828" s="33">
        <v>2</v>
      </c>
      <c r="B828" s="2">
        <v>28</v>
      </c>
      <c r="C828" s="24">
        <v>10.809312638580931</v>
      </c>
      <c r="D828" s="64">
        <v>11.312217194570135</v>
      </c>
      <c r="E828" s="24">
        <v>17.675147886822039</v>
      </c>
      <c r="F828" s="64">
        <v>11.880961900953904</v>
      </c>
    </row>
    <row r="829" spans="1:6" x14ac:dyDescent="0.3">
      <c r="A829" s="33">
        <v>2</v>
      </c>
      <c r="B829" s="2">
        <v>29</v>
      </c>
      <c r="C829" s="24">
        <v>13.461403631774521</v>
      </c>
      <c r="D829" s="64">
        <v>11.860989206499822</v>
      </c>
      <c r="E829" s="24">
        <v>20.156277748179718</v>
      </c>
      <c r="F829" s="64">
        <v>12.775929845781675</v>
      </c>
    </row>
    <row r="830" spans="1:6" x14ac:dyDescent="0.3">
      <c r="A830" s="33">
        <v>2</v>
      </c>
      <c r="B830" s="2">
        <v>30</v>
      </c>
      <c r="C830" s="24">
        <v>10.761738712198643</v>
      </c>
      <c r="D830" s="64">
        <v>13.861815031405675</v>
      </c>
      <c r="E830" s="24">
        <v>11.974037600716205</v>
      </c>
      <c r="F830" s="64">
        <v>12.019339388188513</v>
      </c>
    </row>
    <row r="831" spans="1:6" x14ac:dyDescent="0.3">
      <c r="A831" s="33">
        <v>2</v>
      </c>
      <c r="B831" s="2">
        <v>31</v>
      </c>
      <c r="C831" s="24">
        <v>7.2685045804481527</v>
      </c>
      <c r="D831" s="64">
        <v>14.9812734082397</v>
      </c>
      <c r="E831" s="24">
        <v>10.109574745630056</v>
      </c>
      <c r="F831" s="64">
        <v>15.93317348596179</v>
      </c>
    </row>
    <row r="832" spans="1:6" x14ac:dyDescent="0.3">
      <c r="A832" s="33">
        <v>2</v>
      </c>
      <c r="B832" s="2">
        <v>32</v>
      </c>
      <c r="C832" s="24">
        <v>10.258486873186204</v>
      </c>
      <c r="D832" s="64">
        <v>11.146328578975172</v>
      </c>
      <c r="E832" s="24">
        <v>14.130359492969454</v>
      </c>
      <c r="F832" s="64">
        <v>12.995896032831737</v>
      </c>
    </row>
    <row r="833" spans="1:9" x14ac:dyDescent="0.3">
      <c r="A833" s="33">
        <v>2</v>
      </c>
      <c r="B833" s="2">
        <v>33</v>
      </c>
      <c r="C833" s="24">
        <v>9.3905246577002295</v>
      </c>
      <c r="D833" s="64"/>
      <c r="E833" s="24">
        <v>11.147215452658182</v>
      </c>
      <c r="F833" s="64">
        <v>10.676333300228423</v>
      </c>
    </row>
    <row r="834" spans="1:9" x14ac:dyDescent="0.3">
      <c r="A834" s="33">
        <v>2</v>
      </c>
      <c r="B834" s="2">
        <v>34</v>
      </c>
      <c r="C834" s="24">
        <v>12.28578629032258</v>
      </c>
      <c r="D834" s="64"/>
      <c r="E834" s="24">
        <v>14.16626356160597</v>
      </c>
      <c r="F834" s="64">
        <v>14.384981104473972</v>
      </c>
    </row>
    <row r="835" spans="1:9" x14ac:dyDescent="0.3">
      <c r="A835" s="33">
        <v>2</v>
      </c>
      <c r="B835" s="2">
        <v>35</v>
      </c>
      <c r="C835" s="24"/>
      <c r="D835" s="64"/>
      <c r="E835" s="24">
        <v>13.463666543710808</v>
      </c>
      <c r="F835" s="64"/>
    </row>
    <row r="836" spans="1:9" x14ac:dyDescent="0.3">
      <c r="A836" s="33">
        <v>3</v>
      </c>
      <c r="B836" s="2">
        <v>36</v>
      </c>
      <c r="C836" s="24">
        <v>8.0428954423592494</v>
      </c>
      <c r="D836" s="64">
        <v>10.335323840146991</v>
      </c>
      <c r="E836" s="24">
        <v>13.536086630954438</v>
      </c>
      <c r="F836" s="64">
        <v>11.028757782389565</v>
      </c>
    </row>
    <row r="837" spans="1:9" x14ac:dyDescent="0.3">
      <c r="A837" s="33">
        <v>3</v>
      </c>
      <c r="B837" s="2">
        <v>37</v>
      </c>
      <c r="C837" s="24">
        <v>7.5086738128527788</v>
      </c>
      <c r="D837" s="64">
        <v>12.164691203992513</v>
      </c>
      <c r="E837" s="24">
        <v>9.7312107326751374</v>
      </c>
      <c r="F837" s="64">
        <v>9.5520846779398472</v>
      </c>
    </row>
    <row r="838" spans="1:9" x14ac:dyDescent="0.3">
      <c r="A838" s="33">
        <v>3</v>
      </c>
      <c r="B838" s="2">
        <v>38</v>
      </c>
      <c r="C838" s="24">
        <v>7.7481840193704601</v>
      </c>
      <c r="D838" s="64">
        <v>10.375189277101677</v>
      </c>
      <c r="E838" s="24">
        <v>11.061247708741545</v>
      </c>
      <c r="F838" s="64">
        <v>12.95843520782396</v>
      </c>
    </row>
    <row r="839" spans="1:9" x14ac:dyDescent="0.3">
      <c r="A839" s="33">
        <v>3</v>
      </c>
      <c r="B839" s="2">
        <v>39</v>
      </c>
      <c r="C839" s="24">
        <v>10.253588756064623</v>
      </c>
      <c r="D839" s="64">
        <v>8.4204413472706161</v>
      </c>
      <c r="E839" s="24">
        <v>9.5892600287677805</v>
      </c>
      <c r="F839" s="64">
        <v>15.503875968992247</v>
      </c>
    </row>
    <row r="840" spans="1:9" x14ac:dyDescent="0.3">
      <c r="A840" s="33">
        <v>3</v>
      </c>
      <c r="B840" s="2">
        <v>40</v>
      </c>
      <c r="C840" s="24">
        <v>14.582874752366278</v>
      </c>
      <c r="D840" s="64">
        <v>9.5483754185899183</v>
      </c>
      <c r="E840" s="24">
        <v>14.57229371688115</v>
      </c>
      <c r="F840" s="64">
        <v>14.683415379392294</v>
      </c>
    </row>
    <row r="841" spans="1:9" x14ac:dyDescent="0.3">
      <c r="A841" s="33">
        <v>3</v>
      </c>
      <c r="B841" s="2">
        <v>41</v>
      </c>
      <c r="C841" s="24">
        <v>11.218292247231153</v>
      </c>
      <c r="D841" s="64">
        <v>8.0469680174077265</v>
      </c>
      <c r="E841" s="24">
        <v>8.0052637350586693</v>
      </c>
      <c r="F841" s="64">
        <v>11.665626949469745</v>
      </c>
    </row>
    <row r="842" spans="1:9" x14ac:dyDescent="0.3">
      <c r="A842" s="33">
        <v>3</v>
      </c>
      <c r="B842" s="2">
        <v>42</v>
      </c>
      <c r="C842" s="24">
        <v>18.418874172185429</v>
      </c>
      <c r="D842" s="64">
        <v>12.246766624699553</v>
      </c>
      <c r="E842" s="24">
        <v>11.316155988857938</v>
      </c>
      <c r="F842" s="64">
        <v>12.100026888948642</v>
      </c>
    </row>
    <row r="843" spans="1:9" x14ac:dyDescent="0.3">
      <c r="A843" s="33">
        <v>3</v>
      </c>
      <c r="B843" s="2">
        <v>43</v>
      </c>
      <c r="C843" s="24">
        <v>5.2797735684737646</v>
      </c>
      <c r="D843" s="64">
        <v>8.7400484596746288</v>
      </c>
      <c r="E843" s="24">
        <v>10.008282716731088</v>
      </c>
      <c r="F843" s="64">
        <v>13.31525089384786</v>
      </c>
      <c r="I843" s="80"/>
    </row>
    <row r="844" spans="1:9" x14ac:dyDescent="0.3">
      <c r="A844" s="33">
        <v>3</v>
      </c>
      <c r="B844" s="2">
        <v>44</v>
      </c>
      <c r="C844" s="24">
        <v>8.483622675431203</v>
      </c>
      <c r="D844" s="64">
        <v>12.547288776796973</v>
      </c>
      <c r="E844" s="24">
        <v>9.4382706652458523</v>
      </c>
      <c r="F844" s="64">
        <v>12.873520015034767</v>
      </c>
      <c r="I844" s="80"/>
    </row>
    <row r="845" spans="1:9" x14ac:dyDescent="0.3">
      <c r="A845" s="33">
        <v>3</v>
      </c>
      <c r="B845" s="2">
        <v>45</v>
      </c>
      <c r="C845" s="24">
        <v>13.614313285691932</v>
      </c>
      <c r="D845" s="64">
        <v>11.95933824995017</v>
      </c>
      <c r="E845" s="24">
        <v>13.495658739146849</v>
      </c>
      <c r="F845" s="64">
        <v>10.738039907043834</v>
      </c>
    </row>
    <row r="846" spans="1:9" x14ac:dyDescent="0.3">
      <c r="A846" s="33">
        <v>3</v>
      </c>
      <c r="B846" s="2">
        <v>46</v>
      </c>
      <c r="C846" s="24">
        <v>12.249152984102164</v>
      </c>
      <c r="D846" s="64">
        <v>10.798141715146697</v>
      </c>
      <c r="E846" s="24">
        <v>12.249897917517355</v>
      </c>
      <c r="F846" s="64">
        <v>10.850942318675044</v>
      </c>
    </row>
    <row r="847" spans="1:9" x14ac:dyDescent="0.3">
      <c r="A847" s="33">
        <v>3</v>
      </c>
      <c r="B847" s="2">
        <v>47</v>
      </c>
      <c r="C847" s="24">
        <v>8.7523277467411535</v>
      </c>
      <c r="D847" s="64">
        <v>11.10046318479476</v>
      </c>
      <c r="E847" s="24">
        <v>9.6255075951270861</v>
      </c>
      <c r="F847" s="64">
        <v>10.987273733301715</v>
      </c>
    </row>
    <row r="848" spans="1:9" x14ac:dyDescent="0.3">
      <c r="A848" s="33">
        <v>3</v>
      </c>
      <c r="B848" s="2">
        <v>48</v>
      </c>
      <c r="C848" s="24">
        <v>14.359229747675963</v>
      </c>
      <c r="D848" s="64">
        <v>7.0044480801676983</v>
      </c>
      <c r="E848" s="24">
        <v>12.890047193068959</v>
      </c>
      <c r="F848" s="64">
        <v>8.4835042971998895</v>
      </c>
    </row>
    <row r="849" spans="1:6" x14ac:dyDescent="0.3">
      <c r="A849" s="33">
        <v>3</v>
      </c>
      <c r="B849" s="2">
        <v>49</v>
      </c>
      <c r="C849" s="24">
        <v>11.35857461024499</v>
      </c>
      <c r="D849" s="64">
        <v>10.656978504389949</v>
      </c>
      <c r="E849" s="24">
        <v>8.4770197797128191</v>
      </c>
      <c r="F849" s="64">
        <v>13.293712855802315</v>
      </c>
    </row>
    <row r="850" spans="1:6" x14ac:dyDescent="0.3">
      <c r="A850" s="33">
        <v>3</v>
      </c>
      <c r="B850" s="2">
        <v>50</v>
      </c>
      <c r="C850" s="24">
        <v>14.704680990115188</v>
      </c>
      <c r="D850" s="64">
        <v>12.00149086843086</v>
      </c>
      <c r="E850" s="24">
        <v>14.686768910839614</v>
      </c>
      <c r="F850" s="64">
        <v>10.133708655876143</v>
      </c>
    </row>
    <row r="851" spans="1:6" x14ac:dyDescent="0.3">
      <c r="A851" s="33">
        <v>3</v>
      </c>
      <c r="B851" s="2">
        <v>51</v>
      </c>
      <c r="C851" s="24">
        <v>11.383410672853829</v>
      </c>
      <c r="D851" s="64">
        <v>12.079883097905505</v>
      </c>
      <c r="E851" s="24">
        <v>9.3903102885138825</v>
      </c>
      <c r="F851" s="64">
        <v>13.142174432497013</v>
      </c>
    </row>
    <row r="852" spans="1:6" x14ac:dyDescent="0.3">
      <c r="A852" s="33">
        <v>3</v>
      </c>
      <c r="B852" s="2">
        <v>52</v>
      </c>
      <c r="C852" s="24">
        <v>13.75687843921961</v>
      </c>
      <c r="D852" s="64"/>
      <c r="E852" s="24">
        <v>12.407273682137465</v>
      </c>
      <c r="F852" s="64"/>
    </row>
    <row r="853" spans="1:6" x14ac:dyDescent="0.3">
      <c r="A853" s="33">
        <v>3</v>
      </c>
      <c r="B853" s="2">
        <v>53</v>
      </c>
      <c r="C853" s="24">
        <v>12.685883430826697</v>
      </c>
      <c r="D853" s="64"/>
      <c r="E853" s="24">
        <v>12.004405286343612</v>
      </c>
      <c r="F853" s="64"/>
    </row>
    <row r="854" spans="1:6" ht="15" thickBot="1" x14ac:dyDescent="0.35">
      <c r="A854" s="34">
        <v>3</v>
      </c>
      <c r="B854" s="2">
        <v>54</v>
      </c>
      <c r="C854" s="24">
        <v>16.313342264953896</v>
      </c>
      <c r="D854" s="64"/>
      <c r="E854" s="24">
        <v>14.025421075699706</v>
      </c>
      <c r="F854" s="64"/>
    </row>
    <row r="855" spans="1:6" x14ac:dyDescent="0.3">
      <c r="B855" s="65" t="s">
        <v>6</v>
      </c>
      <c r="C855" s="23">
        <f>AVERAGE(C801:C854)</f>
        <v>11.482898144064539</v>
      </c>
      <c r="D855" s="63">
        <f>AVERAGE(D801:D854)</f>
        <v>10.869003078493677</v>
      </c>
      <c r="E855" s="23">
        <f>AVERAGE(E801:E854)</f>
        <v>12.721977809799803</v>
      </c>
      <c r="F855" s="63">
        <f>AVERAGE(F801:F854)</f>
        <v>12.309313158034323</v>
      </c>
    </row>
    <row r="856" spans="1:6" x14ac:dyDescent="0.3">
      <c r="B856" s="3" t="s">
        <v>7</v>
      </c>
      <c r="C856" s="24">
        <f>STDEV(C801:C854)</f>
        <v>2.7081454846453092</v>
      </c>
      <c r="D856" s="64">
        <f>STDEV(D801:D854)</f>
        <v>1.9253983253325733</v>
      </c>
      <c r="E856" s="24">
        <f>STDEV(E801:E854)</f>
        <v>3.2916776298118404</v>
      </c>
      <c r="F856" s="64">
        <f>STDEV(F801:F854)</f>
        <v>1.9946713207535529</v>
      </c>
    </row>
    <row r="857" spans="1:6" ht="15" thickBot="1" x14ac:dyDescent="0.35">
      <c r="B857" s="68" t="s">
        <v>8</v>
      </c>
      <c r="C857" s="26">
        <f>_xlfn.T.TEST(C801:C854,D801:D854,2,3)</f>
        <v>0.19210770001273322</v>
      </c>
      <c r="D857" s="5"/>
      <c r="E857" s="26">
        <f>_xlfn.T.TEST(E801:E854,F801:F854,2,2)</f>
        <v>0.45834635867419204</v>
      </c>
      <c r="F857" s="5"/>
    </row>
    <row r="860" spans="1:6" s="59" customFormat="1" ht="16.2" thickBot="1" x14ac:dyDescent="0.35">
      <c r="A860" s="58" t="s">
        <v>80</v>
      </c>
    </row>
    <row r="861" spans="1:6" ht="15" thickBot="1" x14ac:dyDescent="0.35">
      <c r="C861" s="131" t="s">
        <v>32</v>
      </c>
      <c r="D861" s="132"/>
      <c r="E861" s="131" t="s">
        <v>21</v>
      </c>
      <c r="F861" s="132"/>
    </row>
    <row r="862" spans="1:6" ht="15" thickBot="1" x14ac:dyDescent="0.35">
      <c r="A862" s="29" t="s">
        <v>5</v>
      </c>
      <c r="B862" s="30" t="s">
        <v>23</v>
      </c>
      <c r="C862" s="31" t="s">
        <v>18</v>
      </c>
      <c r="D862" s="32" t="s">
        <v>19</v>
      </c>
      <c r="E862" s="31" t="s">
        <v>18</v>
      </c>
      <c r="F862" s="32" t="s">
        <v>19</v>
      </c>
    </row>
    <row r="863" spans="1:6" x14ac:dyDescent="0.3">
      <c r="A863" s="7">
        <v>1</v>
      </c>
      <c r="B863" s="2">
        <v>1</v>
      </c>
      <c r="C863" s="24">
        <v>5.580002721952547</v>
      </c>
      <c r="D863" s="64">
        <v>6.6429256266264893</v>
      </c>
      <c r="E863" s="24">
        <v>12.615235322658904</v>
      </c>
      <c r="F863" s="64">
        <v>6.7687424143403971</v>
      </c>
    </row>
    <row r="864" spans="1:6" x14ac:dyDescent="0.3">
      <c r="A864" s="8">
        <v>1</v>
      </c>
      <c r="B864" s="2">
        <v>2</v>
      </c>
      <c r="C864" s="24">
        <v>8.474194275411314</v>
      </c>
      <c r="D864" s="64">
        <v>5.7632398753894085</v>
      </c>
      <c r="E864" s="24">
        <v>7.6449194685667639</v>
      </c>
      <c r="F864" s="64">
        <v>16.222293607452617</v>
      </c>
    </row>
    <row r="865" spans="1:6" x14ac:dyDescent="0.3">
      <c r="A865" s="8">
        <v>1</v>
      </c>
      <c r="B865" s="2">
        <v>3</v>
      </c>
      <c r="C865" s="24">
        <v>7.7216102131164419</v>
      </c>
      <c r="D865" s="64">
        <v>10.2120254613729</v>
      </c>
      <c r="E865" s="24">
        <v>7.5607810494919017</v>
      </c>
      <c r="F865" s="64">
        <v>9.8498206359822458</v>
      </c>
    </row>
    <row r="866" spans="1:6" x14ac:dyDescent="0.3">
      <c r="A866" s="8">
        <v>1</v>
      </c>
      <c r="B866" s="2">
        <v>4</v>
      </c>
      <c r="C866" s="24">
        <v>6.2489151189029677</v>
      </c>
      <c r="D866" s="64">
        <v>7.3524163038046968</v>
      </c>
      <c r="E866" s="24">
        <v>8.1077060398690861</v>
      </c>
      <c r="F866" s="64">
        <v>8.2942001585655909</v>
      </c>
    </row>
    <row r="867" spans="1:6" x14ac:dyDescent="0.3">
      <c r="A867" s="8">
        <v>1</v>
      </c>
      <c r="B867" s="2">
        <v>5</v>
      </c>
      <c r="C867" s="24">
        <v>5.0279004882585445</v>
      </c>
      <c r="D867" s="64">
        <v>9.7886540600667402</v>
      </c>
      <c r="E867" s="24">
        <v>8.7046632124352339</v>
      </c>
      <c r="F867" s="64">
        <v>8.0009482605345834</v>
      </c>
    </row>
    <row r="868" spans="1:6" x14ac:dyDescent="0.3">
      <c r="A868" s="8">
        <v>1</v>
      </c>
      <c r="B868" s="2">
        <v>6</v>
      </c>
      <c r="C868" s="24">
        <v>7.2524877719682914</v>
      </c>
      <c r="D868" s="64">
        <v>9.1479917722204167</v>
      </c>
      <c r="E868" s="24">
        <v>9.5364558184451962</v>
      </c>
      <c r="F868" s="64">
        <v>8.3565459610027855</v>
      </c>
    </row>
    <row r="869" spans="1:6" x14ac:dyDescent="0.3">
      <c r="A869" s="8">
        <v>1</v>
      </c>
      <c r="B869" s="2">
        <v>7</v>
      </c>
      <c r="C869" s="24">
        <v>8.1870085101798988</v>
      </c>
      <c r="D869" s="64">
        <v>6.0306225624729164</v>
      </c>
      <c r="E869" s="24">
        <v>11.060718252499074</v>
      </c>
      <c r="F869" s="64">
        <v>8.3508376453711772</v>
      </c>
    </row>
    <row r="870" spans="1:6" x14ac:dyDescent="0.3">
      <c r="A870" s="8">
        <v>1</v>
      </c>
      <c r="B870" s="2">
        <v>8</v>
      </c>
      <c r="C870" s="24">
        <v>6.0786914235190093</v>
      </c>
      <c r="D870" s="64">
        <v>6.6640533124264989</v>
      </c>
      <c r="E870" s="24">
        <v>8.2973139857980858</v>
      </c>
      <c r="F870" s="64">
        <v>9.6184369246397061</v>
      </c>
    </row>
    <row r="871" spans="1:6" x14ac:dyDescent="0.3">
      <c r="A871" s="8">
        <v>1</v>
      </c>
      <c r="B871" s="2">
        <v>9</v>
      </c>
      <c r="C871" s="24">
        <v>9.2345942106197825</v>
      </c>
      <c r="D871" s="64">
        <v>5.946759016336097</v>
      </c>
      <c r="E871" s="24">
        <v>7.0693290338583648</v>
      </c>
      <c r="F871" s="64">
        <v>8.0856445930074976</v>
      </c>
    </row>
    <row r="872" spans="1:6" x14ac:dyDescent="0.3">
      <c r="A872" s="8">
        <v>1</v>
      </c>
      <c r="B872" s="2">
        <v>10</v>
      </c>
      <c r="C872" s="24">
        <v>8.6641863309719174</v>
      </c>
      <c r="D872" s="64">
        <v>5.9796916133884919</v>
      </c>
      <c r="E872" s="24">
        <v>9.0541632983023455</v>
      </c>
      <c r="F872" s="64">
        <v>11.265701571565369</v>
      </c>
    </row>
    <row r="873" spans="1:6" x14ac:dyDescent="0.3">
      <c r="A873" s="8">
        <v>1</v>
      </c>
      <c r="B873" s="2">
        <v>11</v>
      </c>
      <c r="C873" s="24">
        <v>7.8331862312444844</v>
      </c>
      <c r="D873" s="64">
        <v>9.7454013887196975</v>
      </c>
      <c r="E873" s="24">
        <v>9.1576506955177752</v>
      </c>
      <c r="F873" s="64">
        <v>9.462112288967413</v>
      </c>
    </row>
    <row r="874" spans="1:6" x14ac:dyDescent="0.3">
      <c r="A874" s="8">
        <v>1</v>
      </c>
      <c r="B874" s="2">
        <v>12</v>
      </c>
      <c r="C874" s="24">
        <v>10.01183665417242</v>
      </c>
      <c r="D874" s="64">
        <v>10.502667789946646</v>
      </c>
      <c r="E874" s="24">
        <v>8.0723673535615781</v>
      </c>
      <c r="F874" s="64">
        <v>9.1057106675511061</v>
      </c>
    </row>
    <row r="875" spans="1:6" x14ac:dyDescent="0.3">
      <c r="A875" s="8">
        <v>1</v>
      </c>
      <c r="B875" s="2">
        <v>13</v>
      </c>
      <c r="C875" s="24">
        <v>8.9033555119429408</v>
      </c>
      <c r="D875" s="64">
        <v>8.206913703058941</v>
      </c>
      <c r="E875" s="24">
        <v>10.452653025068651</v>
      </c>
      <c r="F875" s="64">
        <v>9.5591720650971723</v>
      </c>
    </row>
    <row r="876" spans="1:6" x14ac:dyDescent="0.3">
      <c r="A876" s="8">
        <v>1</v>
      </c>
      <c r="B876" s="2">
        <v>14</v>
      </c>
      <c r="C876" s="24">
        <v>5.9544506258692627</v>
      </c>
      <c r="D876" s="64">
        <v>7.1991438855919831</v>
      </c>
      <c r="E876" s="24">
        <v>9.2367222118205081</v>
      </c>
      <c r="F876" s="64">
        <v>9.6576345660930052</v>
      </c>
    </row>
    <row r="877" spans="1:6" x14ac:dyDescent="0.3">
      <c r="A877" s="8">
        <v>1</v>
      </c>
      <c r="B877" s="2">
        <v>15</v>
      </c>
      <c r="C877" s="24">
        <v>6.7279819632823967</v>
      </c>
      <c r="D877" s="64">
        <v>10.599740135403131</v>
      </c>
      <c r="E877" s="24">
        <v>9.538045412484875</v>
      </c>
      <c r="F877" s="64">
        <v>8.0917371803763825</v>
      </c>
    </row>
    <row r="878" spans="1:6" x14ac:dyDescent="0.3">
      <c r="A878" s="8">
        <v>1</v>
      </c>
      <c r="B878" s="2">
        <v>16</v>
      </c>
      <c r="C878" s="24">
        <v>10.227843477466783</v>
      </c>
      <c r="D878" s="64">
        <v>9.7447089275744805</v>
      </c>
      <c r="E878" s="24">
        <v>8.8514137092037917</v>
      </c>
      <c r="F878" s="64">
        <v>9.4017437422154373</v>
      </c>
    </row>
    <row r="879" spans="1:6" x14ac:dyDescent="0.3">
      <c r="A879" s="8">
        <v>1</v>
      </c>
      <c r="B879" s="2">
        <v>17</v>
      </c>
      <c r="C879" s="24"/>
      <c r="D879" s="64">
        <v>8.5045662100456614</v>
      </c>
      <c r="E879" s="24">
        <v>7.2365934006588537</v>
      </c>
      <c r="F879" s="64">
        <v>11.684964874501359</v>
      </c>
    </row>
    <row r="880" spans="1:6" x14ac:dyDescent="0.3">
      <c r="A880" s="8">
        <v>2</v>
      </c>
      <c r="B880" s="2">
        <v>18</v>
      </c>
      <c r="C880" s="24">
        <v>10.394290069988221</v>
      </c>
      <c r="D880" s="64">
        <v>6.4398494782170159</v>
      </c>
      <c r="E880" s="24">
        <v>8.0918403954239242</v>
      </c>
      <c r="F880" s="64">
        <v>6.9416088199265014</v>
      </c>
    </row>
    <row r="881" spans="1:6" x14ac:dyDescent="0.3">
      <c r="A881" s="33">
        <v>2</v>
      </c>
      <c r="B881" s="2">
        <v>19</v>
      </c>
      <c r="C881" s="24">
        <v>10.67140951534015</v>
      </c>
      <c r="D881" s="64">
        <v>14.10205955660501</v>
      </c>
      <c r="E881" s="24">
        <v>12.380567891266317</v>
      </c>
      <c r="F881" s="64">
        <v>9.0992606850693374</v>
      </c>
    </row>
    <row r="882" spans="1:6" x14ac:dyDescent="0.3">
      <c r="A882" s="33">
        <v>2</v>
      </c>
      <c r="B882" s="2">
        <v>20</v>
      </c>
      <c r="C882" s="24">
        <v>8.8985088985088989</v>
      </c>
      <c r="D882" s="64">
        <v>8.1098889958943676</v>
      </c>
      <c r="E882" s="24">
        <v>9.9098650465614266</v>
      </c>
      <c r="F882" s="64">
        <v>7.3718306712833686</v>
      </c>
    </row>
    <row r="883" spans="1:6" x14ac:dyDescent="0.3">
      <c r="A883" s="33">
        <v>2</v>
      </c>
      <c r="B883" s="2">
        <v>21</v>
      </c>
      <c r="C883" s="24">
        <v>5.9345365555215661</v>
      </c>
      <c r="D883" s="64">
        <v>7.2282345340009693</v>
      </c>
      <c r="E883" s="24">
        <v>10.080149481241087</v>
      </c>
      <c r="F883" s="64">
        <v>9.4364524218028247</v>
      </c>
    </row>
    <row r="884" spans="1:6" x14ac:dyDescent="0.3">
      <c r="A884" s="33">
        <v>2</v>
      </c>
      <c r="B884" s="2">
        <v>22</v>
      </c>
      <c r="C884" s="24">
        <v>9.8293768545994062</v>
      </c>
      <c r="D884" s="64">
        <v>11.841678382178005</v>
      </c>
      <c r="E884" s="24">
        <v>11.276743647176952</v>
      </c>
      <c r="F884" s="64">
        <v>9.6579113638415013</v>
      </c>
    </row>
    <row r="885" spans="1:6" x14ac:dyDescent="0.3">
      <c r="A885" s="33">
        <v>2</v>
      </c>
      <c r="B885" s="2">
        <v>23</v>
      </c>
      <c r="C885" s="24">
        <v>14.897404665979575</v>
      </c>
      <c r="D885" s="64">
        <v>9.3558630074846914</v>
      </c>
      <c r="E885" s="24">
        <v>10.743417998541018</v>
      </c>
      <c r="F885" s="64">
        <v>9.0534626276495338</v>
      </c>
    </row>
    <row r="886" spans="1:6" x14ac:dyDescent="0.3">
      <c r="A886" s="33">
        <v>2</v>
      </c>
      <c r="B886" s="2">
        <v>24</v>
      </c>
      <c r="C886" s="24">
        <v>7.2049779847894913</v>
      </c>
      <c r="D886" s="64">
        <v>9.3440987027125093</v>
      </c>
      <c r="E886" s="24">
        <v>13.59338061465721</v>
      </c>
      <c r="F886" s="64">
        <v>13.525527051054103</v>
      </c>
    </row>
    <row r="887" spans="1:6" x14ac:dyDescent="0.3">
      <c r="A887" s="33">
        <v>2</v>
      </c>
      <c r="B887" s="2">
        <v>25</v>
      </c>
      <c r="C887" s="24">
        <v>7.0580134274401791</v>
      </c>
      <c r="D887" s="64">
        <v>10.99102399706906</v>
      </c>
      <c r="E887" s="24">
        <v>10.242493215442529</v>
      </c>
      <c r="F887" s="64">
        <v>9.1196071553840756</v>
      </c>
    </row>
    <row r="888" spans="1:6" x14ac:dyDescent="0.3">
      <c r="A888" s="33">
        <v>2</v>
      </c>
      <c r="B888" s="2">
        <v>26</v>
      </c>
      <c r="C888" s="24">
        <v>10.222957842469087</v>
      </c>
      <c r="D888" s="64">
        <v>7.9035676439420701</v>
      </c>
      <c r="E888" s="24">
        <v>8.6685455632419508</v>
      </c>
      <c r="F888" s="64">
        <v>11.138072317912407</v>
      </c>
    </row>
    <row r="889" spans="1:6" x14ac:dyDescent="0.3">
      <c r="A889" s="33">
        <v>2</v>
      </c>
      <c r="B889" s="2">
        <v>27</v>
      </c>
      <c r="C889" s="24">
        <v>10.285981454063741</v>
      </c>
      <c r="D889" s="64">
        <v>10.721424677448665</v>
      </c>
      <c r="E889" s="24">
        <v>10.285119125113917</v>
      </c>
      <c r="F889" s="64">
        <v>10.682523812029679</v>
      </c>
    </row>
    <row r="890" spans="1:6" x14ac:dyDescent="0.3">
      <c r="A890" s="33">
        <v>2</v>
      </c>
      <c r="B890" s="2">
        <v>28</v>
      </c>
      <c r="C890" s="24">
        <v>9.00431611847001</v>
      </c>
      <c r="D890" s="64">
        <v>6.7865849640903999</v>
      </c>
      <c r="E890" s="24">
        <v>6.7195417492839828</v>
      </c>
      <c r="F890" s="64">
        <v>11.62284790850892</v>
      </c>
    </row>
    <row r="891" spans="1:6" x14ac:dyDescent="0.3">
      <c r="A891" s="33">
        <v>2</v>
      </c>
      <c r="B891" s="2">
        <v>29</v>
      </c>
      <c r="C891" s="24">
        <v>6.9237324243715381</v>
      </c>
      <c r="D891" s="64">
        <v>14.343434343434344</v>
      </c>
      <c r="E891" s="24">
        <v>11.338356655902404</v>
      </c>
      <c r="F891" s="64">
        <v>8.4095191569544276</v>
      </c>
    </row>
    <row r="892" spans="1:6" x14ac:dyDescent="0.3">
      <c r="A892" s="33">
        <v>2</v>
      </c>
      <c r="B892" s="2">
        <v>30</v>
      </c>
      <c r="C892" s="24">
        <v>10.617650416714238</v>
      </c>
      <c r="D892" s="64">
        <v>9.5350779510022274</v>
      </c>
      <c r="E892" s="24">
        <v>11.190594234719173</v>
      </c>
      <c r="F892" s="64">
        <v>12.065338448211856</v>
      </c>
    </row>
    <row r="893" spans="1:6" x14ac:dyDescent="0.3">
      <c r="A893" s="33">
        <v>2</v>
      </c>
      <c r="B893" s="2">
        <v>31</v>
      </c>
      <c r="C893" s="24">
        <v>8.8796680497925315</v>
      </c>
      <c r="D893" s="64">
        <v>8.1527456343362079</v>
      </c>
      <c r="E893" s="24">
        <v>13.51605030974282</v>
      </c>
      <c r="F893" s="64">
        <v>10.30660530239191</v>
      </c>
    </row>
    <row r="894" spans="1:6" x14ac:dyDescent="0.3">
      <c r="A894" s="33">
        <v>2</v>
      </c>
      <c r="B894" s="2">
        <v>32</v>
      </c>
      <c r="C894" s="24">
        <v>6.0866651775742682</v>
      </c>
      <c r="D894" s="64">
        <v>8.3968192181504744</v>
      </c>
      <c r="E894" s="24"/>
      <c r="F894" s="64">
        <v>11.974599334744481</v>
      </c>
    </row>
    <row r="895" spans="1:6" x14ac:dyDescent="0.3">
      <c r="A895" s="33">
        <v>2</v>
      </c>
      <c r="B895" s="2">
        <v>33</v>
      </c>
      <c r="C895" s="24">
        <v>11.033411033411035</v>
      </c>
      <c r="D895" s="64">
        <v>7.8007955778271434</v>
      </c>
      <c r="E895" s="24"/>
      <c r="F895" s="64">
        <v>7.5128897618463046</v>
      </c>
    </row>
    <row r="896" spans="1:6" x14ac:dyDescent="0.3">
      <c r="A896" s="33">
        <v>2</v>
      </c>
      <c r="B896" s="2">
        <v>34</v>
      </c>
      <c r="C896" s="24">
        <v>7.4954664517428977</v>
      </c>
      <c r="D896" s="64"/>
      <c r="E896" s="24"/>
      <c r="F896" s="64">
        <v>7.0625459065483929</v>
      </c>
    </row>
    <row r="897" spans="1:6" x14ac:dyDescent="0.3">
      <c r="A897" s="33">
        <v>2</v>
      </c>
      <c r="B897" s="2">
        <v>35</v>
      </c>
      <c r="C897" s="24">
        <v>7.9483037156704368</v>
      </c>
      <c r="D897" s="64"/>
      <c r="E897" s="24"/>
      <c r="F897" s="64"/>
    </row>
    <row r="898" spans="1:6" x14ac:dyDescent="0.3">
      <c r="A898" s="33">
        <v>2</v>
      </c>
      <c r="B898" s="2">
        <v>36</v>
      </c>
      <c r="C898" s="24">
        <v>5.4313206155496703</v>
      </c>
      <c r="D898" s="64"/>
      <c r="E898" s="24"/>
      <c r="F898" s="64"/>
    </row>
    <row r="899" spans="1:6" x14ac:dyDescent="0.3">
      <c r="A899" s="33">
        <v>2</v>
      </c>
      <c r="B899" s="2">
        <v>37</v>
      </c>
      <c r="C899" s="24">
        <v>8.874381598408732</v>
      </c>
      <c r="D899" s="64"/>
      <c r="E899" s="24"/>
      <c r="F899" s="64"/>
    </row>
    <row r="900" spans="1:6" x14ac:dyDescent="0.3">
      <c r="A900" s="33">
        <v>2</v>
      </c>
      <c r="B900" s="2">
        <v>38</v>
      </c>
      <c r="C900" s="24">
        <v>9.9393530997304573</v>
      </c>
      <c r="D900" s="64"/>
      <c r="E900" s="24"/>
      <c r="F900" s="64"/>
    </row>
    <row r="901" spans="1:6" x14ac:dyDescent="0.3">
      <c r="A901" s="33">
        <v>3</v>
      </c>
      <c r="B901" s="2">
        <v>39</v>
      </c>
      <c r="C901" s="24">
        <v>12.597741094700261</v>
      </c>
      <c r="D901" s="64">
        <v>13.698630136986301</v>
      </c>
      <c r="E901" s="24">
        <v>13.660633797933569</v>
      </c>
      <c r="F901" s="64">
        <v>15.14371829743439</v>
      </c>
    </row>
    <row r="902" spans="1:6" x14ac:dyDescent="0.3">
      <c r="A902" s="33">
        <v>3</v>
      </c>
      <c r="B902" s="2">
        <v>40</v>
      </c>
      <c r="C902" s="24">
        <v>9.4322990126939352</v>
      </c>
      <c r="D902" s="74">
        <v>9.6706743335075807</v>
      </c>
      <c r="E902" s="24">
        <v>8.0753701211305522</v>
      </c>
      <c r="F902" s="74">
        <v>6.4144891991321575</v>
      </c>
    </row>
    <row r="903" spans="1:6" x14ac:dyDescent="0.3">
      <c r="A903" s="33">
        <v>3</v>
      </c>
      <c r="B903" s="2">
        <v>41</v>
      </c>
      <c r="C903" s="24">
        <v>8.2579185520362</v>
      </c>
      <c r="D903" s="74">
        <v>13.675017237416686</v>
      </c>
      <c r="E903" s="24">
        <v>11.523819322975614</v>
      </c>
      <c r="F903" s="74">
        <v>8.3666449753648777</v>
      </c>
    </row>
    <row r="904" spans="1:6" x14ac:dyDescent="0.3">
      <c r="A904" s="33">
        <v>3</v>
      </c>
      <c r="B904" s="2">
        <v>42</v>
      </c>
      <c r="C904" s="24">
        <v>7.5316672372475182</v>
      </c>
      <c r="D904" s="74">
        <v>9.5729013254786466</v>
      </c>
      <c r="E904" s="24">
        <v>11.007840490160445</v>
      </c>
      <c r="F904" s="74">
        <v>9.7434035342532077</v>
      </c>
    </row>
    <row r="905" spans="1:6" x14ac:dyDescent="0.3">
      <c r="A905" s="33">
        <v>3</v>
      </c>
      <c r="B905" s="2">
        <v>43</v>
      </c>
      <c r="C905" s="24">
        <v>11.541449339695927</v>
      </c>
      <c r="D905" s="74">
        <v>11.839184411740524</v>
      </c>
      <c r="E905" s="24">
        <v>11.220373171961674</v>
      </c>
      <c r="F905" s="74">
        <v>8.8393543428132215</v>
      </c>
    </row>
    <row r="906" spans="1:6" x14ac:dyDescent="0.3">
      <c r="A906" s="33">
        <v>3</v>
      </c>
      <c r="B906" s="2">
        <v>44</v>
      </c>
      <c r="C906" s="24">
        <v>10.715854194115064</v>
      </c>
      <c r="D906" s="74">
        <v>10.472586464842031</v>
      </c>
      <c r="E906" s="24">
        <v>6.423306423306423</v>
      </c>
      <c r="F906" s="74">
        <v>7.6695207564014121</v>
      </c>
    </row>
    <row r="907" spans="1:6" x14ac:dyDescent="0.3">
      <c r="A907" s="33">
        <v>3</v>
      </c>
      <c r="B907" s="2">
        <v>45</v>
      </c>
      <c r="C907" s="24">
        <v>11.568591728912372</v>
      </c>
      <c r="D907" s="64">
        <v>7.8422484134179502</v>
      </c>
      <c r="E907" s="24">
        <v>11.019699599969808</v>
      </c>
      <c r="F907" s="64">
        <v>9.4327757514778003</v>
      </c>
    </row>
    <row r="908" spans="1:6" x14ac:dyDescent="0.3">
      <c r="A908" s="33">
        <v>3</v>
      </c>
      <c r="B908" s="2">
        <v>46</v>
      </c>
      <c r="C908" s="24">
        <v>6.8645751791413261</v>
      </c>
      <c r="D908" s="64">
        <v>10.014032402092104</v>
      </c>
      <c r="E908" s="24">
        <v>6.8355666467748062</v>
      </c>
      <c r="F908" s="64">
        <v>4.5597886303588169</v>
      </c>
    </row>
    <row r="909" spans="1:6" x14ac:dyDescent="0.3">
      <c r="A909" s="33">
        <v>3</v>
      </c>
      <c r="B909" s="2">
        <v>47</v>
      </c>
      <c r="C909" s="24">
        <v>7.952414818646151</v>
      </c>
      <c r="D909" s="64">
        <v>9.9560275450095421</v>
      </c>
      <c r="E909" s="24">
        <v>9.8599766627771288</v>
      </c>
      <c r="F909" s="64">
        <v>12.266593975739404</v>
      </c>
    </row>
    <row r="910" spans="1:6" x14ac:dyDescent="0.3">
      <c r="A910" s="33">
        <v>3</v>
      </c>
      <c r="B910" s="2">
        <v>48</v>
      </c>
      <c r="C910" s="24">
        <v>7.437641723356009</v>
      </c>
      <c r="D910" s="64">
        <v>9.5030686992674713</v>
      </c>
      <c r="E910" s="24">
        <v>7.7054253773763657</v>
      </c>
      <c r="F910" s="64">
        <v>10.966693744922827</v>
      </c>
    </row>
    <row r="911" spans="1:6" x14ac:dyDescent="0.3">
      <c r="A911" s="33">
        <v>3</v>
      </c>
      <c r="B911" s="2">
        <v>49</v>
      </c>
      <c r="C911" s="24">
        <v>8.4248533172859936</v>
      </c>
      <c r="D911" s="64">
        <v>8.7596899224806215</v>
      </c>
      <c r="E911" s="24">
        <v>12.263906856403622</v>
      </c>
      <c r="F911" s="64">
        <v>12.733676510430778</v>
      </c>
    </row>
    <row r="912" spans="1:6" x14ac:dyDescent="0.3">
      <c r="A912" s="33">
        <v>3</v>
      </c>
      <c r="B912" s="2">
        <v>50</v>
      </c>
      <c r="C912" s="24">
        <v>9.6105841238142791</v>
      </c>
      <c r="D912" s="64">
        <v>6.41497098962164</v>
      </c>
      <c r="E912" s="24">
        <v>6.2360801781737196</v>
      </c>
      <c r="F912" s="64">
        <v>9.0397893088476042</v>
      </c>
    </row>
    <row r="913" spans="1:6" x14ac:dyDescent="0.3">
      <c r="A913" s="33">
        <v>3</v>
      </c>
      <c r="B913" s="2">
        <v>51</v>
      </c>
      <c r="C913" s="24">
        <v>10.618651892890119</v>
      </c>
      <c r="D913" s="64">
        <v>9.7771714415643469</v>
      </c>
      <c r="E913" s="24">
        <v>9.9942889777270132</v>
      </c>
      <c r="F913" s="64">
        <v>8.9270386266094413</v>
      </c>
    </row>
    <row r="914" spans="1:6" x14ac:dyDescent="0.3">
      <c r="A914" s="33">
        <v>3</v>
      </c>
      <c r="B914" s="2">
        <v>52</v>
      </c>
      <c r="C914" s="24">
        <v>10.101639957598053</v>
      </c>
      <c r="D914" s="64">
        <v>9.3909310437349074</v>
      </c>
      <c r="E914" s="24">
        <v>4.4494450979389351</v>
      </c>
      <c r="F914" s="64">
        <v>14.334470989761092</v>
      </c>
    </row>
    <row r="915" spans="1:6" x14ac:dyDescent="0.3">
      <c r="A915" s="33">
        <v>3</v>
      </c>
      <c r="B915" s="2">
        <v>53</v>
      </c>
      <c r="C915" s="24">
        <v>11.855794822163078</v>
      </c>
      <c r="D915" s="64">
        <v>9.4922232387923149</v>
      </c>
      <c r="E915" s="24">
        <v>6.1496412709258621</v>
      </c>
      <c r="F915" s="64">
        <v>14.040561622464899</v>
      </c>
    </row>
    <row r="916" spans="1:6" x14ac:dyDescent="0.3">
      <c r="A916" s="33">
        <v>3</v>
      </c>
      <c r="B916" s="2">
        <v>54</v>
      </c>
      <c r="C916" s="24">
        <v>10.459183673469388</v>
      </c>
      <c r="D916" s="64">
        <v>14.983083615273079</v>
      </c>
      <c r="E916" s="24">
        <v>9.8665925514174546</v>
      </c>
      <c r="F916" s="64">
        <v>13.201042630118557</v>
      </c>
    </row>
    <row r="917" spans="1:6" x14ac:dyDescent="0.3">
      <c r="A917" s="33">
        <v>3</v>
      </c>
      <c r="B917" s="2">
        <v>55</v>
      </c>
      <c r="C917" s="24">
        <v>10.930688064699565</v>
      </c>
      <c r="D917" s="64">
        <v>13.717903622933521</v>
      </c>
      <c r="E917" s="24">
        <v>8.7250211089220375</v>
      </c>
      <c r="F917" s="64">
        <v>7.5210291934685802</v>
      </c>
    </row>
    <row r="918" spans="1:6" x14ac:dyDescent="0.3">
      <c r="A918" s="33">
        <v>3</v>
      </c>
      <c r="B918" s="2">
        <v>56</v>
      </c>
      <c r="C918" s="24">
        <v>12.761471453143205</v>
      </c>
      <c r="D918" s="64">
        <v>6.9306450831192743</v>
      </c>
      <c r="E918" s="24">
        <v>8.2569937969847604</v>
      </c>
      <c r="F918" s="64">
        <v>10.564032865880026</v>
      </c>
    </row>
    <row r="919" spans="1:6" x14ac:dyDescent="0.3">
      <c r="A919" s="33">
        <v>3</v>
      </c>
      <c r="B919" s="2">
        <v>57</v>
      </c>
      <c r="C919" s="24"/>
      <c r="D919" s="64"/>
      <c r="E919" s="24">
        <v>7.6987099459009576</v>
      </c>
      <c r="F919" s="64">
        <v>12.070668276089103</v>
      </c>
    </row>
    <row r="920" spans="1:6" ht="15" thickBot="1" x14ac:dyDescent="0.35">
      <c r="A920" s="34">
        <v>3</v>
      </c>
      <c r="B920" s="2">
        <v>58</v>
      </c>
      <c r="C920" s="24"/>
      <c r="D920" s="64"/>
      <c r="E920" s="24"/>
      <c r="F920" s="64">
        <v>9.4334229032073633</v>
      </c>
    </row>
    <row r="921" spans="1:6" x14ac:dyDescent="0.3">
      <c r="B921" s="65" t="s">
        <v>6</v>
      </c>
      <c r="C921" s="23">
        <f>AVERAGE(C863:C920)</f>
        <v>8.8804180306295208</v>
      </c>
      <c r="D921" s="63">
        <f>AVERAGE(D863:D920)</f>
        <v>9.3097187889434689</v>
      </c>
      <c r="E921" s="23">
        <f>AVERAGE(E863:E920)</f>
        <v>9.4241217723463286</v>
      </c>
      <c r="F921" s="63">
        <f>AVERAGE(F863:F920)</f>
        <v>9.8523252969851658</v>
      </c>
    </row>
    <row r="922" spans="1:6" x14ac:dyDescent="0.3">
      <c r="B922" s="3" t="s">
        <v>7</v>
      </c>
      <c r="C922" s="24">
        <f>STDEV(C863:C920)</f>
        <v>2.0900139968540867</v>
      </c>
      <c r="D922" s="64">
        <f>STDEV(D863:D920)</f>
        <v>2.351631932313925</v>
      </c>
      <c r="E922" s="24">
        <f>STDEV(E863:E920)</f>
        <v>2.0885816631322158</v>
      </c>
      <c r="F922" s="64">
        <f>STDEV(F863:F920)</f>
        <v>2.3245193953852366</v>
      </c>
    </row>
    <row r="923" spans="1:6" ht="15" thickBot="1" x14ac:dyDescent="0.35">
      <c r="B923" s="68" t="s">
        <v>8</v>
      </c>
      <c r="C923" s="26">
        <f>_xlfn.T.TEST(C863:C920,D863:D920,2,3)</f>
        <v>0.3243198910399212</v>
      </c>
      <c r="D923" s="5"/>
      <c r="E923" s="26">
        <f>_xlfn.T.TEST(E863:E920,F863:F920,2,2)</f>
        <v>0.32680014644852295</v>
      </c>
      <c r="F923" s="5"/>
    </row>
    <row r="926" spans="1:6" s="59" customFormat="1" ht="16.2" thickBot="1" x14ac:dyDescent="0.35">
      <c r="A926" s="58" t="s">
        <v>81</v>
      </c>
    </row>
    <row r="927" spans="1:6" ht="15" thickBot="1" x14ac:dyDescent="0.35">
      <c r="C927" s="131" t="s">
        <v>32</v>
      </c>
      <c r="D927" s="132"/>
      <c r="E927" s="131" t="s">
        <v>21</v>
      </c>
      <c r="F927" s="132"/>
    </row>
    <row r="928" spans="1:6" ht="15" thickBot="1" x14ac:dyDescent="0.35">
      <c r="A928" s="29" t="s">
        <v>5</v>
      </c>
      <c r="B928" s="30" t="s">
        <v>23</v>
      </c>
      <c r="C928" s="31" t="s">
        <v>18</v>
      </c>
      <c r="D928" s="32" t="s">
        <v>19</v>
      </c>
      <c r="E928" s="31" t="s">
        <v>18</v>
      </c>
      <c r="F928" s="32" t="s">
        <v>19</v>
      </c>
    </row>
    <row r="929" spans="1:6" x14ac:dyDescent="0.3">
      <c r="A929" s="7">
        <v>1</v>
      </c>
      <c r="B929" s="2">
        <v>1</v>
      </c>
      <c r="C929" s="24">
        <v>3.2868993582720298</v>
      </c>
      <c r="D929" s="74">
        <v>0.53171691391503162</v>
      </c>
      <c r="E929" s="24">
        <v>1.4170996693434106</v>
      </c>
      <c r="F929" s="74">
        <v>2.1725636250775913</v>
      </c>
    </row>
    <row r="930" spans="1:6" x14ac:dyDescent="0.3">
      <c r="A930" s="8">
        <v>1</v>
      </c>
      <c r="B930" s="2">
        <v>2</v>
      </c>
      <c r="C930" s="24">
        <v>2.5526483726866624</v>
      </c>
      <c r="D930" s="74">
        <v>0.5995203836930455</v>
      </c>
      <c r="E930" s="24">
        <v>2.2643645626945936</v>
      </c>
      <c r="F930" s="74">
        <v>1.8098584051953583</v>
      </c>
    </row>
    <row r="931" spans="1:6" x14ac:dyDescent="0.3">
      <c r="A931" s="8">
        <v>1</v>
      </c>
      <c r="B931" s="2">
        <v>3</v>
      </c>
      <c r="C931" s="24">
        <v>3.485445039695346</v>
      </c>
      <c r="D931" s="74">
        <v>0.66006600660066006</v>
      </c>
      <c r="E931" s="24">
        <v>3.5388901438144718</v>
      </c>
      <c r="F931" s="74">
        <v>1.7614754947673816</v>
      </c>
    </row>
    <row r="932" spans="1:6" x14ac:dyDescent="0.3">
      <c r="A932" s="8">
        <v>1</v>
      </c>
      <c r="B932" s="2">
        <v>4</v>
      </c>
      <c r="C932" s="24">
        <v>2.7896596615212941</v>
      </c>
      <c r="D932" s="74">
        <v>0.44370493621741541</v>
      </c>
      <c r="E932" s="24">
        <v>1.8835616438356164</v>
      </c>
      <c r="F932" s="74">
        <v>3.8108914172097648</v>
      </c>
    </row>
    <row r="933" spans="1:6" x14ac:dyDescent="0.3">
      <c r="A933" s="8">
        <v>1</v>
      </c>
      <c r="B933" s="2">
        <v>5</v>
      </c>
      <c r="C933" s="24">
        <v>1.7354612583795557</v>
      </c>
      <c r="D933" s="74">
        <v>0.46927702009092243</v>
      </c>
      <c r="E933" s="24">
        <v>1.3796909492273732</v>
      </c>
      <c r="F933" s="74">
        <v>2.0118411220325343</v>
      </c>
    </row>
    <row r="934" spans="1:6" x14ac:dyDescent="0.3">
      <c r="A934" s="8">
        <v>1</v>
      </c>
      <c r="B934" s="2">
        <v>6</v>
      </c>
      <c r="C934" s="24">
        <v>2.0393686823904948</v>
      </c>
      <c r="D934" s="74">
        <v>0.6814600281102261</v>
      </c>
      <c r="E934" s="24">
        <v>1.2760280726175974</v>
      </c>
      <c r="F934" s="74">
        <v>0.96230954290296711</v>
      </c>
    </row>
    <row r="935" spans="1:6" x14ac:dyDescent="0.3">
      <c r="A935" s="8">
        <v>1</v>
      </c>
      <c r="B935" s="2">
        <v>7</v>
      </c>
      <c r="C935" s="24">
        <v>1.4728939991447714</v>
      </c>
      <c r="D935" s="74">
        <v>1.5635335859041433</v>
      </c>
      <c r="E935" s="24">
        <v>3.5865475070555033</v>
      </c>
      <c r="F935" s="74">
        <v>3.6478195987398441</v>
      </c>
    </row>
    <row r="936" spans="1:6" x14ac:dyDescent="0.3">
      <c r="A936" s="8">
        <v>1</v>
      </c>
      <c r="B936" s="2">
        <v>8</v>
      </c>
      <c r="C936" s="24">
        <v>1.6057808109193097</v>
      </c>
      <c r="D936" s="74">
        <v>1.1714936544093719</v>
      </c>
      <c r="E936" s="24">
        <v>3.5548420388739177</v>
      </c>
      <c r="F936" s="74">
        <v>2.3689945986923151</v>
      </c>
    </row>
    <row r="937" spans="1:6" x14ac:dyDescent="0.3">
      <c r="A937" s="8">
        <v>1</v>
      </c>
      <c r="B937" s="2">
        <v>9</v>
      </c>
      <c r="C937" s="24">
        <v>0.63265849760255732</v>
      </c>
      <c r="D937" s="74">
        <v>1.3811757258366184</v>
      </c>
      <c r="E937" s="24">
        <v>3.9159274354671143</v>
      </c>
      <c r="F937" s="74">
        <v>1.728018003536409</v>
      </c>
    </row>
    <row r="938" spans="1:6" x14ac:dyDescent="0.3">
      <c r="A938" s="8">
        <v>1</v>
      </c>
      <c r="B938" s="2">
        <v>10</v>
      </c>
      <c r="C938" s="24">
        <v>0.6562186366092797</v>
      </c>
      <c r="D938" s="74">
        <v>0.77438851638492778</v>
      </c>
      <c r="E938" s="24">
        <v>2.1041557075223567</v>
      </c>
      <c r="F938" s="74">
        <v>3.9469168287381309</v>
      </c>
    </row>
    <row r="939" spans="1:6" x14ac:dyDescent="0.3">
      <c r="A939" s="8">
        <v>1</v>
      </c>
      <c r="B939" s="2">
        <v>11</v>
      </c>
      <c r="C939" s="24">
        <v>2.4454758696411636</v>
      </c>
      <c r="D939" s="74">
        <v>0.9435580717104135</v>
      </c>
      <c r="E939" s="24">
        <v>2.2964041671334154</v>
      </c>
      <c r="F939" s="74">
        <v>3.2644178454842221</v>
      </c>
    </row>
    <row r="940" spans="1:6" x14ac:dyDescent="0.3">
      <c r="A940" s="8">
        <v>1</v>
      </c>
      <c r="B940" s="2">
        <v>12</v>
      </c>
      <c r="C940" s="24">
        <v>1.9165900030665439</v>
      </c>
      <c r="D940" s="74">
        <v>0.8014796547472256</v>
      </c>
      <c r="E940" s="24">
        <v>0.94345185447255142</v>
      </c>
      <c r="F940" s="74">
        <v>1.5579235994266842</v>
      </c>
    </row>
    <row r="941" spans="1:6" x14ac:dyDescent="0.3">
      <c r="A941" s="8">
        <v>1</v>
      </c>
      <c r="B941" s="2">
        <v>13</v>
      </c>
      <c r="C941" s="24">
        <v>2.6542370686864767</v>
      </c>
      <c r="D941" s="74">
        <v>0.3741674773628676</v>
      </c>
      <c r="E941" s="24">
        <v>3.4792021029843823</v>
      </c>
      <c r="F941" s="74">
        <v>2.0625889046941679</v>
      </c>
    </row>
    <row r="942" spans="1:6" x14ac:dyDescent="0.3">
      <c r="A942" s="8">
        <v>1</v>
      </c>
      <c r="B942" s="2">
        <v>14</v>
      </c>
      <c r="C942" s="24">
        <v>1.3477088948787064</v>
      </c>
      <c r="D942" s="74">
        <v>0.85448605177180192</v>
      </c>
      <c r="E942" s="24">
        <v>3.6007708692565168</v>
      </c>
      <c r="F942" s="74">
        <v>2.9673590504451042</v>
      </c>
    </row>
    <row r="943" spans="1:6" x14ac:dyDescent="0.3">
      <c r="A943" s="8">
        <v>1</v>
      </c>
      <c r="B943" s="2">
        <v>15</v>
      </c>
      <c r="C943" s="24">
        <v>2.3112949333982118</v>
      </c>
      <c r="D943" s="74">
        <v>0.60606060606060608</v>
      </c>
      <c r="E943" s="24">
        <v>1.8973214285714286</v>
      </c>
      <c r="F943" s="74">
        <v>4.4431279620853079</v>
      </c>
    </row>
    <row r="944" spans="1:6" x14ac:dyDescent="0.3">
      <c r="A944" s="8">
        <v>1</v>
      </c>
      <c r="B944" s="2">
        <v>16</v>
      </c>
      <c r="C944" s="24">
        <v>2.0469519605961746</v>
      </c>
      <c r="D944" s="74">
        <v>2.318840579710145</v>
      </c>
      <c r="E944" s="24">
        <v>2.3890105514632691</v>
      </c>
      <c r="F944" s="74">
        <v>2.3467070401211205</v>
      </c>
    </row>
    <row r="945" spans="1:6" x14ac:dyDescent="0.3">
      <c r="A945" s="8">
        <v>1</v>
      </c>
      <c r="B945" s="2">
        <v>17</v>
      </c>
      <c r="C945" s="24">
        <v>2.2103831330763999</v>
      </c>
      <c r="D945" s="74">
        <v>1.3816698467004407</v>
      </c>
      <c r="E945" s="24">
        <v>2.1427147697827387</v>
      </c>
      <c r="F945" s="74">
        <v>2.1214099216710185</v>
      </c>
    </row>
    <row r="946" spans="1:6" x14ac:dyDescent="0.3">
      <c r="A946" s="8">
        <v>1</v>
      </c>
      <c r="B946" s="2">
        <v>18</v>
      </c>
      <c r="C946" s="24">
        <v>2.1634447623700188</v>
      </c>
      <c r="D946" s="74">
        <v>2.1033653846153846</v>
      </c>
      <c r="E946" s="24">
        <v>2.2948245667008877</v>
      </c>
      <c r="F946" s="74">
        <v>2.2163896179644209</v>
      </c>
    </row>
    <row r="947" spans="1:6" x14ac:dyDescent="0.3">
      <c r="A947" s="33">
        <v>1</v>
      </c>
      <c r="B947" s="2">
        <v>19</v>
      </c>
      <c r="C947" s="24">
        <v>1.2583271650629162</v>
      </c>
      <c r="D947" s="74">
        <v>1.2988758006001702</v>
      </c>
      <c r="E947" s="24">
        <v>1.9646365422396854</v>
      </c>
      <c r="F947" s="74">
        <v>3.7888147599044557</v>
      </c>
    </row>
    <row r="948" spans="1:6" x14ac:dyDescent="0.3">
      <c r="A948" s="33">
        <v>1</v>
      </c>
      <c r="B948" s="2">
        <v>20</v>
      </c>
      <c r="C948" s="24"/>
      <c r="D948" s="74">
        <v>0.69568674219837012</v>
      </c>
      <c r="E948" s="24"/>
      <c r="F948" s="74"/>
    </row>
    <row r="949" spans="1:6" x14ac:dyDescent="0.3">
      <c r="A949" s="33">
        <v>2</v>
      </c>
      <c r="B949" s="2">
        <v>21</v>
      </c>
      <c r="C949" s="24">
        <v>3.9370078740157481</v>
      </c>
      <c r="D949" s="74">
        <v>0.78816539347641568</v>
      </c>
      <c r="E949" s="24">
        <v>1.8817035689644359</v>
      </c>
      <c r="F949" s="74">
        <v>0.62019350037211618</v>
      </c>
    </row>
    <row r="950" spans="1:6" x14ac:dyDescent="0.3">
      <c r="A950" s="33">
        <v>2</v>
      </c>
      <c r="B950" s="2">
        <v>22</v>
      </c>
      <c r="C950" s="24">
        <v>2.3364485981308412</v>
      </c>
      <c r="D950" s="74">
        <v>1.2388284222635164</v>
      </c>
      <c r="E950" s="24">
        <v>2.9861504401997632</v>
      </c>
      <c r="F950" s="74">
        <v>5.5449448586039063</v>
      </c>
    </row>
    <row r="951" spans="1:6" x14ac:dyDescent="0.3">
      <c r="A951" s="33">
        <v>2</v>
      </c>
      <c r="B951" s="2">
        <v>23</v>
      </c>
      <c r="C951" s="24">
        <v>3.1946195880622108</v>
      </c>
      <c r="D951" s="74">
        <v>1.9658561821003624</v>
      </c>
      <c r="E951" s="24">
        <v>2.0346547650301918</v>
      </c>
      <c r="F951" s="74">
        <v>1.5226048254860622</v>
      </c>
    </row>
    <row r="952" spans="1:6" x14ac:dyDescent="0.3">
      <c r="A952" s="33">
        <v>2</v>
      </c>
      <c r="B952" s="2">
        <v>24</v>
      </c>
      <c r="C952" s="24">
        <v>2.2555906425211059</v>
      </c>
      <c r="D952" s="74">
        <v>1.3338949733221006</v>
      </c>
      <c r="E952" s="24">
        <v>3.8563080300198749</v>
      </c>
      <c r="F952" s="74">
        <v>3.7494792389945841</v>
      </c>
    </row>
    <row r="953" spans="1:6" x14ac:dyDescent="0.3">
      <c r="A953" s="33">
        <v>2</v>
      </c>
      <c r="B953" s="2">
        <v>25</v>
      </c>
      <c r="C953" s="24">
        <v>1.9207263837960538</v>
      </c>
      <c r="D953" s="74">
        <v>2.0767569363681675</v>
      </c>
      <c r="E953" s="24">
        <v>1.9755227907873181</v>
      </c>
      <c r="F953" s="74">
        <v>2.3365556420946532</v>
      </c>
    </row>
    <row r="954" spans="1:6" x14ac:dyDescent="0.3">
      <c r="A954" s="33">
        <v>2</v>
      </c>
      <c r="B954" s="2">
        <v>26</v>
      </c>
      <c r="C954" s="24">
        <v>1.9293257514216084</v>
      </c>
      <c r="D954" s="74">
        <v>2.5409162244974217</v>
      </c>
      <c r="E954" s="24">
        <v>1.7940437746681019</v>
      </c>
      <c r="F954" s="74">
        <v>2.9054410987849977</v>
      </c>
    </row>
    <row r="955" spans="1:6" x14ac:dyDescent="0.3">
      <c r="A955" s="33">
        <v>2</v>
      </c>
      <c r="B955" s="2">
        <v>27</v>
      </c>
      <c r="C955" s="24">
        <v>1.9182742770277608</v>
      </c>
      <c r="D955" s="74">
        <v>4.2540261318748103</v>
      </c>
      <c r="E955" s="24">
        <v>1.5079854685036671</v>
      </c>
      <c r="F955" s="74">
        <v>2.3613942317395606</v>
      </c>
    </row>
    <row r="956" spans="1:6" x14ac:dyDescent="0.3">
      <c r="A956" s="33">
        <v>2</v>
      </c>
      <c r="B956" s="2">
        <v>28</v>
      </c>
      <c r="C956" s="24">
        <v>3.0233153984114782</v>
      </c>
      <c r="D956" s="74">
        <v>2.0662799014543434</v>
      </c>
      <c r="E956" s="24">
        <v>3.218884120171674</v>
      </c>
      <c r="F956" s="74">
        <v>1.3908979637253811</v>
      </c>
    </row>
    <row r="957" spans="1:6" x14ac:dyDescent="0.3">
      <c r="A957" s="33">
        <v>2</v>
      </c>
      <c r="B957" s="2">
        <v>29</v>
      </c>
      <c r="C957" s="24">
        <v>1.7576685377331747</v>
      </c>
      <c r="D957" s="74">
        <v>0.97984322508398658</v>
      </c>
      <c r="E957" s="24">
        <v>2.5303443640532954</v>
      </c>
      <c r="F957" s="74">
        <v>2.9465095194922939</v>
      </c>
    </row>
    <row r="958" spans="1:6" x14ac:dyDescent="0.3">
      <c r="A958" s="33">
        <v>2</v>
      </c>
      <c r="B958" s="2">
        <v>30</v>
      </c>
      <c r="C958" s="24">
        <v>3.5248501938667607</v>
      </c>
      <c r="D958" s="74">
        <v>0.98170459616242745</v>
      </c>
      <c r="E958" s="24">
        <v>4.3935777825992623</v>
      </c>
      <c r="F958" s="74">
        <v>1.6625103906899419</v>
      </c>
    </row>
    <row r="959" spans="1:6" x14ac:dyDescent="0.3">
      <c r="A959" s="33">
        <v>2</v>
      </c>
      <c r="B959" s="2">
        <v>31</v>
      </c>
      <c r="C959" s="24">
        <v>1.9002084099546401</v>
      </c>
      <c r="D959" s="74">
        <v>0.76140751617990976</v>
      </c>
      <c r="E959" s="24">
        <v>2.2002200220021999</v>
      </c>
      <c r="F959" s="74">
        <v>1.7311608961303462</v>
      </c>
    </row>
    <row r="960" spans="1:6" x14ac:dyDescent="0.3">
      <c r="A960" s="33">
        <v>2</v>
      </c>
      <c r="B960" s="2">
        <v>32</v>
      </c>
      <c r="C960" s="24">
        <v>4.1711902177018452</v>
      </c>
      <c r="D960" s="74">
        <v>0.98387951260122597</v>
      </c>
      <c r="E960" s="24">
        <v>2.6528397443627156</v>
      </c>
      <c r="F960" s="74">
        <v>2.9938171168239505</v>
      </c>
    </row>
    <row r="961" spans="1:6" x14ac:dyDescent="0.3">
      <c r="A961" s="33">
        <v>2</v>
      </c>
      <c r="B961" s="2">
        <v>33</v>
      </c>
      <c r="C961" s="24">
        <v>2.9048053780396716</v>
      </c>
      <c r="D961" s="74">
        <v>0.83408632793494131</v>
      </c>
      <c r="E961" s="24">
        <v>2.3995958575397829</v>
      </c>
      <c r="F961" s="74">
        <v>3.5952063914780292</v>
      </c>
    </row>
    <row r="962" spans="1:6" x14ac:dyDescent="0.3">
      <c r="A962" s="33">
        <v>2</v>
      </c>
      <c r="B962" s="2">
        <v>34</v>
      </c>
      <c r="C962" s="24">
        <v>2.3374238250271309</v>
      </c>
      <c r="D962" s="74">
        <v>0.99607429542391757</v>
      </c>
      <c r="E962" s="24">
        <v>3.2425421530479897</v>
      </c>
      <c r="F962" s="74">
        <v>1.8504811250925239</v>
      </c>
    </row>
    <row r="963" spans="1:6" x14ac:dyDescent="0.3">
      <c r="A963" s="33">
        <v>2</v>
      </c>
      <c r="B963" s="2">
        <v>35</v>
      </c>
      <c r="C963" s="24">
        <v>4.4610849996016881</v>
      </c>
      <c r="D963" s="74">
        <v>1.3441280360101278</v>
      </c>
      <c r="E963" s="24">
        <v>2.3459860179233334</v>
      </c>
      <c r="F963" s="74">
        <v>1.237414927723719</v>
      </c>
    </row>
    <row r="964" spans="1:6" x14ac:dyDescent="0.3">
      <c r="A964" s="33">
        <v>2</v>
      </c>
      <c r="B964" s="2">
        <v>36</v>
      </c>
      <c r="C964" s="24">
        <v>2.3590121636564687</v>
      </c>
      <c r="D964" s="74">
        <v>2.3420088391946514</v>
      </c>
      <c r="E964" s="24">
        <v>2.1405636817695326</v>
      </c>
      <c r="F964" s="74">
        <v>1.3734916118905129</v>
      </c>
    </row>
    <row r="965" spans="1:6" x14ac:dyDescent="0.3">
      <c r="A965" s="33">
        <v>2</v>
      </c>
      <c r="B965" s="2">
        <v>37</v>
      </c>
      <c r="C965" s="24">
        <v>3.2196162046908312</v>
      </c>
      <c r="D965" s="74">
        <v>1.1828486939379004</v>
      </c>
      <c r="E965" s="24">
        <v>4.2895442359249332</v>
      </c>
      <c r="F965" s="74">
        <v>3.3858792184724691</v>
      </c>
    </row>
    <row r="966" spans="1:6" x14ac:dyDescent="0.3">
      <c r="A966" s="33">
        <v>2</v>
      </c>
      <c r="B966" s="2">
        <v>38</v>
      </c>
      <c r="C966" s="24">
        <v>2.1945866861741039</v>
      </c>
      <c r="D966" s="74">
        <v>2.5437201907790143</v>
      </c>
      <c r="E966" s="24">
        <v>1.2714173276018648</v>
      </c>
      <c r="F966" s="74">
        <v>1.4772139744441983</v>
      </c>
    </row>
    <row r="967" spans="1:6" x14ac:dyDescent="0.3">
      <c r="A967" s="33">
        <v>2</v>
      </c>
      <c r="B967" s="2">
        <v>39</v>
      </c>
      <c r="C967" s="24">
        <v>1.9337959276532817</v>
      </c>
      <c r="D967" s="74">
        <v>3.4853051996985682</v>
      </c>
      <c r="E967" s="24">
        <v>1.2012012012012012</v>
      </c>
      <c r="F967" s="74">
        <v>2.2760896779333106</v>
      </c>
    </row>
    <row r="968" spans="1:6" x14ac:dyDescent="0.3">
      <c r="A968" s="33">
        <v>2</v>
      </c>
      <c r="B968" s="2">
        <v>40</v>
      </c>
      <c r="C968" s="24">
        <v>1.826817683595177</v>
      </c>
      <c r="D968" s="74">
        <v>1.7452006980802792</v>
      </c>
      <c r="E968" s="24">
        <v>4.6070159857904081</v>
      </c>
      <c r="F968" s="74">
        <v>2.0948390782708053</v>
      </c>
    </row>
    <row r="969" spans="1:6" x14ac:dyDescent="0.3">
      <c r="A969" s="33">
        <v>2</v>
      </c>
      <c r="B969" s="2">
        <v>41</v>
      </c>
      <c r="C969" s="24"/>
      <c r="D969" s="74"/>
      <c r="E969" s="24">
        <v>4.9058395315714511</v>
      </c>
      <c r="F969" s="74"/>
    </row>
    <row r="970" spans="1:6" x14ac:dyDescent="0.3">
      <c r="A970" s="33">
        <v>3</v>
      </c>
      <c r="B970" s="2">
        <v>42</v>
      </c>
      <c r="C970" s="24">
        <v>0.78972307044329793</v>
      </c>
      <c r="D970" s="74">
        <v>4.7240928736556436</v>
      </c>
      <c r="E970" s="24">
        <v>1.2727099175920329</v>
      </c>
      <c r="F970" s="74">
        <v>3.7214628211550851</v>
      </c>
    </row>
    <row r="971" spans="1:6" x14ac:dyDescent="0.3">
      <c r="A971" s="33">
        <v>3</v>
      </c>
      <c r="B971" s="2">
        <v>43</v>
      </c>
      <c r="C971" s="24">
        <v>1.4450146992874584</v>
      </c>
      <c r="D971" s="74">
        <v>1.8308658732914549</v>
      </c>
      <c r="E971" s="24">
        <v>1.6683350016683349</v>
      </c>
      <c r="F971" s="74">
        <v>2.1045635799734157</v>
      </c>
    </row>
    <row r="972" spans="1:6" x14ac:dyDescent="0.3">
      <c r="A972" s="33">
        <v>3</v>
      </c>
      <c r="B972" s="2">
        <v>44</v>
      </c>
      <c r="C972" s="24">
        <v>1.4225290670106026</v>
      </c>
      <c r="D972" s="74">
        <v>1.9040152321218569</v>
      </c>
      <c r="E972" s="24">
        <v>5.8056099151989562</v>
      </c>
      <c r="F972" s="74">
        <v>2.1494370522006143</v>
      </c>
    </row>
    <row r="973" spans="1:6" x14ac:dyDescent="0.3">
      <c r="A973" s="33">
        <v>3</v>
      </c>
      <c r="B973" s="2">
        <v>45</v>
      </c>
      <c r="C973" s="24">
        <v>1.664303766257782</v>
      </c>
      <c r="D973" s="74">
        <v>1.8370840465951317</v>
      </c>
      <c r="E973" s="24">
        <v>3.2671887762456158</v>
      </c>
      <c r="F973" s="74">
        <v>2.1654889446090722</v>
      </c>
    </row>
    <row r="974" spans="1:6" x14ac:dyDescent="0.3">
      <c r="A974" s="33">
        <v>3</v>
      </c>
      <c r="B974" s="2">
        <v>46</v>
      </c>
      <c r="C974" s="24">
        <v>4.4813119755911517</v>
      </c>
      <c r="D974" s="74">
        <v>2.8416853379966116</v>
      </c>
      <c r="E974" s="24">
        <v>5.473763684409211</v>
      </c>
      <c r="F974" s="74">
        <v>2.4475896562732786</v>
      </c>
    </row>
    <row r="975" spans="1:6" x14ac:dyDescent="0.3">
      <c r="A975" s="33">
        <v>3</v>
      </c>
      <c r="B975" s="2">
        <v>47</v>
      </c>
      <c r="C975" s="24">
        <v>4.2379411311450141</v>
      </c>
      <c r="D975" s="74">
        <v>3.1915938328586861</v>
      </c>
      <c r="E975" s="24">
        <v>7.3173356289680402</v>
      </c>
      <c r="F975" s="74">
        <v>5.0542104834107766</v>
      </c>
    </row>
    <row r="976" spans="1:6" x14ac:dyDescent="0.3">
      <c r="A976" s="33">
        <v>3</v>
      </c>
      <c r="B976" s="2">
        <v>48</v>
      </c>
      <c r="C976" s="24">
        <v>3.851840323710217</v>
      </c>
      <c r="D976" s="74">
        <v>1.167653288437517</v>
      </c>
      <c r="E976" s="24">
        <v>1.5412206467522278</v>
      </c>
      <c r="F976" s="74">
        <v>2.6888005611409866</v>
      </c>
    </row>
    <row r="977" spans="1:6" x14ac:dyDescent="0.3">
      <c r="A977" s="33">
        <v>3</v>
      </c>
      <c r="B977" s="2">
        <v>49</v>
      </c>
      <c r="C977" s="24">
        <v>6.0063224446786085</v>
      </c>
      <c r="D977" s="74">
        <v>2.4492652204338698</v>
      </c>
      <c r="E977" s="24">
        <v>3.4096075162903472</v>
      </c>
      <c r="F977" s="74">
        <v>2.0375211440873442</v>
      </c>
    </row>
    <row r="978" spans="1:6" x14ac:dyDescent="0.3">
      <c r="A978" s="33">
        <v>3</v>
      </c>
      <c r="B978" s="2">
        <v>50</v>
      </c>
      <c r="C978" s="24">
        <v>1.9147621988882026</v>
      </c>
      <c r="D978" s="74">
        <v>1.0157268371959167</v>
      </c>
      <c r="E978" s="24">
        <v>2.04029584289722</v>
      </c>
      <c r="F978" s="74">
        <v>4.4178340987037146</v>
      </c>
    </row>
    <row r="979" spans="1:6" x14ac:dyDescent="0.3">
      <c r="A979" s="33">
        <v>3</v>
      </c>
      <c r="B979" s="2">
        <v>51</v>
      </c>
      <c r="C979" s="24">
        <v>1.2168410805548795</v>
      </c>
      <c r="D979" s="74">
        <v>2.0171748026050373</v>
      </c>
      <c r="E979" s="24">
        <v>5.7761070871917122</v>
      </c>
      <c r="F979" s="74">
        <v>2.9773137082232566</v>
      </c>
    </row>
    <row r="980" spans="1:6" x14ac:dyDescent="0.3">
      <c r="A980" s="33">
        <v>3</v>
      </c>
      <c r="B980" s="2">
        <v>52</v>
      </c>
      <c r="C980" s="24">
        <v>2.5647828778632706</v>
      </c>
      <c r="D980" s="74">
        <v>1.7187667848318831</v>
      </c>
      <c r="E980" s="24">
        <v>2.368089987419522</v>
      </c>
      <c r="F980" s="74">
        <v>2.5643579146541851</v>
      </c>
    </row>
    <row r="981" spans="1:6" x14ac:dyDescent="0.3">
      <c r="A981" s="33">
        <v>3</v>
      </c>
      <c r="B981" s="2">
        <v>53</v>
      </c>
      <c r="C981" s="24">
        <v>1.7924630169528128</v>
      </c>
      <c r="D981" s="74">
        <v>2.2360942886425046</v>
      </c>
      <c r="E981" s="24">
        <v>2.6448029621793174</v>
      </c>
      <c r="F981" s="74">
        <v>1.3957545798197148</v>
      </c>
    </row>
    <row r="982" spans="1:6" x14ac:dyDescent="0.3">
      <c r="A982" s="33">
        <v>3</v>
      </c>
      <c r="B982" s="2">
        <v>54</v>
      </c>
      <c r="C982" s="24">
        <v>2.051405816338844</v>
      </c>
      <c r="D982" s="74">
        <v>0.9795689896445563</v>
      </c>
      <c r="E982" s="24">
        <v>3.7048609561219479</v>
      </c>
      <c r="F982" s="74">
        <v>2.7923211169284468</v>
      </c>
    </row>
    <row r="983" spans="1:6" x14ac:dyDescent="0.3">
      <c r="A983" s="33">
        <v>3</v>
      </c>
      <c r="B983" s="2">
        <v>55</v>
      </c>
      <c r="C983" s="24">
        <v>2.122776821572002</v>
      </c>
      <c r="D983" s="74">
        <v>2.3164089400863959</v>
      </c>
      <c r="E983" s="24">
        <v>2.5493025493025496</v>
      </c>
      <c r="F983" s="74">
        <v>3.8509145922156511</v>
      </c>
    </row>
    <row r="984" spans="1:6" x14ac:dyDescent="0.3">
      <c r="A984" s="33">
        <v>3</v>
      </c>
      <c r="B984" s="2">
        <v>56</v>
      </c>
      <c r="C984" s="24">
        <v>3.2962345367820998</v>
      </c>
      <c r="D984" s="74">
        <v>1.3168290755859888</v>
      </c>
      <c r="E984" s="24">
        <v>1.5124779430299975</v>
      </c>
      <c r="F984" s="74">
        <v>4.4612216884008236</v>
      </c>
    </row>
    <row r="985" spans="1:6" x14ac:dyDescent="0.3">
      <c r="A985" s="33">
        <v>3</v>
      </c>
      <c r="B985" s="2">
        <v>57</v>
      </c>
      <c r="C985" s="24">
        <v>2.7843662988553164</v>
      </c>
      <c r="D985" s="74">
        <v>1.3966993788363289</v>
      </c>
      <c r="E985" s="24">
        <v>3.8828337874659402</v>
      </c>
      <c r="F985" s="74">
        <v>5.3825922074744632</v>
      </c>
    </row>
    <row r="986" spans="1:6" x14ac:dyDescent="0.3">
      <c r="A986" s="33">
        <v>3</v>
      </c>
      <c r="B986" s="2">
        <v>58</v>
      </c>
      <c r="C986" s="24">
        <v>3.9337897210585471</v>
      </c>
      <c r="D986" s="74">
        <v>1.9446050349503337</v>
      </c>
      <c r="E986" s="24">
        <v>3.5487959442332069</v>
      </c>
      <c r="F986" s="74">
        <v>1.7613386173491854</v>
      </c>
    </row>
    <row r="987" spans="1:6" x14ac:dyDescent="0.3">
      <c r="A987" s="33">
        <v>3</v>
      </c>
      <c r="B987" s="2">
        <v>59</v>
      </c>
      <c r="C987" s="24">
        <v>1.8621432104512787</v>
      </c>
      <c r="D987" s="74">
        <v>3.5451068196660134</v>
      </c>
      <c r="E987" s="24">
        <v>1.7643741928442802</v>
      </c>
      <c r="F987" s="74">
        <v>1.2751849018107626</v>
      </c>
    </row>
    <row r="988" spans="1:6" x14ac:dyDescent="0.3">
      <c r="A988" s="33">
        <v>3</v>
      </c>
      <c r="B988" s="2">
        <v>60</v>
      </c>
      <c r="C988" s="24">
        <v>2.9888664723903458</v>
      </c>
      <c r="D988" s="74">
        <v>2.1294529967614566</v>
      </c>
      <c r="E988" s="24">
        <v>2.1301162605510431</v>
      </c>
      <c r="F988" s="74">
        <v>3.1986531986531985</v>
      </c>
    </row>
    <row r="989" spans="1:6" x14ac:dyDescent="0.3">
      <c r="A989" s="33">
        <v>3</v>
      </c>
      <c r="B989" s="2">
        <v>61</v>
      </c>
      <c r="C989" s="24">
        <v>3.5973344341569855</v>
      </c>
      <c r="D989" s="74">
        <v>3.5589578297072255</v>
      </c>
      <c r="E989" s="24">
        <v>2.5995032060539542</v>
      </c>
      <c r="F989" s="74">
        <v>2.889164047369591</v>
      </c>
    </row>
    <row r="990" spans="1:6" ht="15" thickBot="1" x14ac:dyDescent="0.35">
      <c r="A990" s="34">
        <v>3</v>
      </c>
      <c r="B990" s="2">
        <v>62</v>
      </c>
      <c r="C990" s="24"/>
      <c r="D990" s="74"/>
      <c r="E990" s="24">
        <v>1.5752895752895753</v>
      </c>
      <c r="F990" s="74"/>
    </row>
    <row r="991" spans="1:6" x14ac:dyDescent="0.3">
      <c r="B991" s="75" t="s">
        <v>6</v>
      </c>
      <c r="C991" s="23">
        <f>AVERAGE(C929:C990)</f>
        <v>2.4702130476791226</v>
      </c>
      <c r="D991" s="73">
        <f>AVERAGE(D929:D990)</f>
        <v>1.6370184294498047</v>
      </c>
      <c r="E991" s="23">
        <f>AVERAGE(E929:E990)</f>
        <v>2.7740656857130315</v>
      </c>
      <c r="F991" s="73">
        <f>AVERAGE(F929:F990)</f>
        <v>2.6335809752777246</v>
      </c>
    </row>
    <row r="992" spans="1:6" x14ac:dyDescent="0.3">
      <c r="B992" s="3" t="s">
        <v>7</v>
      </c>
      <c r="C992" s="24">
        <f>STDEV(C929:C990)</f>
        <v>1.0452072350258399</v>
      </c>
      <c r="D992" s="74">
        <f>STDEV(D929:D990)</f>
        <v>0.9699072670601171</v>
      </c>
      <c r="E992" s="24">
        <f>STDEV(E929:E990)</f>
        <v>1.3054195455511497</v>
      </c>
      <c r="F992" s="74">
        <f>STDEV(F929:F990)</f>
        <v>1.110725022750888</v>
      </c>
    </row>
    <row r="993" spans="1:11" ht="15" thickBot="1" x14ac:dyDescent="0.35">
      <c r="B993" s="77" t="s">
        <v>8</v>
      </c>
      <c r="C993" s="26">
        <f>_xlfn.T.TEST(C929:C990,D929:D990,2,3)</f>
        <v>1.5874555928256724E-5</v>
      </c>
      <c r="D993" s="5"/>
      <c r="E993" s="26">
        <f>_xlfn.T.TEST(E929:E990,F929:F990,2,2)</f>
        <v>0.52735233773227108</v>
      </c>
      <c r="F993" s="5"/>
    </row>
    <row r="996" spans="1:11" s="59" customFormat="1" ht="15.6" x14ac:dyDescent="0.3">
      <c r="A996" s="58" t="s">
        <v>82</v>
      </c>
    </row>
    <row r="998" spans="1:11" ht="16.2" thickBot="1" x14ac:dyDescent="0.35">
      <c r="A998" s="69" t="s">
        <v>83</v>
      </c>
    </row>
    <row r="999" spans="1:11" ht="15" thickBot="1" x14ac:dyDescent="0.35">
      <c r="B999" s="131" t="s">
        <v>34</v>
      </c>
      <c r="C999" s="132"/>
      <c r="D999" s="131" t="s">
        <v>32</v>
      </c>
      <c r="E999" s="132"/>
      <c r="F999" s="131" t="s">
        <v>21</v>
      </c>
      <c r="G999" s="132"/>
      <c r="H999" s="131" t="s">
        <v>22</v>
      </c>
      <c r="I999" s="132"/>
      <c r="J999" s="131" t="s">
        <v>33</v>
      </c>
      <c r="K999" s="132"/>
    </row>
    <row r="1000" spans="1:11" ht="15" thickBot="1" x14ac:dyDescent="0.35">
      <c r="A1000" s="15" t="s">
        <v>5</v>
      </c>
      <c r="B1000" s="22" t="s">
        <v>18</v>
      </c>
      <c r="C1000" s="76" t="s">
        <v>19</v>
      </c>
      <c r="D1000" s="22" t="s">
        <v>18</v>
      </c>
      <c r="E1000" s="76" t="s">
        <v>19</v>
      </c>
      <c r="F1000" s="22" t="s">
        <v>18</v>
      </c>
      <c r="G1000" s="76" t="s">
        <v>19</v>
      </c>
      <c r="H1000" s="22" t="s">
        <v>18</v>
      </c>
      <c r="I1000" s="76" t="s">
        <v>19</v>
      </c>
      <c r="J1000" s="22" t="s">
        <v>18</v>
      </c>
      <c r="K1000" s="76" t="s">
        <v>19</v>
      </c>
    </row>
    <row r="1001" spans="1:11" x14ac:dyDescent="0.3">
      <c r="A1001" s="7">
        <v>1</v>
      </c>
      <c r="B1001" s="138">
        <v>0.78291459408572761</v>
      </c>
      <c r="C1001" s="142"/>
      <c r="D1001" s="72">
        <v>0.14141079604111642</v>
      </c>
      <c r="E1001" s="73">
        <v>0.32946086638884331</v>
      </c>
      <c r="F1001" s="72">
        <v>1.6839242038651858</v>
      </c>
      <c r="G1001" s="73">
        <v>2.1893008756318748</v>
      </c>
      <c r="H1001" s="72">
        <v>0.43760440488340147</v>
      </c>
      <c r="I1001" s="73">
        <v>1.114036122664013</v>
      </c>
      <c r="J1001" s="72">
        <v>0.59433907477029346</v>
      </c>
      <c r="K1001" s="73">
        <v>1.3382893665151685</v>
      </c>
    </row>
    <row r="1002" spans="1:11" x14ac:dyDescent="0.3">
      <c r="A1002" s="8">
        <v>2</v>
      </c>
      <c r="B1002" s="140">
        <v>1.7687100981537662</v>
      </c>
      <c r="C1002" s="143"/>
      <c r="D1002" s="70">
        <v>1.3365150344952061</v>
      </c>
      <c r="E1002" s="74">
        <v>0.62604733310521987</v>
      </c>
      <c r="F1002" s="70">
        <v>0.87572212975594166</v>
      </c>
      <c r="G1002" s="74">
        <v>1.29340561101483</v>
      </c>
      <c r="H1002" s="70">
        <v>1.7621666273917966</v>
      </c>
      <c r="I1002" s="74">
        <v>0.8424776415026678</v>
      </c>
      <c r="J1002" s="70">
        <v>1.1628973934080857</v>
      </c>
      <c r="K1002" s="74">
        <v>1.5499986512741246</v>
      </c>
    </row>
    <row r="1003" spans="1:11" ht="15" thickBot="1" x14ac:dyDescent="0.35">
      <c r="A1003" s="8">
        <v>3</v>
      </c>
      <c r="B1003" s="140">
        <v>0.43972497654668169</v>
      </c>
      <c r="C1003" s="143"/>
      <c r="D1003" s="71">
        <v>0.7412334029850598</v>
      </c>
      <c r="E1003" s="78">
        <v>0.47406747793164794</v>
      </c>
      <c r="F1003" s="71">
        <v>0.49072450779684718</v>
      </c>
      <c r="G1003" s="78">
        <v>1.9093802965623778</v>
      </c>
      <c r="H1003" s="71">
        <v>0.44639487361269908</v>
      </c>
      <c r="I1003" s="78">
        <v>0.93559706183440705</v>
      </c>
      <c r="J1003" s="71">
        <v>0.15580009938155459</v>
      </c>
      <c r="K1003" s="78">
        <v>0.45833958381725937</v>
      </c>
    </row>
    <row r="1004" spans="1:11" x14ac:dyDescent="0.3">
      <c r="A1004" s="7" t="s">
        <v>6</v>
      </c>
      <c r="B1004" s="138">
        <f>AVERAGE(B1001:C1003)</f>
        <v>0.99711655626205842</v>
      </c>
      <c r="C1004" s="139"/>
      <c r="D1004" s="72">
        <f t="shared" ref="D1004:K1004" si="173">AVERAGE(D1001:D1003)</f>
        <v>0.73971974450712741</v>
      </c>
      <c r="E1004" s="73">
        <f t="shared" si="173"/>
        <v>0.47652522580857037</v>
      </c>
      <c r="F1004" s="72">
        <f t="shared" si="173"/>
        <v>1.0167902804726581</v>
      </c>
      <c r="G1004" s="73">
        <f t="shared" si="173"/>
        <v>1.7973622610696942</v>
      </c>
      <c r="H1004" s="72">
        <f t="shared" si="173"/>
        <v>0.88205530196263249</v>
      </c>
      <c r="I1004" s="73">
        <f t="shared" si="173"/>
        <v>0.96403694200036261</v>
      </c>
      <c r="J1004" s="72">
        <f t="shared" si="173"/>
        <v>0.63767885585331119</v>
      </c>
      <c r="K1004" s="73">
        <f t="shared" si="173"/>
        <v>1.1155425338688507</v>
      </c>
    </row>
    <row r="1005" spans="1:11" x14ac:dyDescent="0.3">
      <c r="A1005" s="8" t="s">
        <v>7</v>
      </c>
      <c r="B1005" s="140">
        <f>STDEV(B1001:C1003)</f>
        <v>0.68990015495968149</v>
      </c>
      <c r="C1005" s="141"/>
      <c r="D1005" s="70">
        <f t="shared" ref="D1005:K1005" si="174">STDEV(D1001:D1003)</f>
        <v>0.59755355706766866</v>
      </c>
      <c r="E1005" s="74">
        <f t="shared" si="174"/>
        <v>0.14830850769020629</v>
      </c>
      <c r="F1005" s="70">
        <f t="shared" si="174"/>
        <v>0.60897992252156374</v>
      </c>
      <c r="G1005" s="74">
        <f t="shared" si="174"/>
        <v>0.45833187920713353</v>
      </c>
      <c r="H1005" s="70">
        <f t="shared" si="174"/>
        <v>0.76221143847795292</v>
      </c>
      <c r="I1005" s="74">
        <f t="shared" si="174"/>
        <v>0.13799500810012891</v>
      </c>
      <c r="J1005" s="70">
        <f t="shared" si="174"/>
        <v>0.50494553406989695</v>
      </c>
      <c r="K1005" s="74">
        <f t="shared" si="174"/>
        <v>0.57891449582876486</v>
      </c>
    </row>
    <row r="1006" spans="1:11" ht="15" thickBot="1" x14ac:dyDescent="0.35">
      <c r="A1006" s="9" t="s">
        <v>8</v>
      </c>
      <c r="B1006" s="53"/>
      <c r="C1006" s="35"/>
      <c r="D1006" s="56">
        <f>_xlfn.T.TEST(D1001:D1003,E1001:E1003,2,1)</f>
        <v>0.41704165015693417</v>
      </c>
      <c r="E1006" s="5"/>
      <c r="F1006" s="56">
        <f>_xlfn.T.TEST(F1001:F1003,G1001:G1003,2,1)</f>
        <v>0.13491097005581221</v>
      </c>
      <c r="G1006" s="5"/>
      <c r="H1006" s="56">
        <f>_xlfn.T.TEST(H1001:H1003,I1001:I1003,2,1)</f>
        <v>0.88567648271691857</v>
      </c>
      <c r="I1006" s="5"/>
      <c r="J1006" s="56">
        <f>_xlfn.T.TEST(J1001:J1003,K1001:K1003,2,1)</f>
        <v>7.1621847523221427E-2</v>
      </c>
      <c r="K1006" s="35"/>
    </row>
    <row r="1008" spans="1:11" ht="16.2" thickBot="1" x14ac:dyDescent="0.35">
      <c r="A1008" s="69" t="s">
        <v>84</v>
      </c>
    </row>
    <row r="1009" spans="1:11" ht="15" thickBot="1" x14ac:dyDescent="0.35">
      <c r="B1009" s="131" t="s">
        <v>34</v>
      </c>
      <c r="C1009" s="132"/>
      <c r="D1009" s="131" t="s">
        <v>32</v>
      </c>
      <c r="E1009" s="132"/>
      <c r="F1009" s="131" t="s">
        <v>21</v>
      </c>
      <c r="G1009" s="132"/>
      <c r="H1009" s="131" t="s">
        <v>22</v>
      </c>
      <c r="I1009" s="132"/>
      <c r="J1009" s="131" t="s">
        <v>33</v>
      </c>
      <c r="K1009" s="132"/>
    </row>
    <row r="1010" spans="1:11" ht="15" thickBot="1" x14ac:dyDescent="0.35">
      <c r="A1010" s="15" t="s">
        <v>5</v>
      </c>
      <c r="B1010" s="22" t="s">
        <v>18</v>
      </c>
      <c r="C1010" s="76" t="s">
        <v>19</v>
      </c>
      <c r="D1010" s="22" t="s">
        <v>18</v>
      </c>
      <c r="E1010" s="76" t="s">
        <v>19</v>
      </c>
      <c r="F1010" s="22" t="s">
        <v>18</v>
      </c>
      <c r="G1010" s="76" t="s">
        <v>19</v>
      </c>
      <c r="H1010" s="22" t="s">
        <v>18</v>
      </c>
      <c r="I1010" s="76" t="s">
        <v>19</v>
      </c>
      <c r="J1010" s="22" t="s">
        <v>18</v>
      </c>
      <c r="K1010" s="76" t="s">
        <v>19</v>
      </c>
    </row>
    <row r="1011" spans="1:11" x14ac:dyDescent="0.3">
      <c r="A1011" s="7">
        <v>1</v>
      </c>
      <c r="B1011" s="138">
        <v>1.0475036152324422</v>
      </c>
      <c r="C1011" s="142"/>
      <c r="D1011" s="72">
        <v>1.1299617649390683</v>
      </c>
      <c r="E1011" s="73">
        <v>0.59057690233025317</v>
      </c>
      <c r="F1011" s="72">
        <v>0.70655620248381956</v>
      </c>
      <c r="G1011" s="73">
        <v>0.44321717742216221</v>
      </c>
      <c r="H1011" s="72">
        <v>1.1231248199075707</v>
      </c>
      <c r="I1011" s="73">
        <v>0.76932222342717893</v>
      </c>
      <c r="J1011" s="72">
        <v>1.0833877609595965</v>
      </c>
      <c r="K1011" s="73">
        <v>0.96834491012201629</v>
      </c>
    </row>
    <row r="1012" spans="1:11" x14ac:dyDescent="0.3">
      <c r="A1012" s="8">
        <v>2</v>
      </c>
      <c r="B1012" s="140">
        <v>0.91157711718098133</v>
      </c>
      <c r="C1012" s="143"/>
      <c r="D1012" s="70">
        <v>0.59609338462110839</v>
      </c>
      <c r="E1012" s="74">
        <v>0.47603411944124463</v>
      </c>
      <c r="F1012" s="70">
        <v>0.86676983766087445</v>
      </c>
      <c r="G1012" s="74">
        <v>0.58364779557769197</v>
      </c>
      <c r="H1012" s="70">
        <v>0.94890095546692488</v>
      </c>
      <c r="I1012" s="74">
        <v>0.71872963586436689</v>
      </c>
      <c r="J1012" s="70">
        <v>1.1266971068073064</v>
      </c>
      <c r="K1012" s="74">
        <v>0.99441774258631288</v>
      </c>
    </row>
    <row r="1013" spans="1:11" ht="15" thickBot="1" x14ac:dyDescent="0.35">
      <c r="A1013" s="8">
        <v>3</v>
      </c>
      <c r="B1013" s="140">
        <v>1.0465796178751186</v>
      </c>
      <c r="C1013" s="143"/>
      <c r="D1013" s="71">
        <v>0.94338276288735612</v>
      </c>
      <c r="E1013" s="78">
        <v>0.52966512605505667</v>
      </c>
      <c r="F1013" s="71">
        <v>0.90653421681534907</v>
      </c>
      <c r="G1013" s="78">
        <v>0.40866989456164504</v>
      </c>
      <c r="H1013" s="71">
        <v>1.1513495335796504</v>
      </c>
      <c r="I1013" s="78">
        <v>0.54198006158187362</v>
      </c>
      <c r="J1013" s="71">
        <v>1.156855401627102</v>
      </c>
      <c r="K1013" s="78">
        <v>0.9001014035412862</v>
      </c>
    </row>
    <row r="1014" spans="1:11" x14ac:dyDescent="0.3">
      <c r="A1014" s="7" t="s">
        <v>6</v>
      </c>
      <c r="B1014" s="138">
        <f>AVERAGE(B1011:C1013)</f>
        <v>1.001886783429514</v>
      </c>
      <c r="C1014" s="139"/>
      <c r="D1014" s="72">
        <f t="shared" ref="D1014:K1014" si="175">AVERAGE(D1011:D1013)</f>
        <v>0.88981263748251094</v>
      </c>
      <c r="E1014" s="73">
        <f t="shared" si="175"/>
        <v>0.53209204927551823</v>
      </c>
      <c r="F1014" s="72">
        <f t="shared" si="175"/>
        <v>0.82662008565334766</v>
      </c>
      <c r="G1014" s="73">
        <f t="shared" si="175"/>
        <v>0.47851162252049972</v>
      </c>
      <c r="H1014" s="72">
        <f t="shared" si="175"/>
        <v>1.0744584363180487</v>
      </c>
      <c r="I1014" s="73">
        <f t="shared" si="175"/>
        <v>0.67667730695780648</v>
      </c>
      <c r="J1014" s="72">
        <f t="shared" si="175"/>
        <v>1.122313423131335</v>
      </c>
      <c r="K1014" s="73">
        <f t="shared" si="175"/>
        <v>0.9542880187498719</v>
      </c>
    </row>
    <row r="1015" spans="1:11" x14ac:dyDescent="0.3">
      <c r="A1015" s="8" t="s">
        <v>7</v>
      </c>
      <c r="B1015" s="140">
        <f>STDEV(B1011:C1013)</f>
        <v>7.8211829707660649E-2</v>
      </c>
      <c r="C1015" s="141"/>
      <c r="D1015" s="70">
        <f t="shared" ref="D1015:K1015" si="176">STDEV(D1011:D1013)</f>
        <v>0.27093574999942033</v>
      </c>
      <c r="E1015" s="74">
        <f t="shared" si="176"/>
        <v>5.7309944557887578E-2</v>
      </c>
      <c r="F1015" s="70">
        <f t="shared" si="176"/>
        <v>0.10586219104899994</v>
      </c>
      <c r="G1015" s="74">
        <f t="shared" si="176"/>
        <v>9.2674645141457332E-2</v>
      </c>
      <c r="H1015" s="70">
        <f t="shared" si="176"/>
        <v>0.10964793369566049</v>
      </c>
      <c r="I1015" s="74">
        <f t="shared" si="176"/>
        <v>0.1193625293506024</v>
      </c>
      <c r="J1015" s="70">
        <f t="shared" si="176"/>
        <v>3.6929474248094278E-2</v>
      </c>
      <c r="K1015" s="74">
        <f t="shared" si="176"/>
        <v>4.870410761938164E-2</v>
      </c>
    </row>
    <row r="1016" spans="1:11" ht="15" thickBot="1" x14ac:dyDescent="0.35">
      <c r="A1016" s="9" t="s">
        <v>8</v>
      </c>
      <c r="B1016" s="53"/>
      <c r="C1016" s="35"/>
      <c r="D1016" s="56">
        <f>_xlfn.T.TEST(D1011:D1013,E1011:E1013,2,1)</f>
        <v>0.10243192631740072</v>
      </c>
      <c r="E1016" s="5"/>
      <c r="F1016" s="56">
        <f>_xlfn.T.TEST(F1011:F1013,G1011:G1013,2,1)</f>
        <v>4.3521399750707082E-2</v>
      </c>
      <c r="G1016" s="5"/>
      <c r="H1016" s="56">
        <f>_xlfn.T.TEST(H1011:H1013,I1011:I1013,2,1)</f>
        <v>7.0549249600655561E-2</v>
      </c>
      <c r="I1016" s="5"/>
      <c r="J1016" s="56">
        <f>_xlfn.T.TEST(J1011:J1013,K1011:K1013,2,1)</f>
        <v>6.3898949215989598E-2</v>
      </c>
      <c r="K1016" s="35"/>
    </row>
    <row r="1018" spans="1:11" ht="16.2" thickBot="1" x14ac:dyDescent="0.35">
      <c r="A1018" s="69" t="s">
        <v>85</v>
      </c>
    </row>
    <row r="1019" spans="1:11" ht="15" thickBot="1" x14ac:dyDescent="0.35">
      <c r="B1019" s="131" t="s">
        <v>34</v>
      </c>
      <c r="C1019" s="132"/>
      <c r="D1019" s="131" t="s">
        <v>32</v>
      </c>
      <c r="E1019" s="132"/>
      <c r="F1019" s="131" t="s">
        <v>21</v>
      </c>
      <c r="G1019" s="132"/>
      <c r="H1019" s="131" t="s">
        <v>22</v>
      </c>
      <c r="I1019" s="132"/>
      <c r="J1019" s="131" t="s">
        <v>33</v>
      </c>
      <c r="K1019" s="132"/>
    </row>
    <row r="1020" spans="1:11" ht="15" thickBot="1" x14ac:dyDescent="0.35">
      <c r="A1020" s="15" t="s">
        <v>5</v>
      </c>
      <c r="B1020" s="22" t="s">
        <v>18</v>
      </c>
      <c r="C1020" s="76" t="s">
        <v>19</v>
      </c>
      <c r="D1020" s="22" t="s">
        <v>18</v>
      </c>
      <c r="E1020" s="76" t="s">
        <v>19</v>
      </c>
      <c r="F1020" s="22" t="s">
        <v>18</v>
      </c>
      <c r="G1020" s="76" t="s">
        <v>19</v>
      </c>
      <c r="H1020" s="22" t="s">
        <v>18</v>
      </c>
      <c r="I1020" s="76" t="s">
        <v>19</v>
      </c>
      <c r="J1020" s="22" t="s">
        <v>18</v>
      </c>
      <c r="K1020" s="76" t="s">
        <v>19</v>
      </c>
    </row>
    <row r="1021" spans="1:11" x14ac:dyDescent="0.3">
      <c r="A1021" s="7">
        <v>1</v>
      </c>
      <c r="B1021" s="138">
        <v>1.1095225605676853</v>
      </c>
      <c r="C1021" s="142"/>
      <c r="D1021" s="72">
        <v>0.54886993037551768</v>
      </c>
      <c r="E1021" s="73">
        <v>0.3709678127377754</v>
      </c>
      <c r="F1021" s="72">
        <v>0.30291794244074788</v>
      </c>
      <c r="G1021" s="73">
        <v>0.30596358165532472</v>
      </c>
      <c r="H1021" s="72">
        <v>0.46736410103022957</v>
      </c>
      <c r="I1021" s="73">
        <v>0.44033391869626892</v>
      </c>
      <c r="J1021" s="72">
        <v>0.78214254329199462</v>
      </c>
      <c r="K1021" s="73">
        <v>0.77712597986658638</v>
      </c>
    </row>
    <row r="1022" spans="1:11" x14ac:dyDescent="0.3">
      <c r="A1022" s="8">
        <v>2</v>
      </c>
      <c r="B1022" s="140">
        <v>1.0903617239061694</v>
      </c>
      <c r="C1022" s="143"/>
      <c r="D1022" s="70">
        <v>0.83924736471489025</v>
      </c>
      <c r="E1022" s="74">
        <v>0.72762684495608609</v>
      </c>
      <c r="F1022" s="70">
        <v>0.74898622627871592</v>
      </c>
      <c r="G1022" s="74">
        <v>0.50559884169389224</v>
      </c>
      <c r="H1022" s="70">
        <v>0.69029400487239212</v>
      </c>
      <c r="I1022" s="74">
        <v>0.4926686625391074</v>
      </c>
      <c r="J1022" s="70">
        <v>0.89829964517970062</v>
      </c>
      <c r="K1022" s="74">
        <v>0.86077326659716791</v>
      </c>
    </row>
    <row r="1023" spans="1:11" ht="15" thickBot="1" x14ac:dyDescent="0.35">
      <c r="A1023" s="8">
        <v>3</v>
      </c>
      <c r="B1023" s="140">
        <v>0.79991196217755223</v>
      </c>
      <c r="C1023" s="143"/>
      <c r="D1023" s="71">
        <v>0.59156182534812674</v>
      </c>
      <c r="E1023" s="78">
        <v>0.38500168589580391</v>
      </c>
      <c r="F1023" s="71">
        <v>0.4781739281430113</v>
      </c>
      <c r="G1023" s="78">
        <v>0.3097239376995865</v>
      </c>
      <c r="H1023" s="71">
        <v>0.49434775138399439</v>
      </c>
      <c r="I1023" s="78">
        <v>0.32723902435706964</v>
      </c>
      <c r="J1023" s="71">
        <v>0.70921164955511706</v>
      </c>
      <c r="K1023" s="78">
        <v>0.71626370138434214</v>
      </c>
    </row>
    <row r="1024" spans="1:11" x14ac:dyDescent="0.3">
      <c r="A1024" s="7" t="s">
        <v>6</v>
      </c>
      <c r="B1024" s="138">
        <f>AVERAGE(B1021:C1023)</f>
        <v>0.99993208221713559</v>
      </c>
      <c r="C1024" s="139"/>
      <c r="D1024" s="72">
        <f t="shared" ref="D1024:K1024" si="177">AVERAGE(D1021:D1023)</f>
        <v>0.65989304014617822</v>
      </c>
      <c r="E1024" s="73">
        <f t="shared" si="177"/>
        <v>0.49453211452988843</v>
      </c>
      <c r="F1024" s="72">
        <f t="shared" si="177"/>
        <v>0.51002603228749166</v>
      </c>
      <c r="G1024" s="73">
        <f t="shared" si="177"/>
        <v>0.3737621203496011</v>
      </c>
      <c r="H1024" s="72">
        <f t="shared" si="177"/>
        <v>0.55066861909553866</v>
      </c>
      <c r="I1024" s="73">
        <f t="shared" si="177"/>
        <v>0.42008053519748206</v>
      </c>
      <c r="J1024" s="72">
        <f t="shared" si="177"/>
        <v>0.79655127934227077</v>
      </c>
      <c r="K1024" s="73">
        <f t="shared" si="177"/>
        <v>0.78472098261603218</v>
      </c>
    </row>
    <row r="1025" spans="1:11" x14ac:dyDescent="0.3">
      <c r="A1025" s="8" t="s">
        <v>7</v>
      </c>
      <c r="B1025" s="140">
        <f>STDEV(B1021:C1023)</f>
        <v>0.17348723506609728</v>
      </c>
      <c r="C1025" s="141"/>
      <c r="D1025" s="70">
        <f t="shared" ref="D1025:K1025" si="178">STDEV(D1021:D1023)</f>
        <v>0.15678529835482716</v>
      </c>
      <c r="E1025" s="74">
        <f t="shared" si="178"/>
        <v>0.20198787689685799</v>
      </c>
      <c r="F1025" s="70">
        <f t="shared" si="178"/>
        <v>0.22473349965094366</v>
      </c>
      <c r="G1025" s="74">
        <f t="shared" si="178"/>
        <v>0.11418942985453683</v>
      </c>
      <c r="H1025" s="70">
        <f t="shared" si="178"/>
        <v>0.12166949334818854</v>
      </c>
      <c r="I1025" s="74">
        <f t="shared" si="178"/>
        <v>8.4554071188923732E-2</v>
      </c>
      <c r="J1025" s="70">
        <f t="shared" si="178"/>
        <v>9.5363914969214258E-2</v>
      </c>
      <c r="K1025" s="74">
        <f t="shared" si="178"/>
        <v>7.2553543397776601E-2</v>
      </c>
    </row>
    <row r="1026" spans="1:11" ht="15" thickBot="1" x14ac:dyDescent="0.35">
      <c r="A1026" s="9" t="s">
        <v>8</v>
      </c>
      <c r="B1026" s="53"/>
      <c r="C1026" s="35"/>
      <c r="D1026" s="56">
        <f>_xlfn.T.TEST(D1021:D1023,E1021:E1023,2,1)</f>
        <v>2.7711336471806593E-2</v>
      </c>
      <c r="E1026" s="5"/>
      <c r="F1026" s="56">
        <f>_xlfn.T.TEST(F1021:F1023,G1021:G1023,2,1)</f>
        <v>0.20267631406088882</v>
      </c>
      <c r="G1026" s="5"/>
      <c r="H1026" s="56">
        <f>_xlfn.T.TEST(H1021:H1023,I1021:I1023,2,1)</f>
        <v>0.13077499483426447</v>
      </c>
      <c r="I1026" s="5"/>
      <c r="J1026" s="56">
        <f>_xlfn.T.TEST(J1021:J1023,K1021:K1023,2,1)</f>
        <v>0.46793195421332301</v>
      </c>
      <c r="K1026" s="35"/>
    </row>
    <row r="1028" spans="1:11" ht="16.2" thickBot="1" x14ac:dyDescent="0.35">
      <c r="A1028" s="69" t="s">
        <v>86</v>
      </c>
    </row>
    <row r="1029" spans="1:11" ht="15" thickBot="1" x14ac:dyDescent="0.35">
      <c r="B1029" s="131" t="s">
        <v>34</v>
      </c>
      <c r="C1029" s="132"/>
      <c r="D1029" s="131" t="s">
        <v>32</v>
      </c>
      <c r="E1029" s="132"/>
      <c r="F1029" s="131" t="s">
        <v>21</v>
      </c>
      <c r="G1029" s="132"/>
      <c r="H1029" s="131" t="s">
        <v>22</v>
      </c>
      <c r="I1029" s="132"/>
      <c r="J1029" s="131" t="s">
        <v>33</v>
      </c>
      <c r="K1029" s="132"/>
    </row>
    <row r="1030" spans="1:11" ht="15" thickBot="1" x14ac:dyDescent="0.35">
      <c r="A1030" s="15" t="s">
        <v>5</v>
      </c>
      <c r="B1030" s="22" t="s">
        <v>18</v>
      </c>
      <c r="C1030" s="76" t="s">
        <v>19</v>
      </c>
      <c r="D1030" s="22" t="s">
        <v>18</v>
      </c>
      <c r="E1030" s="76" t="s">
        <v>19</v>
      </c>
      <c r="F1030" s="22" t="s">
        <v>18</v>
      </c>
      <c r="G1030" s="76" t="s">
        <v>19</v>
      </c>
      <c r="H1030" s="22" t="s">
        <v>18</v>
      </c>
      <c r="I1030" s="76" t="s">
        <v>19</v>
      </c>
      <c r="J1030" s="22" t="s">
        <v>18</v>
      </c>
      <c r="K1030" s="76" t="s">
        <v>19</v>
      </c>
    </row>
    <row r="1031" spans="1:11" x14ac:dyDescent="0.3">
      <c r="A1031" s="7">
        <v>1</v>
      </c>
      <c r="B1031" s="138">
        <v>0.86841730532362593</v>
      </c>
      <c r="C1031" s="142"/>
      <c r="D1031" s="72">
        <v>0.38020793183224638</v>
      </c>
      <c r="E1031" s="73">
        <v>0.3606414587462628</v>
      </c>
      <c r="F1031" s="72">
        <v>0.40245154985064263</v>
      </c>
      <c r="G1031" s="73">
        <v>0.57943020383505706</v>
      </c>
      <c r="H1031" s="72">
        <v>0.50212352899775192</v>
      </c>
      <c r="I1031" s="73">
        <v>0.5534393009426819</v>
      </c>
      <c r="J1031" s="72">
        <v>0.84685417559133502</v>
      </c>
      <c r="K1031" s="73">
        <v>0.93157229486775239</v>
      </c>
    </row>
    <row r="1032" spans="1:11" x14ac:dyDescent="0.3">
      <c r="A1032" s="8">
        <v>2</v>
      </c>
      <c r="B1032" s="140">
        <v>1.8565965849571442</v>
      </c>
      <c r="C1032" s="143"/>
      <c r="D1032" s="70">
        <v>1.1089262914292757</v>
      </c>
      <c r="E1032" s="74">
        <v>1.0184970509362528</v>
      </c>
      <c r="F1032" s="70">
        <v>1.3784648837014182</v>
      </c>
      <c r="G1032" s="74">
        <v>0.97399404936946299</v>
      </c>
      <c r="H1032" s="70">
        <v>1.3524781418218943</v>
      </c>
      <c r="I1032" s="74">
        <v>0.91921635470372653</v>
      </c>
      <c r="J1032" s="70">
        <v>0.99965978265410194</v>
      </c>
      <c r="K1032" s="74">
        <v>1.1197559986142103</v>
      </c>
    </row>
    <row r="1033" spans="1:11" ht="15" thickBot="1" x14ac:dyDescent="0.35">
      <c r="A1033" s="8">
        <v>3</v>
      </c>
      <c r="B1033" s="140">
        <v>0.27703463808643897</v>
      </c>
      <c r="C1033" s="143"/>
      <c r="D1033" s="71">
        <v>0.41506777642288378</v>
      </c>
      <c r="E1033" s="78">
        <v>0.3653311627027529</v>
      </c>
      <c r="F1033" s="71">
        <v>0.58924077352713444</v>
      </c>
      <c r="G1033" s="78">
        <v>0.33137273162552522</v>
      </c>
      <c r="H1033" s="71">
        <v>0.49039091795096296</v>
      </c>
      <c r="I1033" s="78">
        <v>0.3452124434425457</v>
      </c>
      <c r="J1033" s="71">
        <v>0.48932265830797755</v>
      </c>
      <c r="K1033" s="78">
        <v>0.65436938007952195</v>
      </c>
    </row>
    <row r="1034" spans="1:11" x14ac:dyDescent="0.3">
      <c r="A1034" s="7" t="s">
        <v>6</v>
      </c>
      <c r="B1034" s="138">
        <f>AVERAGE(B1031:C1033)</f>
        <v>1.0006828427890697</v>
      </c>
      <c r="C1034" s="139"/>
      <c r="D1034" s="72">
        <f t="shared" ref="D1034:K1034" si="179">AVERAGE(D1031:D1033)</f>
        <v>0.63473399989480195</v>
      </c>
      <c r="E1034" s="73">
        <f t="shared" si="179"/>
        <v>0.5814898907950895</v>
      </c>
      <c r="F1034" s="72">
        <f t="shared" si="179"/>
        <v>0.79005240235973184</v>
      </c>
      <c r="G1034" s="73">
        <f t="shared" si="179"/>
        <v>0.62826566161001518</v>
      </c>
      <c r="H1034" s="72">
        <f t="shared" si="179"/>
        <v>0.78166419625686967</v>
      </c>
      <c r="I1034" s="73">
        <f t="shared" si="179"/>
        <v>0.60595603302965129</v>
      </c>
      <c r="J1034" s="72">
        <f t="shared" si="179"/>
        <v>0.77861220551780486</v>
      </c>
      <c r="K1034" s="73">
        <f t="shared" si="179"/>
        <v>0.90189922452049487</v>
      </c>
    </row>
    <row r="1035" spans="1:11" x14ac:dyDescent="0.3">
      <c r="A1035" s="8" t="s">
        <v>7</v>
      </c>
      <c r="B1035" s="140">
        <f>STDEV(B1031:C1033)</f>
        <v>0.79804424394970741</v>
      </c>
      <c r="C1035" s="141"/>
      <c r="D1035" s="70">
        <f t="shared" ref="D1035:K1035" si="180">STDEV(D1031:D1033)</f>
        <v>0.4110322970330399</v>
      </c>
      <c r="E1035" s="74">
        <f t="shared" si="180"/>
        <v>0.37846656634606862</v>
      </c>
      <c r="F1035" s="70">
        <f t="shared" si="180"/>
        <v>0.5180680357534394</v>
      </c>
      <c r="G1035" s="74">
        <f t="shared" si="180"/>
        <v>0.32408211298497491</v>
      </c>
      <c r="H1035" s="70">
        <f t="shared" si="180"/>
        <v>0.49437418407429728</v>
      </c>
      <c r="I1035" s="74">
        <f t="shared" si="180"/>
        <v>0.29058325467515222</v>
      </c>
      <c r="J1035" s="70">
        <f t="shared" si="180"/>
        <v>0.26192311845483451</v>
      </c>
      <c r="K1035" s="74">
        <f t="shared" si="180"/>
        <v>0.23410797616839737</v>
      </c>
    </row>
    <row r="1036" spans="1:11" ht="15" thickBot="1" x14ac:dyDescent="0.35">
      <c r="A1036" s="9" t="s">
        <v>8</v>
      </c>
      <c r="B1036" s="53"/>
      <c r="C1036" s="35"/>
      <c r="D1036" s="56">
        <f>_xlfn.T.TEST(D1031:D1033,E1031:E1033,2,1)</f>
        <v>0.12205925038966192</v>
      </c>
      <c r="E1036" s="5"/>
      <c r="F1036" s="56">
        <f>_xlfn.T.TEST(F1031:F1033,G1031:G1033,2,1)</f>
        <v>0.45192611383517034</v>
      </c>
      <c r="G1036" s="5"/>
      <c r="H1036" s="56">
        <f>_xlfn.T.TEST(H1031:H1033,I1031:I1033,2,1)</f>
        <v>0.3381287774507673</v>
      </c>
      <c r="I1036" s="5"/>
      <c r="J1036" s="56">
        <f>_xlfn.T.TEST(J1031:J1033,K1031:K1033,2,1)</f>
        <v>3.3755304201404011E-2</v>
      </c>
      <c r="K1036" s="35"/>
    </row>
    <row r="1039" spans="1:11" s="59" customFormat="1" ht="15.6" x14ac:dyDescent="0.3">
      <c r="A1039" s="58" t="s">
        <v>123</v>
      </c>
    </row>
    <row r="1040" spans="1:11" s="83" customFormat="1" ht="15.6" x14ac:dyDescent="0.3">
      <c r="A1040" s="84"/>
    </row>
    <row r="1041" spans="1:21" s="83" customFormat="1" ht="16.2" thickBot="1" x14ac:dyDescent="0.35">
      <c r="A1041" s="84" t="s">
        <v>125</v>
      </c>
    </row>
    <row r="1042" spans="1:21" ht="15" thickBot="1" x14ac:dyDescent="0.35">
      <c r="B1042" s="131" t="s">
        <v>87</v>
      </c>
      <c r="C1042" s="132"/>
      <c r="D1042" s="131" t="s">
        <v>88</v>
      </c>
      <c r="E1042" s="133"/>
      <c r="F1042" s="134" t="s">
        <v>90</v>
      </c>
      <c r="G1042" s="135"/>
      <c r="H1042" s="134" t="s">
        <v>26</v>
      </c>
      <c r="I1042" s="135"/>
      <c r="J1042" s="134" t="s">
        <v>93</v>
      </c>
      <c r="K1042" s="135"/>
      <c r="L1042" s="115"/>
      <c r="M1042" s="115"/>
      <c r="N1042" s="115"/>
      <c r="O1042" s="115"/>
      <c r="P1042" s="117"/>
      <c r="Q1042" s="117"/>
      <c r="R1042" s="117"/>
      <c r="S1042" s="117"/>
      <c r="T1042" s="117"/>
      <c r="U1042" s="117"/>
    </row>
    <row r="1043" spans="1:21" s="83" customFormat="1" ht="15" thickBot="1" x14ac:dyDescent="0.35">
      <c r="A1043" s="7" t="s">
        <v>5</v>
      </c>
      <c r="B1043" s="111" t="s">
        <v>18</v>
      </c>
      <c r="C1043" s="112" t="s">
        <v>19</v>
      </c>
      <c r="D1043" s="111" t="s">
        <v>18</v>
      </c>
      <c r="E1043" s="112" t="s">
        <v>19</v>
      </c>
      <c r="F1043" s="27" t="s">
        <v>18</v>
      </c>
      <c r="G1043" s="112" t="s">
        <v>19</v>
      </c>
      <c r="H1043" s="27" t="s">
        <v>18</v>
      </c>
      <c r="I1043" s="112" t="s">
        <v>19</v>
      </c>
      <c r="J1043" s="22" t="s">
        <v>18</v>
      </c>
      <c r="K1043" s="112" t="s">
        <v>19</v>
      </c>
      <c r="L1043" s="115"/>
      <c r="M1043" s="115"/>
      <c r="N1043" s="115"/>
      <c r="O1043" s="115"/>
      <c r="P1043" s="115"/>
      <c r="Q1043" s="115"/>
      <c r="R1043" s="115"/>
      <c r="S1043" s="115"/>
      <c r="T1043" s="115"/>
      <c r="U1043" s="115"/>
    </row>
    <row r="1044" spans="1:21" s="83" customFormat="1" x14ac:dyDescent="0.3">
      <c r="A1044" s="7">
        <v>1</v>
      </c>
      <c r="B1044" s="126" t="s">
        <v>102</v>
      </c>
      <c r="C1044" s="85" t="s">
        <v>102</v>
      </c>
      <c r="D1044" s="126" t="s">
        <v>109</v>
      </c>
      <c r="E1044" s="85" t="s">
        <v>111</v>
      </c>
      <c r="F1044" s="87" t="s">
        <v>129</v>
      </c>
      <c r="G1044" s="88" t="s">
        <v>109</v>
      </c>
      <c r="H1044" s="87" t="s">
        <v>106</v>
      </c>
      <c r="I1044" s="88" t="s">
        <v>99</v>
      </c>
      <c r="J1044" s="87" t="s">
        <v>100</v>
      </c>
      <c r="K1044" s="88" t="s">
        <v>106</v>
      </c>
      <c r="L1044" s="114"/>
      <c r="M1044" s="114"/>
      <c r="N1044" s="114"/>
      <c r="O1044" s="114"/>
      <c r="P1044" s="114"/>
      <c r="Q1044" s="114"/>
      <c r="R1044" s="114"/>
      <c r="S1044" s="114"/>
      <c r="T1044" s="114"/>
      <c r="U1044" s="114"/>
    </row>
    <row r="1045" spans="1:21" s="83" customFormat="1" x14ac:dyDescent="0.3">
      <c r="A1045" s="8">
        <v>2</v>
      </c>
      <c r="B1045" s="127" t="s">
        <v>102</v>
      </c>
      <c r="C1045" s="86" t="s">
        <v>102</v>
      </c>
      <c r="D1045" s="127" t="s">
        <v>96</v>
      </c>
      <c r="E1045" s="86" t="s">
        <v>102</v>
      </c>
      <c r="F1045" s="89" t="s">
        <v>97</v>
      </c>
      <c r="G1045" s="90" t="s">
        <v>102</v>
      </c>
      <c r="H1045" s="89" t="s">
        <v>98</v>
      </c>
      <c r="I1045" s="90" t="s">
        <v>97</v>
      </c>
      <c r="J1045" s="89" t="s">
        <v>105</v>
      </c>
      <c r="K1045" s="90" t="s">
        <v>98</v>
      </c>
      <c r="L1045" s="114"/>
      <c r="M1045" s="114"/>
      <c r="N1045" s="114"/>
      <c r="O1045" s="114"/>
      <c r="P1045" s="114"/>
      <c r="Q1045" s="114"/>
      <c r="R1045" s="114"/>
      <c r="S1045" s="114"/>
      <c r="T1045" s="114"/>
      <c r="U1045" s="114"/>
    </row>
    <row r="1046" spans="1:21" s="83" customFormat="1" ht="15" thickBot="1" x14ac:dyDescent="0.35">
      <c r="A1046" s="9">
        <v>3</v>
      </c>
      <c r="B1046" s="128" t="s">
        <v>102</v>
      </c>
      <c r="C1046" s="86" t="s">
        <v>102</v>
      </c>
      <c r="D1046" s="128" t="s">
        <v>103</v>
      </c>
      <c r="E1046" s="86" t="s">
        <v>103</v>
      </c>
      <c r="F1046" s="89" t="s">
        <v>105</v>
      </c>
      <c r="G1046" s="90" t="s">
        <v>109</v>
      </c>
      <c r="H1046" s="89" t="s">
        <v>100</v>
      </c>
      <c r="I1046" s="90" t="s">
        <v>105</v>
      </c>
      <c r="J1046" s="89" t="s">
        <v>107</v>
      </c>
      <c r="K1046" s="90" t="s">
        <v>129</v>
      </c>
      <c r="L1046" s="114"/>
      <c r="M1046" s="114"/>
      <c r="N1046" s="114"/>
      <c r="O1046" s="114"/>
      <c r="P1046" s="114"/>
      <c r="Q1046" s="114"/>
      <c r="R1046" s="114"/>
      <c r="S1046" s="114"/>
      <c r="T1046" s="114"/>
      <c r="U1046" s="114"/>
    </row>
    <row r="1047" spans="1:21" s="83" customFormat="1" x14ac:dyDescent="0.3">
      <c r="A1047" s="100" t="s">
        <v>95</v>
      </c>
      <c r="B1047" s="118">
        <v>100</v>
      </c>
      <c r="C1047" s="119">
        <v>100</v>
      </c>
      <c r="D1047" s="118">
        <v>86.666666666666671</v>
      </c>
      <c r="E1047" s="119">
        <v>91.666666666666671</v>
      </c>
      <c r="F1047" s="122">
        <v>65</v>
      </c>
      <c r="G1047" s="123">
        <v>83.333333333333329</v>
      </c>
      <c r="H1047" s="122">
        <v>43.333333333333336</v>
      </c>
      <c r="I1047" s="123">
        <v>61.666666666666664</v>
      </c>
      <c r="J1047" s="122">
        <v>38.333333333333336</v>
      </c>
      <c r="K1047" s="123">
        <v>51.666666666666664</v>
      </c>
      <c r="L1047" s="80"/>
      <c r="M1047" s="80"/>
      <c r="N1047" s="80"/>
      <c r="O1047" s="80"/>
      <c r="P1047" s="80"/>
      <c r="Q1047" s="80"/>
      <c r="R1047" s="80"/>
      <c r="S1047" s="80"/>
      <c r="T1047" s="80"/>
      <c r="U1047" s="80"/>
    </row>
    <row r="1048" spans="1:21" s="83" customFormat="1" ht="15" thickBot="1" x14ac:dyDescent="0.35">
      <c r="A1048" s="3" t="s">
        <v>7</v>
      </c>
      <c r="B1048" s="120">
        <v>0</v>
      </c>
      <c r="C1048" s="121">
        <v>0</v>
      </c>
      <c r="D1048" s="120">
        <v>10.408329997330664</v>
      </c>
      <c r="E1048" s="121">
        <v>7.6376261582597342</v>
      </c>
      <c r="F1048" s="124">
        <v>13.228756555322953</v>
      </c>
      <c r="G1048" s="125">
        <v>14.433756729740665</v>
      </c>
      <c r="H1048" s="124">
        <v>18.929694486000916</v>
      </c>
      <c r="I1048" s="125">
        <v>17.559422921421223</v>
      </c>
      <c r="J1048" s="124">
        <v>18.929694486000916</v>
      </c>
      <c r="K1048" s="125">
        <v>15.275252316519472</v>
      </c>
      <c r="L1048" s="80"/>
      <c r="M1048" s="80"/>
      <c r="N1048" s="80"/>
      <c r="O1048" s="80"/>
      <c r="P1048" s="80"/>
      <c r="Q1048" s="80"/>
      <c r="R1048" s="80"/>
      <c r="S1048" s="80"/>
      <c r="T1048" s="80"/>
      <c r="U1048" s="80"/>
    </row>
    <row r="1049" spans="1:21" s="83" customFormat="1" ht="15" thickBot="1" x14ac:dyDescent="0.35">
      <c r="A1049" s="99" t="s">
        <v>112</v>
      </c>
      <c r="B1049" s="92">
        <v>6.7199999999999996E-2</v>
      </c>
      <c r="C1049" s="93"/>
      <c r="D1049" s="93"/>
      <c r="E1049" s="93"/>
      <c r="F1049" s="93"/>
      <c r="G1049" s="93"/>
      <c r="H1049" s="93"/>
      <c r="I1049" s="93"/>
      <c r="J1049" s="93"/>
      <c r="K1049" s="94"/>
      <c r="L1049" s="116"/>
      <c r="M1049" s="116"/>
      <c r="N1049" s="116"/>
      <c r="O1049" s="116"/>
      <c r="P1049" s="116"/>
      <c r="Q1049" s="116"/>
      <c r="R1049" s="116"/>
      <c r="S1049" s="116"/>
      <c r="T1049" s="116"/>
      <c r="U1049" s="116"/>
    </row>
    <row r="1051" spans="1:21" s="83" customFormat="1" ht="16.2" thickBot="1" x14ac:dyDescent="0.35">
      <c r="A1051" s="84" t="s">
        <v>126</v>
      </c>
    </row>
    <row r="1052" spans="1:21" ht="15" thickBot="1" x14ac:dyDescent="0.35">
      <c r="B1052" s="131" t="s">
        <v>87</v>
      </c>
      <c r="C1052" s="132"/>
      <c r="D1052" s="131" t="s">
        <v>25</v>
      </c>
      <c r="E1052" s="133"/>
      <c r="F1052" s="134" t="s">
        <v>88</v>
      </c>
      <c r="G1052" s="135"/>
      <c r="H1052" s="134" t="s">
        <v>89</v>
      </c>
      <c r="I1052" s="135"/>
      <c r="J1052" s="134" t="s">
        <v>90</v>
      </c>
      <c r="K1052" s="135"/>
      <c r="L1052" s="134" t="s">
        <v>91</v>
      </c>
      <c r="M1052" s="135"/>
      <c r="N1052" s="134" t="s">
        <v>26</v>
      </c>
      <c r="O1052" s="135"/>
      <c r="P1052" s="129" t="s">
        <v>92</v>
      </c>
      <c r="Q1052" s="130"/>
      <c r="R1052" s="129" t="s">
        <v>93</v>
      </c>
      <c r="S1052" s="130"/>
      <c r="T1052" s="129" t="s">
        <v>94</v>
      </c>
      <c r="U1052" s="130"/>
    </row>
    <row r="1053" spans="1:21" s="83" customFormat="1" ht="15" thickBot="1" x14ac:dyDescent="0.35">
      <c r="A1053" s="7" t="s">
        <v>5</v>
      </c>
      <c r="B1053" s="111" t="s">
        <v>18</v>
      </c>
      <c r="C1053" s="112" t="s">
        <v>19</v>
      </c>
      <c r="D1053" s="111" t="s">
        <v>18</v>
      </c>
      <c r="E1053" s="112" t="s">
        <v>19</v>
      </c>
      <c r="F1053" s="27" t="s">
        <v>18</v>
      </c>
      <c r="G1053" s="112" t="s">
        <v>19</v>
      </c>
      <c r="H1053" s="27" t="s">
        <v>18</v>
      </c>
      <c r="I1053" s="112" t="s">
        <v>19</v>
      </c>
      <c r="J1053" s="27" t="s">
        <v>18</v>
      </c>
      <c r="K1053" s="112" t="s">
        <v>19</v>
      </c>
      <c r="L1053" s="27" t="s">
        <v>18</v>
      </c>
      <c r="M1053" s="112" t="s">
        <v>19</v>
      </c>
      <c r="N1053" s="27" t="s">
        <v>18</v>
      </c>
      <c r="O1053" s="112" t="s">
        <v>19</v>
      </c>
      <c r="P1053" s="27" t="s">
        <v>18</v>
      </c>
      <c r="Q1053" s="112" t="s">
        <v>19</v>
      </c>
      <c r="R1053" s="27" t="s">
        <v>18</v>
      </c>
      <c r="S1053" s="112" t="s">
        <v>19</v>
      </c>
      <c r="T1053" s="27" t="s">
        <v>18</v>
      </c>
      <c r="U1053" s="112" t="s">
        <v>19</v>
      </c>
    </row>
    <row r="1054" spans="1:21" s="83" customFormat="1" x14ac:dyDescent="0.3">
      <c r="A1054" s="7">
        <v>1</v>
      </c>
      <c r="B1054" s="126" t="s">
        <v>102</v>
      </c>
      <c r="C1054" s="85" t="s">
        <v>102</v>
      </c>
      <c r="D1054" s="126" t="s">
        <v>102</v>
      </c>
      <c r="E1054" s="85" t="s">
        <v>102</v>
      </c>
      <c r="F1054" s="87" t="s">
        <v>97</v>
      </c>
      <c r="G1054" s="88" t="s">
        <v>102</v>
      </c>
      <c r="H1054" s="87" t="s">
        <v>98</v>
      </c>
      <c r="I1054" s="88" t="s">
        <v>96</v>
      </c>
      <c r="J1054" s="87" t="s">
        <v>99</v>
      </c>
      <c r="K1054" s="88" t="s">
        <v>111</v>
      </c>
      <c r="L1054" s="87" t="s">
        <v>100</v>
      </c>
      <c r="M1054" s="88" t="s">
        <v>109</v>
      </c>
      <c r="N1054" s="87" t="s">
        <v>107</v>
      </c>
      <c r="O1054" s="88" t="s">
        <v>109</v>
      </c>
      <c r="P1054" s="87" t="s">
        <v>107</v>
      </c>
      <c r="Q1054" s="88" t="s">
        <v>98</v>
      </c>
      <c r="R1054" s="87" t="s">
        <v>108</v>
      </c>
      <c r="S1054" s="88" t="s">
        <v>105</v>
      </c>
      <c r="T1054" s="87" t="s">
        <v>108</v>
      </c>
      <c r="U1054" s="88" t="s">
        <v>110</v>
      </c>
    </row>
    <row r="1055" spans="1:21" s="83" customFormat="1" x14ac:dyDescent="0.3">
      <c r="A1055" s="8">
        <v>2</v>
      </c>
      <c r="B1055" s="127" t="s">
        <v>102</v>
      </c>
      <c r="C1055" s="86" t="s">
        <v>102</v>
      </c>
      <c r="D1055" s="127" t="s">
        <v>96</v>
      </c>
      <c r="E1055" s="86" t="s">
        <v>102</v>
      </c>
      <c r="F1055" s="89" t="s">
        <v>111</v>
      </c>
      <c r="G1055" s="90" t="s">
        <v>102</v>
      </c>
      <c r="H1055" s="89" t="s">
        <v>98</v>
      </c>
      <c r="I1055" s="90" t="s">
        <v>102</v>
      </c>
      <c r="J1055" s="89" t="s">
        <v>105</v>
      </c>
      <c r="K1055" s="90" t="s">
        <v>103</v>
      </c>
      <c r="L1055" s="89" t="s">
        <v>99</v>
      </c>
      <c r="M1055" s="90" t="s">
        <v>97</v>
      </c>
      <c r="N1055" s="89" t="s">
        <v>130</v>
      </c>
      <c r="O1055" s="90" t="s">
        <v>97</v>
      </c>
      <c r="P1055" s="89" t="s">
        <v>130</v>
      </c>
      <c r="Q1055" s="90" t="s">
        <v>98</v>
      </c>
      <c r="R1055" s="89" t="s">
        <v>106</v>
      </c>
      <c r="S1055" s="90" t="s">
        <v>98</v>
      </c>
      <c r="T1055" s="89" t="s">
        <v>100</v>
      </c>
      <c r="U1055" s="90" t="s">
        <v>98</v>
      </c>
    </row>
    <row r="1056" spans="1:21" s="83" customFormat="1" ht="15" thickBot="1" x14ac:dyDescent="0.35">
      <c r="A1056" s="9">
        <v>3</v>
      </c>
      <c r="B1056" s="127" t="s">
        <v>102</v>
      </c>
      <c r="C1056" s="86" t="s">
        <v>102</v>
      </c>
      <c r="D1056" s="127" t="s">
        <v>102</v>
      </c>
      <c r="E1056" s="86" t="s">
        <v>102</v>
      </c>
      <c r="F1056" s="89" t="s">
        <v>102</v>
      </c>
      <c r="G1056" s="90" t="s">
        <v>102</v>
      </c>
      <c r="H1056" s="89" t="s">
        <v>103</v>
      </c>
      <c r="I1056" s="90" t="s">
        <v>96</v>
      </c>
      <c r="J1056" s="89" t="s">
        <v>109</v>
      </c>
      <c r="K1056" s="90" t="s">
        <v>111</v>
      </c>
      <c r="L1056" s="89" t="s">
        <v>129</v>
      </c>
      <c r="M1056" s="90" t="s">
        <v>97</v>
      </c>
      <c r="N1056" s="89" t="s">
        <v>100</v>
      </c>
      <c r="O1056" s="90" t="s">
        <v>105</v>
      </c>
      <c r="P1056" s="89" t="s">
        <v>100</v>
      </c>
      <c r="Q1056" s="90" t="s">
        <v>129</v>
      </c>
      <c r="R1056" s="89" t="s">
        <v>131</v>
      </c>
      <c r="S1056" s="90" t="s">
        <v>99</v>
      </c>
      <c r="T1056" s="89" t="s">
        <v>131</v>
      </c>
      <c r="U1056" s="90" t="s">
        <v>130</v>
      </c>
    </row>
    <row r="1057" spans="1:21" s="83" customFormat="1" x14ac:dyDescent="0.3">
      <c r="A1057" s="100" t="s">
        <v>95</v>
      </c>
      <c r="B1057" s="122">
        <v>100</v>
      </c>
      <c r="C1057" s="123">
        <v>100</v>
      </c>
      <c r="D1057" s="118">
        <v>98.333333333333329</v>
      </c>
      <c r="E1057" s="119">
        <v>100</v>
      </c>
      <c r="F1057" s="118">
        <v>88.333333333333329</v>
      </c>
      <c r="G1057" s="119">
        <v>100</v>
      </c>
      <c r="H1057" s="122">
        <v>73.333333333333329</v>
      </c>
      <c r="I1057" s="123">
        <v>96.666666666666671</v>
      </c>
      <c r="J1057" s="122">
        <v>60</v>
      </c>
      <c r="K1057" s="123">
        <v>86.666666666666671</v>
      </c>
      <c r="L1057" s="122">
        <v>43.333333333333336</v>
      </c>
      <c r="M1057" s="123">
        <v>78.333333333333329</v>
      </c>
      <c r="N1057" s="122">
        <v>31.666666666666668</v>
      </c>
      <c r="O1057" s="123">
        <v>71.666666666666671</v>
      </c>
      <c r="P1057" s="122">
        <v>31.666666666666668</v>
      </c>
      <c r="Q1057" s="123">
        <v>61.666666666666664</v>
      </c>
      <c r="R1057" s="122">
        <v>20</v>
      </c>
      <c r="S1057" s="123">
        <v>56.666666666666664</v>
      </c>
      <c r="T1057" s="118">
        <v>18.333333333333332</v>
      </c>
      <c r="U1057" s="119">
        <v>51.666666666666664</v>
      </c>
    </row>
    <row r="1058" spans="1:21" s="83" customFormat="1" ht="15" thickBot="1" x14ac:dyDescent="0.35">
      <c r="A1058" s="3" t="s">
        <v>7</v>
      </c>
      <c r="B1058" s="124">
        <v>0</v>
      </c>
      <c r="C1058" s="121">
        <v>0</v>
      </c>
      <c r="D1058" s="120">
        <v>2.8867513459481287</v>
      </c>
      <c r="E1058" s="121">
        <v>0</v>
      </c>
      <c r="F1058" s="120">
        <v>10.408329997330664</v>
      </c>
      <c r="G1058" s="121">
        <v>0</v>
      </c>
      <c r="H1058" s="124">
        <v>14.433756729740633</v>
      </c>
      <c r="I1058" s="125">
        <v>2.8867513459481287</v>
      </c>
      <c r="J1058" s="124">
        <v>15</v>
      </c>
      <c r="K1058" s="125">
        <v>2.8867513459481287</v>
      </c>
      <c r="L1058" s="124">
        <v>12.58305739211794</v>
      </c>
      <c r="M1058" s="125">
        <v>2.8867513459481287</v>
      </c>
      <c r="N1058" s="124">
        <v>7.637626158259728</v>
      </c>
      <c r="O1058" s="125">
        <v>10.408329997330648</v>
      </c>
      <c r="P1058" s="124">
        <v>7.637626158259728</v>
      </c>
      <c r="Q1058" s="125">
        <v>5.7735026918962538</v>
      </c>
      <c r="R1058" s="124">
        <v>13.228756555322953</v>
      </c>
      <c r="S1058" s="125">
        <v>10.408329997330648</v>
      </c>
      <c r="T1058" s="120">
        <v>10.408329997330663</v>
      </c>
      <c r="U1058" s="121">
        <v>12.583057392117922</v>
      </c>
    </row>
    <row r="1059" spans="1:21" s="83" customFormat="1" ht="15" thickBot="1" x14ac:dyDescent="0.35">
      <c r="A1059" s="99" t="s">
        <v>112</v>
      </c>
      <c r="B1059" s="92" t="s">
        <v>113</v>
      </c>
      <c r="C1059" s="93"/>
      <c r="D1059" s="93"/>
      <c r="E1059" s="93"/>
      <c r="F1059" s="93"/>
      <c r="G1059" s="93"/>
      <c r="H1059" s="93"/>
      <c r="I1059" s="93"/>
      <c r="J1059" s="93"/>
      <c r="K1059" s="93"/>
      <c r="L1059" s="93"/>
      <c r="M1059" s="93"/>
      <c r="N1059" s="93"/>
      <c r="O1059" s="93"/>
      <c r="P1059" s="93"/>
      <c r="Q1059" s="93"/>
      <c r="R1059" s="93"/>
      <c r="S1059" s="93"/>
      <c r="T1059" s="93"/>
      <c r="U1059" s="94"/>
    </row>
    <row r="1061" spans="1:21" s="83" customFormat="1" ht="16.2" thickBot="1" x14ac:dyDescent="0.35">
      <c r="A1061" s="84" t="s">
        <v>127</v>
      </c>
    </row>
    <row r="1062" spans="1:21" ht="15" thickBot="1" x14ac:dyDescent="0.35">
      <c r="B1062" s="131" t="s">
        <v>87</v>
      </c>
      <c r="C1062" s="132"/>
      <c r="D1062" s="131" t="s">
        <v>25</v>
      </c>
      <c r="E1062" s="133"/>
      <c r="F1062" s="134" t="s">
        <v>88</v>
      </c>
      <c r="G1062" s="135"/>
      <c r="H1062" s="134" t="s">
        <v>89</v>
      </c>
      <c r="I1062" s="135"/>
      <c r="J1062" s="134" t="s">
        <v>90</v>
      </c>
      <c r="K1062" s="135"/>
      <c r="L1062" s="134" t="s">
        <v>91</v>
      </c>
      <c r="M1062" s="135"/>
      <c r="N1062" s="134" t="s">
        <v>26</v>
      </c>
      <c r="O1062" s="135"/>
      <c r="P1062" s="129" t="s">
        <v>92</v>
      </c>
      <c r="Q1062" s="130"/>
      <c r="R1062" s="129" t="s">
        <v>93</v>
      </c>
      <c r="S1062" s="130"/>
      <c r="T1062" s="129" t="s">
        <v>94</v>
      </c>
      <c r="U1062" s="130"/>
    </row>
    <row r="1063" spans="1:21" s="83" customFormat="1" ht="15" thickBot="1" x14ac:dyDescent="0.35">
      <c r="A1063" s="7" t="s">
        <v>5</v>
      </c>
      <c r="B1063" s="111" t="s">
        <v>18</v>
      </c>
      <c r="C1063" s="112" t="s">
        <v>19</v>
      </c>
      <c r="D1063" s="111" t="s">
        <v>18</v>
      </c>
      <c r="E1063" s="112" t="s">
        <v>19</v>
      </c>
      <c r="F1063" s="27" t="s">
        <v>18</v>
      </c>
      <c r="G1063" s="112" t="s">
        <v>19</v>
      </c>
      <c r="H1063" s="27" t="s">
        <v>18</v>
      </c>
      <c r="I1063" s="112" t="s">
        <v>19</v>
      </c>
      <c r="J1063" s="27" t="s">
        <v>18</v>
      </c>
      <c r="K1063" s="112" t="s">
        <v>19</v>
      </c>
      <c r="L1063" s="27" t="s">
        <v>18</v>
      </c>
      <c r="M1063" s="112" t="s">
        <v>19</v>
      </c>
      <c r="N1063" s="27" t="s">
        <v>18</v>
      </c>
      <c r="O1063" s="112" t="s">
        <v>19</v>
      </c>
      <c r="P1063" s="27" t="s">
        <v>18</v>
      </c>
      <c r="Q1063" s="112" t="s">
        <v>19</v>
      </c>
      <c r="R1063" s="27" t="s">
        <v>18</v>
      </c>
      <c r="S1063" s="112" t="s">
        <v>19</v>
      </c>
      <c r="T1063" s="27" t="s">
        <v>18</v>
      </c>
      <c r="U1063" s="112" t="s">
        <v>19</v>
      </c>
    </row>
    <row r="1064" spans="1:21" s="83" customFormat="1" x14ac:dyDescent="0.3">
      <c r="A1064" s="7">
        <v>1</v>
      </c>
      <c r="B1064" s="126" t="s">
        <v>102</v>
      </c>
      <c r="C1064" s="85" t="s">
        <v>102</v>
      </c>
      <c r="D1064" s="126" t="s">
        <v>102</v>
      </c>
      <c r="E1064" s="85" t="s">
        <v>102</v>
      </c>
      <c r="F1064" s="87" t="s">
        <v>103</v>
      </c>
      <c r="G1064" s="88" t="s">
        <v>96</v>
      </c>
      <c r="H1064" s="87" t="s">
        <v>109</v>
      </c>
      <c r="I1064" s="88" t="s">
        <v>111</v>
      </c>
      <c r="J1064" s="87" t="s">
        <v>104</v>
      </c>
      <c r="K1064" s="88" t="s">
        <v>109</v>
      </c>
      <c r="L1064" s="87" t="s">
        <v>105</v>
      </c>
      <c r="M1064" s="88" t="s">
        <v>104</v>
      </c>
      <c r="N1064" s="87" t="s">
        <v>129</v>
      </c>
      <c r="O1064" s="88" t="s">
        <v>129</v>
      </c>
      <c r="P1064" s="87" t="s">
        <v>129</v>
      </c>
      <c r="Q1064" s="88" t="s">
        <v>110</v>
      </c>
      <c r="R1064" s="87" t="s">
        <v>99</v>
      </c>
      <c r="S1064" s="88" t="s">
        <v>110</v>
      </c>
      <c r="T1064" s="87" t="s">
        <v>106</v>
      </c>
      <c r="U1064" s="88" t="s">
        <v>110</v>
      </c>
    </row>
    <row r="1065" spans="1:21" s="83" customFormat="1" x14ac:dyDescent="0.3">
      <c r="A1065" s="8">
        <v>2</v>
      </c>
      <c r="B1065" s="127" t="s">
        <v>102</v>
      </c>
      <c r="C1065" s="86" t="s">
        <v>102</v>
      </c>
      <c r="D1065" s="127" t="s">
        <v>102</v>
      </c>
      <c r="E1065" s="86" t="s">
        <v>102</v>
      </c>
      <c r="F1065" s="89" t="s">
        <v>97</v>
      </c>
      <c r="G1065" s="90" t="s">
        <v>103</v>
      </c>
      <c r="H1065" s="89" t="s">
        <v>105</v>
      </c>
      <c r="I1065" s="90" t="s">
        <v>97</v>
      </c>
      <c r="J1065" s="89" t="s">
        <v>100</v>
      </c>
      <c r="K1065" s="90" t="s">
        <v>109</v>
      </c>
      <c r="L1065" s="89" t="s">
        <v>100</v>
      </c>
      <c r="M1065" s="90" t="s">
        <v>105</v>
      </c>
      <c r="N1065" s="89" t="s">
        <v>107</v>
      </c>
      <c r="O1065" s="90" t="s">
        <v>129</v>
      </c>
      <c r="P1065" s="89" t="s">
        <v>107</v>
      </c>
      <c r="Q1065" s="90" t="s">
        <v>130</v>
      </c>
      <c r="R1065" s="89" t="s">
        <v>101</v>
      </c>
      <c r="S1065" s="90" t="s">
        <v>130</v>
      </c>
      <c r="T1065" s="89" t="s">
        <v>101</v>
      </c>
      <c r="U1065" s="90" t="s">
        <v>106</v>
      </c>
    </row>
    <row r="1066" spans="1:21" s="83" customFormat="1" ht="15" thickBot="1" x14ac:dyDescent="0.35">
      <c r="A1066" s="9">
        <v>3</v>
      </c>
      <c r="B1066" s="127" t="s">
        <v>102</v>
      </c>
      <c r="C1066" s="86" t="s">
        <v>102</v>
      </c>
      <c r="D1066" s="127" t="s">
        <v>102</v>
      </c>
      <c r="E1066" s="86" t="s">
        <v>102</v>
      </c>
      <c r="F1066" s="89" t="s">
        <v>102</v>
      </c>
      <c r="G1066" s="90" t="s">
        <v>102</v>
      </c>
      <c r="H1066" s="89" t="s">
        <v>103</v>
      </c>
      <c r="I1066" s="90" t="s">
        <v>96</v>
      </c>
      <c r="J1066" s="89" t="s">
        <v>109</v>
      </c>
      <c r="K1066" s="90" t="s">
        <v>111</v>
      </c>
      <c r="L1066" s="89" t="s">
        <v>105</v>
      </c>
      <c r="M1066" s="90" t="s">
        <v>104</v>
      </c>
      <c r="N1066" s="89" t="s">
        <v>99</v>
      </c>
      <c r="O1066" s="90" t="s">
        <v>105</v>
      </c>
      <c r="P1066" s="89" t="s">
        <v>130</v>
      </c>
      <c r="Q1066" s="90" t="s">
        <v>105</v>
      </c>
      <c r="R1066" s="89" t="s">
        <v>107</v>
      </c>
      <c r="S1066" s="90" t="s">
        <v>129</v>
      </c>
      <c r="T1066" s="89" t="s">
        <v>101</v>
      </c>
      <c r="U1066" s="90" t="s">
        <v>99</v>
      </c>
    </row>
    <row r="1067" spans="1:21" s="83" customFormat="1" x14ac:dyDescent="0.3">
      <c r="A1067" s="100" t="s">
        <v>95</v>
      </c>
      <c r="B1067" s="109">
        <v>100</v>
      </c>
      <c r="C1067" s="110">
        <v>100</v>
      </c>
      <c r="D1067" s="109">
        <v>100</v>
      </c>
      <c r="E1067" s="110">
        <v>100</v>
      </c>
      <c r="F1067" s="109">
        <v>90</v>
      </c>
      <c r="G1067" s="110">
        <v>95</v>
      </c>
      <c r="H1067" s="109">
        <v>75</v>
      </c>
      <c r="I1067" s="110">
        <v>86.666666666666671</v>
      </c>
      <c r="J1067" s="109">
        <v>58.333333333333336</v>
      </c>
      <c r="K1067" s="110">
        <v>78.333333333333329</v>
      </c>
      <c r="L1067" s="109">
        <v>50</v>
      </c>
      <c r="M1067" s="110">
        <v>66.666666666666671</v>
      </c>
      <c r="N1067" s="109">
        <v>41.666666666666664</v>
      </c>
      <c r="O1067" s="110">
        <v>56.666666666666664</v>
      </c>
      <c r="P1067" s="109">
        <v>40</v>
      </c>
      <c r="Q1067" s="110">
        <v>50</v>
      </c>
      <c r="R1067" s="109">
        <v>30</v>
      </c>
      <c r="S1067" s="110">
        <v>48.333333333333336</v>
      </c>
      <c r="T1067" s="109">
        <v>25</v>
      </c>
      <c r="U1067" s="110">
        <v>43.333333333333336</v>
      </c>
    </row>
    <row r="1068" spans="1:21" s="83" customFormat="1" ht="15" thickBot="1" x14ac:dyDescent="0.35">
      <c r="A1068" s="3" t="s">
        <v>7</v>
      </c>
      <c r="B1068" s="108">
        <v>0</v>
      </c>
      <c r="C1068" s="113">
        <v>0</v>
      </c>
      <c r="D1068" s="108">
        <v>0</v>
      </c>
      <c r="E1068" s="113">
        <v>0</v>
      </c>
      <c r="F1068" s="108">
        <v>10</v>
      </c>
      <c r="G1068" s="113">
        <v>5</v>
      </c>
      <c r="H1068" s="108">
        <v>15</v>
      </c>
      <c r="I1068" s="113">
        <v>7.6376261582597333</v>
      </c>
      <c r="J1068" s="108">
        <v>24.664414311581229</v>
      </c>
      <c r="K1068" s="113">
        <v>5.7735026918962573</v>
      </c>
      <c r="L1068" s="108">
        <v>17.320508075688775</v>
      </c>
      <c r="M1068" s="113">
        <v>5.7735026918962573</v>
      </c>
      <c r="N1068" s="108">
        <v>15.275252316519486</v>
      </c>
      <c r="O1068" s="113">
        <v>2.8867513459481247</v>
      </c>
      <c r="P1068" s="108">
        <v>15.000000000000016</v>
      </c>
      <c r="Q1068" s="113">
        <v>10</v>
      </c>
      <c r="R1068" s="108">
        <v>13.228756555322953</v>
      </c>
      <c r="S1068" s="113">
        <v>7.6376261582597733</v>
      </c>
      <c r="T1068" s="108">
        <v>8.6602540378443873</v>
      </c>
      <c r="U1068" s="113">
        <v>7.6376261582597431</v>
      </c>
    </row>
    <row r="1069" spans="1:21" s="83" customFormat="1" ht="15" thickBot="1" x14ac:dyDescent="0.35">
      <c r="A1069" s="99" t="s">
        <v>112</v>
      </c>
      <c r="B1069" s="92">
        <v>2.3699999999999999E-2</v>
      </c>
      <c r="C1069" s="93"/>
      <c r="D1069" s="93"/>
      <c r="E1069" s="93"/>
      <c r="F1069" s="93"/>
      <c r="G1069" s="93"/>
      <c r="H1069" s="93"/>
      <c r="I1069" s="93"/>
      <c r="J1069" s="93"/>
      <c r="K1069" s="93"/>
      <c r="L1069" s="93"/>
      <c r="M1069" s="93"/>
      <c r="N1069" s="93"/>
      <c r="O1069" s="93"/>
      <c r="P1069" s="93"/>
      <c r="Q1069" s="93"/>
      <c r="R1069" s="93"/>
      <c r="S1069" s="93"/>
      <c r="T1069" s="93"/>
      <c r="U1069" s="94"/>
    </row>
    <row r="1071" spans="1:21" s="83" customFormat="1" ht="16.2" thickBot="1" x14ac:dyDescent="0.35">
      <c r="A1071" s="84" t="s">
        <v>128</v>
      </c>
    </row>
    <row r="1072" spans="1:21" ht="15" thickBot="1" x14ac:dyDescent="0.35">
      <c r="B1072" s="131" t="s">
        <v>87</v>
      </c>
      <c r="C1072" s="132"/>
      <c r="D1072" s="131" t="s">
        <v>25</v>
      </c>
      <c r="E1072" s="133"/>
      <c r="F1072" s="134" t="s">
        <v>88</v>
      </c>
      <c r="G1072" s="135"/>
      <c r="H1072" s="134" t="s">
        <v>89</v>
      </c>
      <c r="I1072" s="135"/>
      <c r="J1072" s="134" t="s">
        <v>90</v>
      </c>
      <c r="K1072" s="135"/>
      <c r="L1072" s="134" t="s">
        <v>91</v>
      </c>
      <c r="M1072" s="135"/>
      <c r="N1072" s="134" t="s">
        <v>26</v>
      </c>
      <c r="O1072" s="135"/>
      <c r="P1072" s="129" t="s">
        <v>92</v>
      </c>
      <c r="Q1072" s="130"/>
      <c r="R1072" s="129" t="s">
        <v>93</v>
      </c>
      <c r="S1072" s="130"/>
      <c r="T1072" s="129" t="s">
        <v>94</v>
      </c>
      <c r="U1072" s="130"/>
    </row>
    <row r="1073" spans="1:21" s="83" customFormat="1" ht="15" thickBot="1" x14ac:dyDescent="0.35">
      <c r="A1073" s="7" t="s">
        <v>5</v>
      </c>
      <c r="B1073" s="111" t="s">
        <v>18</v>
      </c>
      <c r="C1073" s="112" t="s">
        <v>19</v>
      </c>
      <c r="D1073" s="111" t="s">
        <v>18</v>
      </c>
      <c r="E1073" s="112" t="s">
        <v>19</v>
      </c>
      <c r="F1073" s="27" t="s">
        <v>18</v>
      </c>
      <c r="G1073" s="112" t="s">
        <v>19</v>
      </c>
      <c r="H1073" s="27" t="s">
        <v>18</v>
      </c>
      <c r="I1073" s="112" t="s">
        <v>19</v>
      </c>
      <c r="J1073" s="27" t="s">
        <v>18</v>
      </c>
      <c r="K1073" s="112" t="s">
        <v>19</v>
      </c>
      <c r="L1073" s="27" t="s">
        <v>18</v>
      </c>
      <c r="M1073" s="112" t="s">
        <v>19</v>
      </c>
      <c r="N1073" s="27" t="s">
        <v>18</v>
      </c>
      <c r="O1073" s="112" t="s">
        <v>19</v>
      </c>
      <c r="P1073" s="27" t="s">
        <v>18</v>
      </c>
      <c r="Q1073" s="112" t="s">
        <v>19</v>
      </c>
      <c r="R1073" s="27" t="s">
        <v>18</v>
      </c>
      <c r="S1073" s="112" t="s">
        <v>19</v>
      </c>
      <c r="T1073" s="27" t="s">
        <v>18</v>
      </c>
      <c r="U1073" s="112" t="s">
        <v>19</v>
      </c>
    </row>
    <row r="1074" spans="1:21" s="83" customFormat="1" x14ac:dyDescent="0.3">
      <c r="A1074" s="7">
        <v>1</v>
      </c>
      <c r="B1074" s="126" t="s">
        <v>102</v>
      </c>
      <c r="C1074" s="85" t="s">
        <v>102</v>
      </c>
      <c r="D1074" s="126" t="s">
        <v>102</v>
      </c>
      <c r="E1074" s="85" t="s">
        <v>102</v>
      </c>
      <c r="F1074" s="87" t="s">
        <v>102</v>
      </c>
      <c r="G1074" s="88" t="s">
        <v>102</v>
      </c>
      <c r="H1074" s="87" t="s">
        <v>97</v>
      </c>
      <c r="I1074" s="88" t="s">
        <v>102</v>
      </c>
      <c r="J1074" s="87" t="s">
        <v>104</v>
      </c>
      <c r="K1074" s="88" t="s">
        <v>103</v>
      </c>
      <c r="L1074" s="87" t="s">
        <v>129</v>
      </c>
      <c r="M1074" s="88" t="s">
        <v>98</v>
      </c>
      <c r="N1074" s="87" t="s">
        <v>99</v>
      </c>
      <c r="O1074" s="88" t="s">
        <v>99</v>
      </c>
      <c r="P1074" s="87" t="s">
        <v>107</v>
      </c>
      <c r="Q1074" s="88" t="s">
        <v>130</v>
      </c>
      <c r="R1074" s="87" t="s">
        <v>107</v>
      </c>
      <c r="S1074" s="88" t="s">
        <v>130</v>
      </c>
      <c r="T1074" s="87" t="s">
        <v>107</v>
      </c>
      <c r="U1074" s="88" t="s">
        <v>106</v>
      </c>
    </row>
    <row r="1075" spans="1:21" s="83" customFormat="1" x14ac:dyDescent="0.3">
      <c r="A1075" s="8">
        <v>2</v>
      </c>
      <c r="B1075" s="127" t="s">
        <v>102</v>
      </c>
      <c r="C1075" s="86" t="s">
        <v>102</v>
      </c>
      <c r="D1075" s="127" t="s">
        <v>102</v>
      </c>
      <c r="E1075" s="86" t="s">
        <v>102</v>
      </c>
      <c r="F1075" s="89" t="s">
        <v>103</v>
      </c>
      <c r="G1075" s="90" t="s">
        <v>102</v>
      </c>
      <c r="H1075" s="89" t="s">
        <v>104</v>
      </c>
      <c r="I1075" s="90" t="s">
        <v>102</v>
      </c>
      <c r="J1075" s="89" t="s">
        <v>129</v>
      </c>
      <c r="K1075" s="90" t="s">
        <v>102</v>
      </c>
      <c r="L1075" s="89" t="s">
        <v>106</v>
      </c>
      <c r="M1075" s="90" t="s">
        <v>103</v>
      </c>
      <c r="N1075" s="89" t="s">
        <v>101</v>
      </c>
      <c r="O1075" s="90" t="s">
        <v>111</v>
      </c>
      <c r="P1075" s="89" t="s">
        <v>101</v>
      </c>
      <c r="Q1075" s="90" t="s">
        <v>104</v>
      </c>
      <c r="R1075" s="89" t="s">
        <v>132</v>
      </c>
      <c r="S1075" s="90" t="s">
        <v>98</v>
      </c>
      <c r="T1075" s="89" t="s">
        <v>132</v>
      </c>
      <c r="U1075" s="90" t="s">
        <v>105</v>
      </c>
    </row>
    <row r="1076" spans="1:21" s="83" customFormat="1" ht="15" thickBot="1" x14ac:dyDescent="0.35">
      <c r="A1076" s="9">
        <v>3</v>
      </c>
      <c r="B1076" s="127" t="s">
        <v>102</v>
      </c>
      <c r="C1076" s="86" t="s">
        <v>102</v>
      </c>
      <c r="D1076" s="127" t="s">
        <v>102</v>
      </c>
      <c r="E1076" s="86" t="s">
        <v>102</v>
      </c>
      <c r="F1076" s="89" t="s">
        <v>102</v>
      </c>
      <c r="G1076" s="90" t="s">
        <v>102</v>
      </c>
      <c r="H1076" s="89" t="s">
        <v>103</v>
      </c>
      <c r="I1076" s="90" t="s">
        <v>102</v>
      </c>
      <c r="J1076" s="89" t="s">
        <v>104</v>
      </c>
      <c r="K1076" s="90" t="s">
        <v>102</v>
      </c>
      <c r="L1076" s="89" t="s">
        <v>110</v>
      </c>
      <c r="M1076" s="90" t="s">
        <v>96</v>
      </c>
      <c r="N1076" s="89" t="s">
        <v>100</v>
      </c>
      <c r="O1076" s="90" t="s">
        <v>111</v>
      </c>
      <c r="P1076" s="89" t="s">
        <v>101</v>
      </c>
      <c r="Q1076" s="90" t="s">
        <v>109</v>
      </c>
      <c r="R1076" s="89" t="s">
        <v>101</v>
      </c>
      <c r="S1076" s="90" t="s">
        <v>104</v>
      </c>
      <c r="T1076" s="89" t="s">
        <v>131</v>
      </c>
      <c r="U1076" s="90" t="s">
        <v>105</v>
      </c>
    </row>
    <row r="1077" spans="1:21" s="83" customFormat="1" x14ac:dyDescent="0.3">
      <c r="A1077" s="100" t="s">
        <v>95</v>
      </c>
      <c r="B1077" s="109">
        <v>100</v>
      </c>
      <c r="C1077" s="110">
        <v>100</v>
      </c>
      <c r="D1077" s="109">
        <v>100</v>
      </c>
      <c r="E1077" s="110">
        <v>100</v>
      </c>
      <c r="F1077" s="109">
        <v>96.666666666666671</v>
      </c>
      <c r="G1077" s="110">
        <v>100</v>
      </c>
      <c r="H1077" s="109">
        <v>80</v>
      </c>
      <c r="I1077" s="110">
        <v>100</v>
      </c>
      <c r="J1077" s="109">
        <v>65</v>
      </c>
      <c r="K1077" s="110">
        <v>96.666666666666671</v>
      </c>
      <c r="L1077" s="109">
        <v>46.666666666666664</v>
      </c>
      <c r="M1077" s="110">
        <v>83.333333333333329</v>
      </c>
      <c r="N1077" s="109">
        <v>31.666666666666668</v>
      </c>
      <c r="O1077" s="110">
        <v>71.666666666666671</v>
      </c>
      <c r="P1077" s="109">
        <v>21.666666666666668</v>
      </c>
      <c r="Q1077" s="110">
        <v>61.666666666666664</v>
      </c>
      <c r="R1077" s="109">
        <v>16.666666666666668</v>
      </c>
      <c r="S1077" s="110">
        <v>58.333333333333336</v>
      </c>
      <c r="T1077" s="109">
        <v>13.333333333333334</v>
      </c>
      <c r="U1077" s="110">
        <v>51.666666666666664</v>
      </c>
    </row>
    <row r="1078" spans="1:21" s="83" customFormat="1" ht="15" thickBot="1" x14ac:dyDescent="0.35">
      <c r="A1078" s="3" t="s">
        <v>7</v>
      </c>
      <c r="B1078" s="108">
        <v>0</v>
      </c>
      <c r="C1078" s="113">
        <v>0</v>
      </c>
      <c r="D1078" s="108">
        <v>0</v>
      </c>
      <c r="E1078" s="113">
        <v>0</v>
      </c>
      <c r="F1078" s="108">
        <v>5.7735026918962573</v>
      </c>
      <c r="G1078" s="113">
        <v>0</v>
      </c>
      <c r="H1078" s="108">
        <v>10</v>
      </c>
      <c r="I1078" s="113">
        <v>0</v>
      </c>
      <c r="J1078" s="108">
        <v>8.6602540378443873</v>
      </c>
      <c r="K1078" s="113">
        <v>5.7735026918962573</v>
      </c>
      <c r="L1078" s="108">
        <v>10.408329997330693</v>
      </c>
      <c r="M1078" s="113">
        <v>16.07275126832161</v>
      </c>
      <c r="N1078" s="108">
        <v>12.583057392117913</v>
      </c>
      <c r="O1078" s="113">
        <v>23.094010767585026</v>
      </c>
      <c r="P1078" s="108">
        <v>2.8867513459481353</v>
      </c>
      <c r="Q1078" s="113">
        <v>18.929694486000905</v>
      </c>
      <c r="R1078" s="108">
        <v>10.408329997330663</v>
      </c>
      <c r="S1078" s="113">
        <v>16.072751268321582</v>
      </c>
      <c r="T1078" s="108">
        <v>10.408329997330663</v>
      </c>
      <c r="U1078" s="113">
        <v>14.433756729740649</v>
      </c>
    </row>
    <row r="1079" spans="1:21" s="83" customFormat="1" ht="15" thickBot="1" x14ac:dyDescent="0.35">
      <c r="A1079" s="99" t="s">
        <v>112</v>
      </c>
      <c r="B1079" s="92" t="s">
        <v>113</v>
      </c>
      <c r="C1079" s="93"/>
      <c r="D1079" s="93"/>
      <c r="E1079" s="93"/>
      <c r="F1079" s="93"/>
      <c r="G1079" s="93"/>
      <c r="H1079" s="93"/>
      <c r="I1079" s="93"/>
      <c r="J1079" s="93"/>
      <c r="K1079" s="93"/>
      <c r="L1079" s="93"/>
      <c r="M1079" s="93"/>
      <c r="N1079" s="93"/>
      <c r="O1079" s="93"/>
      <c r="P1079" s="93"/>
      <c r="Q1079" s="93"/>
      <c r="R1079" s="93"/>
      <c r="S1079" s="93"/>
      <c r="T1079" s="93"/>
      <c r="U1079" s="94"/>
    </row>
  </sheetData>
  <mergeCells count="623">
    <mergeCell ref="T503:U503"/>
    <mergeCell ref="B514:E514"/>
    <mergeCell ref="B503:C503"/>
    <mergeCell ref="D503:E503"/>
    <mergeCell ref="F503:G503"/>
    <mergeCell ref="H503:I503"/>
    <mergeCell ref="J503:K503"/>
    <mergeCell ref="L503:M503"/>
    <mergeCell ref="N503:O503"/>
    <mergeCell ref="P503:Q503"/>
    <mergeCell ref="R503:S503"/>
    <mergeCell ref="B1032:C1032"/>
    <mergeCell ref="B1033:C1033"/>
    <mergeCell ref="B1034:C1034"/>
    <mergeCell ref="B1035:C1035"/>
    <mergeCell ref="B1021:C1021"/>
    <mergeCell ref="B1022:C1022"/>
    <mergeCell ref="B1023:C1023"/>
    <mergeCell ref="B1024:C1024"/>
    <mergeCell ref="B1025:C1025"/>
    <mergeCell ref="B1029:C1029"/>
    <mergeCell ref="B1014:C1014"/>
    <mergeCell ref="B1015:C1015"/>
    <mergeCell ref="B1019:C1019"/>
    <mergeCell ref="D1019:E1019"/>
    <mergeCell ref="F1019:G1019"/>
    <mergeCell ref="H1019:I1019"/>
    <mergeCell ref="J1019:K1019"/>
    <mergeCell ref="J1029:K1029"/>
    <mergeCell ref="B1031:C1031"/>
    <mergeCell ref="D1029:E1029"/>
    <mergeCell ref="F1029:G1029"/>
    <mergeCell ref="H1029:I1029"/>
    <mergeCell ref="E927:F927"/>
    <mergeCell ref="B999:C999"/>
    <mergeCell ref="D999:E999"/>
    <mergeCell ref="F999:G999"/>
    <mergeCell ref="H999:I999"/>
    <mergeCell ref="J1009:K1009"/>
    <mergeCell ref="B1011:C1011"/>
    <mergeCell ref="B1012:C1012"/>
    <mergeCell ref="B1013:C1013"/>
    <mergeCell ref="H531:I531"/>
    <mergeCell ref="J531:K531"/>
    <mergeCell ref="B533:C533"/>
    <mergeCell ref="B534:C534"/>
    <mergeCell ref="B535:C535"/>
    <mergeCell ref="B536:C536"/>
    <mergeCell ref="B537:C537"/>
    <mergeCell ref="B538:C538"/>
    <mergeCell ref="B539:C539"/>
    <mergeCell ref="B492:C492"/>
    <mergeCell ref="B493:C493"/>
    <mergeCell ref="B494:C494"/>
    <mergeCell ref="B495:C495"/>
    <mergeCell ref="B496:C496"/>
    <mergeCell ref="B497:C497"/>
    <mergeCell ref="B531:C531"/>
    <mergeCell ref="D531:E531"/>
    <mergeCell ref="F531:G531"/>
    <mergeCell ref="B483:C483"/>
    <mergeCell ref="B484:C484"/>
    <mergeCell ref="B485:C485"/>
    <mergeCell ref="B489:C489"/>
    <mergeCell ref="D489:E489"/>
    <mergeCell ref="F489:G489"/>
    <mergeCell ref="H489:I489"/>
    <mergeCell ref="J489:K489"/>
    <mergeCell ref="B491:C491"/>
    <mergeCell ref="B477:C477"/>
    <mergeCell ref="D477:E477"/>
    <mergeCell ref="F477:G477"/>
    <mergeCell ref="H477:I477"/>
    <mergeCell ref="J477:K477"/>
    <mergeCell ref="B479:C479"/>
    <mergeCell ref="B480:C480"/>
    <mergeCell ref="B481:C481"/>
    <mergeCell ref="B482:C482"/>
    <mergeCell ref="H467:I467"/>
    <mergeCell ref="J467:K467"/>
    <mergeCell ref="B469:C469"/>
    <mergeCell ref="B470:C470"/>
    <mergeCell ref="B471:C471"/>
    <mergeCell ref="B472:C472"/>
    <mergeCell ref="B473:C473"/>
    <mergeCell ref="B458:C458"/>
    <mergeCell ref="B459:C459"/>
    <mergeCell ref="B460:C460"/>
    <mergeCell ref="B461:C461"/>
    <mergeCell ref="B462:C462"/>
    <mergeCell ref="B463:C463"/>
    <mergeCell ref="B467:C467"/>
    <mergeCell ref="D467:E467"/>
    <mergeCell ref="F467:G467"/>
    <mergeCell ref="B449:C449"/>
    <mergeCell ref="B450:C450"/>
    <mergeCell ref="B451:C451"/>
    <mergeCell ref="B455:C455"/>
    <mergeCell ref="D455:E455"/>
    <mergeCell ref="F455:G455"/>
    <mergeCell ref="H455:I455"/>
    <mergeCell ref="J455:K455"/>
    <mergeCell ref="B457:C457"/>
    <mergeCell ref="B443:C443"/>
    <mergeCell ref="D443:E443"/>
    <mergeCell ref="F443:G443"/>
    <mergeCell ref="H443:I443"/>
    <mergeCell ref="J443:K443"/>
    <mergeCell ref="B445:C445"/>
    <mergeCell ref="B446:C446"/>
    <mergeCell ref="B447:C447"/>
    <mergeCell ref="B448:C448"/>
    <mergeCell ref="H431:I431"/>
    <mergeCell ref="J431:K431"/>
    <mergeCell ref="B433:C433"/>
    <mergeCell ref="B434:C434"/>
    <mergeCell ref="B435:C435"/>
    <mergeCell ref="B436:C436"/>
    <mergeCell ref="B437:C437"/>
    <mergeCell ref="B438:C438"/>
    <mergeCell ref="B439:C439"/>
    <mergeCell ref="B422:C422"/>
    <mergeCell ref="B423:C423"/>
    <mergeCell ref="B424:C424"/>
    <mergeCell ref="B425:C425"/>
    <mergeCell ref="B426:C426"/>
    <mergeCell ref="B427:C427"/>
    <mergeCell ref="B431:C431"/>
    <mergeCell ref="D431:E431"/>
    <mergeCell ref="F431:G431"/>
    <mergeCell ref="B413:C413"/>
    <mergeCell ref="B414:C414"/>
    <mergeCell ref="B415:C415"/>
    <mergeCell ref="B419:C419"/>
    <mergeCell ref="D419:E419"/>
    <mergeCell ref="F419:G419"/>
    <mergeCell ref="H419:I419"/>
    <mergeCell ref="J419:K419"/>
    <mergeCell ref="B421:C421"/>
    <mergeCell ref="B407:C407"/>
    <mergeCell ref="D407:E407"/>
    <mergeCell ref="F407:G407"/>
    <mergeCell ref="H407:I407"/>
    <mergeCell ref="J407:K407"/>
    <mergeCell ref="B409:C409"/>
    <mergeCell ref="B410:C410"/>
    <mergeCell ref="B411:C411"/>
    <mergeCell ref="B412:C412"/>
    <mergeCell ref="B6:C6"/>
    <mergeCell ref="D6:E6"/>
    <mergeCell ref="B19:C19"/>
    <mergeCell ref="B34:C34"/>
    <mergeCell ref="D34:E34"/>
    <mergeCell ref="C49:D49"/>
    <mergeCell ref="E49:F49"/>
    <mergeCell ref="A165:B165"/>
    <mergeCell ref="G49:H49"/>
    <mergeCell ref="C107:D107"/>
    <mergeCell ref="E107:F107"/>
    <mergeCell ref="G107:H107"/>
    <mergeCell ref="C169:D169"/>
    <mergeCell ref="E169:F169"/>
    <mergeCell ref="G169:H169"/>
    <mergeCell ref="B251:C251"/>
    <mergeCell ref="D251:E251"/>
    <mergeCell ref="F251:G251"/>
    <mergeCell ref="H251:I251"/>
    <mergeCell ref="I107:J107"/>
    <mergeCell ref="A164:B164"/>
    <mergeCell ref="B263:C263"/>
    <mergeCell ref="D263:E263"/>
    <mergeCell ref="F263:G263"/>
    <mergeCell ref="H263:I263"/>
    <mergeCell ref="J263:K263"/>
    <mergeCell ref="B258:C258"/>
    <mergeCell ref="B259:C259"/>
    <mergeCell ref="J251:K251"/>
    <mergeCell ref="B253:C253"/>
    <mergeCell ref="B254:C254"/>
    <mergeCell ref="B255:C255"/>
    <mergeCell ref="B256:C256"/>
    <mergeCell ref="B257:C257"/>
    <mergeCell ref="B270:C270"/>
    <mergeCell ref="B271:C271"/>
    <mergeCell ref="B275:C275"/>
    <mergeCell ref="D275:E275"/>
    <mergeCell ref="F275:G275"/>
    <mergeCell ref="B265:C265"/>
    <mergeCell ref="B266:C266"/>
    <mergeCell ref="B267:C267"/>
    <mergeCell ref="B268:C268"/>
    <mergeCell ref="B269:C269"/>
    <mergeCell ref="B280:C280"/>
    <mergeCell ref="B281:C281"/>
    <mergeCell ref="B282:C282"/>
    <mergeCell ref="B283:C283"/>
    <mergeCell ref="B287:C287"/>
    <mergeCell ref="H275:I275"/>
    <mergeCell ref="J275:K275"/>
    <mergeCell ref="B277:C277"/>
    <mergeCell ref="B278:C278"/>
    <mergeCell ref="B279:C279"/>
    <mergeCell ref="B290:C290"/>
    <mergeCell ref="B291:C291"/>
    <mergeCell ref="B292:C292"/>
    <mergeCell ref="B293:C293"/>
    <mergeCell ref="B294:C294"/>
    <mergeCell ref="D287:E287"/>
    <mergeCell ref="F287:G287"/>
    <mergeCell ref="H287:I287"/>
    <mergeCell ref="J287:K287"/>
    <mergeCell ref="B289:C289"/>
    <mergeCell ref="J299:K299"/>
    <mergeCell ref="B301:C301"/>
    <mergeCell ref="B302:C302"/>
    <mergeCell ref="B303:C303"/>
    <mergeCell ref="B304:C304"/>
    <mergeCell ref="B295:C295"/>
    <mergeCell ref="B299:C299"/>
    <mergeCell ref="D299:E299"/>
    <mergeCell ref="F299:G299"/>
    <mergeCell ref="H299:I299"/>
    <mergeCell ref="F311:G311"/>
    <mergeCell ref="H311:I311"/>
    <mergeCell ref="J311:K311"/>
    <mergeCell ref="B313:C313"/>
    <mergeCell ref="B314:C314"/>
    <mergeCell ref="B305:C305"/>
    <mergeCell ref="B306:C306"/>
    <mergeCell ref="B307:C307"/>
    <mergeCell ref="B311:C311"/>
    <mergeCell ref="D311:E311"/>
    <mergeCell ref="B323:C323"/>
    <mergeCell ref="D323:E323"/>
    <mergeCell ref="F323:G323"/>
    <mergeCell ref="H323:I323"/>
    <mergeCell ref="J323:K323"/>
    <mergeCell ref="B315:C315"/>
    <mergeCell ref="B316:C316"/>
    <mergeCell ref="B317:C317"/>
    <mergeCell ref="B318:C318"/>
    <mergeCell ref="B319:C319"/>
    <mergeCell ref="B330:C330"/>
    <mergeCell ref="B331:C331"/>
    <mergeCell ref="B335:C335"/>
    <mergeCell ref="D335:E335"/>
    <mergeCell ref="F335:G335"/>
    <mergeCell ref="B325:C325"/>
    <mergeCell ref="B326:C326"/>
    <mergeCell ref="B327:C327"/>
    <mergeCell ref="B328:C328"/>
    <mergeCell ref="B329:C329"/>
    <mergeCell ref="B340:C340"/>
    <mergeCell ref="B341:C341"/>
    <mergeCell ref="B342:C342"/>
    <mergeCell ref="B343:C343"/>
    <mergeCell ref="B347:C347"/>
    <mergeCell ref="H335:I335"/>
    <mergeCell ref="J335:K335"/>
    <mergeCell ref="B337:C337"/>
    <mergeCell ref="B338:C338"/>
    <mergeCell ref="B339:C339"/>
    <mergeCell ref="B350:C350"/>
    <mergeCell ref="B351:C351"/>
    <mergeCell ref="B352:C352"/>
    <mergeCell ref="B353:C353"/>
    <mergeCell ref="B354:C354"/>
    <mergeCell ref="D347:E347"/>
    <mergeCell ref="F347:G347"/>
    <mergeCell ref="H347:I347"/>
    <mergeCell ref="J347:K347"/>
    <mergeCell ref="B349:C349"/>
    <mergeCell ref="J359:K359"/>
    <mergeCell ref="B361:C361"/>
    <mergeCell ref="B362:C362"/>
    <mergeCell ref="B363:C363"/>
    <mergeCell ref="B364:C364"/>
    <mergeCell ref="B355:C355"/>
    <mergeCell ref="B359:C359"/>
    <mergeCell ref="D359:E359"/>
    <mergeCell ref="F359:G359"/>
    <mergeCell ref="H359:I359"/>
    <mergeCell ref="F371:G371"/>
    <mergeCell ref="H371:I371"/>
    <mergeCell ref="J371:K371"/>
    <mergeCell ref="B373:C373"/>
    <mergeCell ref="B374:C374"/>
    <mergeCell ref="B365:C365"/>
    <mergeCell ref="B366:C366"/>
    <mergeCell ref="B367:C367"/>
    <mergeCell ref="B371:C371"/>
    <mergeCell ref="D371:E371"/>
    <mergeCell ref="B383:C383"/>
    <mergeCell ref="D383:E383"/>
    <mergeCell ref="F383:G383"/>
    <mergeCell ref="H383:I383"/>
    <mergeCell ref="J383:K383"/>
    <mergeCell ref="B375:C375"/>
    <mergeCell ref="B376:C376"/>
    <mergeCell ref="B377:C377"/>
    <mergeCell ref="B378:C378"/>
    <mergeCell ref="B379:C379"/>
    <mergeCell ref="B390:C390"/>
    <mergeCell ref="B391:C391"/>
    <mergeCell ref="B395:C395"/>
    <mergeCell ref="D395:E395"/>
    <mergeCell ref="F395:G395"/>
    <mergeCell ref="B385:C385"/>
    <mergeCell ref="B386:C386"/>
    <mergeCell ref="B387:C387"/>
    <mergeCell ref="B388:C388"/>
    <mergeCell ref="B389:C389"/>
    <mergeCell ref="B400:C400"/>
    <mergeCell ref="B401:C401"/>
    <mergeCell ref="B402:C402"/>
    <mergeCell ref="B403:C403"/>
    <mergeCell ref="H395:I395"/>
    <mergeCell ref="J395:K395"/>
    <mergeCell ref="B397:C397"/>
    <mergeCell ref="B398:C398"/>
    <mergeCell ref="B399:C399"/>
    <mergeCell ref="H543:I543"/>
    <mergeCell ref="J543:K543"/>
    <mergeCell ref="B545:C545"/>
    <mergeCell ref="B546:C546"/>
    <mergeCell ref="B547:C547"/>
    <mergeCell ref="B548:C548"/>
    <mergeCell ref="B549:C549"/>
    <mergeCell ref="B550:C550"/>
    <mergeCell ref="B551:C551"/>
    <mergeCell ref="B543:C543"/>
    <mergeCell ref="D543:E543"/>
    <mergeCell ref="F543:G543"/>
    <mergeCell ref="B555:C555"/>
    <mergeCell ref="D555:E555"/>
    <mergeCell ref="F555:G555"/>
    <mergeCell ref="H555:I555"/>
    <mergeCell ref="J555:K555"/>
    <mergeCell ref="B557:C557"/>
    <mergeCell ref="B558:C558"/>
    <mergeCell ref="B559:C559"/>
    <mergeCell ref="B560:C560"/>
    <mergeCell ref="B561:C561"/>
    <mergeCell ref="B562:C562"/>
    <mergeCell ref="B563:C563"/>
    <mergeCell ref="B567:C567"/>
    <mergeCell ref="D567:E567"/>
    <mergeCell ref="F567:G567"/>
    <mergeCell ref="H567:I567"/>
    <mergeCell ref="J567:K567"/>
    <mergeCell ref="B569:C569"/>
    <mergeCell ref="B570:C570"/>
    <mergeCell ref="B571:C571"/>
    <mergeCell ref="B572:C572"/>
    <mergeCell ref="B573:C573"/>
    <mergeCell ref="B574:C574"/>
    <mergeCell ref="B575:C575"/>
    <mergeCell ref="B579:C579"/>
    <mergeCell ref="D579:E579"/>
    <mergeCell ref="F579:G579"/>
    <mergeCell ref="H579:I579"/>
    <mergeCell ref="J579:K579"/>
    <mergeCell ref="B581:C581"/>
    <mergeCell ref="B582:C582"/>
    <mergeCell ref="B583:C583"/>
    <mergeCell ref="B584:C584"/>
    <mergeCell ref="B585:C585"/>
    <mergeCell ref="B586:C586"/>
    <mergeCell ref="B587:C587"/>
    <mergeCell ref="B591:C591"/>
    <mergeCell ref="D591:E591"/>
    <mergeCell ref="F591:G591"/>
    <mergeCell ref="H591:I591"/>
    <mergeCell ref="J591:K591"/>
    <mergeCell ref="B593:C593"/>
    <mergeCell ref="B594:C594"/>
    <mergeCell ref="B595:C595"/>
    <mergeCell ref="B596:C596"/>
    <mergeCell ref="B597:C597"/>
    <mergeCell ref="B598:C598"/>
    <mergeCell ref="B599:C599"/>
    <mergeCell ref="B603:C603"/>
    <mergeCell ref="D603:E603"/>
    <mergeCell ref="F603:G603"/>
    <mergeCell ref="H603:I603"/>
    <mergeCell ref="J603:K603"/>
    <mergeCell ref="B605:C605"/>
    <mergeCell ref="B606:C606"/>
    <mergeCell ref="B607:C607"/>
    <mergeCell ref="B608:C608"/>
    <mergeCell ref="B609:C609"/>
    <mergeCell ref="B610:C610"/>
    <mergeCell ref="B611:C611"/>
    <mergeCell ref="B618:C618"/>
    <mergeCell ref="D618:E618"/>
    <mergeCell ref="F618:G618"/>
    <mergeCell ref="H618:I618"/>
    <mergeCell ref="J618:K618"/>
    <mergeCell ref="B620:C620"/>
    <mergeCell ref="B621:C621"/>
    <mergeCell ref="B622:C622"/>
    <mergeCell ref="B623:C623"/>
    <mergeCell ref="B624:C624"/>
    <mergeCell ref="B625:C625"/>
    <mergeCell ref="B626:C626"/>
    <mergeCell ref="B630:C630"/>
    <mergeCell ref="D630:E630"/>
    <mergeCell ref="F630:G630"/>
    <mergeCell ref="H630:I630"/>
    <mergeCell ref="J630:K630"/>
    <mergeCell ref="B632:C632"/>
    <mergeCell ref="B633:C633"/>
    <mergeCell ref="B634:C634"/>
    <mergeCell ref="B635:C635"/>
    <mergeCell ref="B636:C636"/>
    <mergeCell ref="B637:C637"/>
    <mergeCell ref="B638:C638"/>
    <mergeCell ref="B642:C642"/>
    <mergeCell ref="D642:E642"/>
    <mergeCell ref="F642:G642"/>
    <mergeCell ref="H642:I642"/>
    <mergeCell ref="J642:K642"/>
    <mergeCell ref="B644:C644"/>
    <mergeCell ref="B645:C645"/>
    <mergeCell ref="B646:C646"/>
    <mergeCell ref="B647:C647"/>
    <mergeCell ref="B648:C648"/>
    <mergeCell ref="B649:C649"/>
    <mergeCell ref="B650:C650"/>
    <mergeCell ref="B654:C654"/>
    <mergeCell ref="D654:E654"/>
    <mergeCell ref="F654:G654"/>
    <mergeCell ref="H654:I654"/>
    <mergeCell ref="J654:K654"/>
    <mergeCell ref="B656:C656"/>
    <mergeCell ref="B657:C657"/>
    <mergeCell ref="B658:C658"/>
    <mergeCell ref="B659:C659"/>
    <mergeCell ref="B660:C660"/>
    <mergeCell ref="B661:C661"/>
    <mergeCell ref="B662:C662"/>
    <mergeCell ref="B666:C666"/>
    <mergeCell ref="D666:E666"/>
    <mergeCell ref="F666:G666"/>
    <mergeCell ref="H666:I666"/>
    <mergeCell ref="J666:K666"/>
    <mergeCell ref="B668:C668"/>
    <mergeCell ref="B669:C669"/>
    <mergeCell ref="B670:C670"/>
    <mergeCell ref="B671:C671"/>
    <mergeCell ref="B672:C672"/>
    <mergeCell ref="B673:C673"/>
    <mergeCell ref="B674:C674"/>
    <mergeCell ref="B678:C678"/>
    <mergeCell ref="D678:E678"/>
    <mergeCell ref="F678:G678"/>
    <mergeCell ref="H678:I678"/>
    <mergeCell ref="J678:K678"/>
    <mergeCell ref="B680:C680"/>
    <mergeCell ref="B681:C681"/>
    <mergeCell ref="B682:C682"/>
    <mergeCell ref="B683:C683"/>
    <mergeCell ref="B684:C684"/>
    <mergeCell ref="B685:C685"/>
    <mergeCell ref="B686:C686"/>
    <mergeCell ref="B690:C690"/>
    <mergeCell ref="D690:E690"/>
    <mergeCell ref="F690:G690"/>
    <mergeCell ref="H690:I690"/>
    <mergeCell ref="J690:K690"/>
    <mergeCell ref="B692:C692"/>
    <mergeCell ref="B693:C693"/>
    <mergeCell ref="B694:C694"/>
    <mergeCell ref="B695:C695"/>
    <mergeCell ref="B696:C696"/>
    <mergeCell ref="B697:C697"/>
    <mergeCell ref="B698:C698"/>
    <mergeCell ref="B702:C702"/>
    <mergeCell ref="D702:E702"/>
    <mergeCell ref="F702:G702"/>
    <mergeCell ref="H702:I702"/>
    <mergeCell ref="J702:K702"/>
    <mergeCell ref="B704:C704"/>
    <mergeCell ref="B705:C705"/>
    <mergeCell ref="B706:C706"/>
    <mergeCell ref="B707:C707"/>
    <mergeCell ref="B708:C708"/>
    <mergeCell ref="B709:C709"/>
    <mergeCell ref="B710:C710"/>
    <mergeCell ref="B714:C714"/>
    <mergeCell ref="D714:E714"/>
    <mergeCell ref="F714:G714"/>
    <mergeCell ref="H714:I714"/>
    <mergeCell ref="J714:K714"/>
    <mergeCell ref="B716:C716"/>
    <mergeCell ref="B717:C717"/>
    <mergeCell ref="B718:C718"/>
    <mergeCell ref="B719:C719"/>
    <mergeCell ref="B720:C720"/>
    <mergeCell ref="B721:C721"/>
    <mergeCell ref="B722:C722"/>
    <mergeCell ref="B726:C726"/>
    <mergeCell ref="D726:E726"/>
    <mergeCell ref="F726:G726"/>
    <mergeCell ref="H726:I726"/>
    <mergeCell ref="J726:K726"/>
    <mergeCell ref="B728:C728"/>
    <mergeCell ref="B729:C729"/>
    <mergeCell ref="B730:C730"/>
    <mergeCell ref="B731:C731"/>
    <mergeCell ref="B732:C732"/>
    <mergeCell ref="B733:C733"/>
    <mergeCell ref="B734:C734"/>
    <mergeCell ref="B738:C738"/>
    <mergeCell ref="D738:E738"/>
    <mergeCell ref="F738:G738"/>
    <mergeCell ref="H738:I738"/>
    <mergeCell ref="J738:K738"/>
    <mergeCell ref="B740:C740"/>
    <mergeCell ref="B741:C741"/>
    <mergeCell ref="B742:C742"/>
    <mergeCell ref="B743:C743"/>
    <mergeCell ref="B744:C744"/>
    <mergeCell ref="B745:C745"/>
    <mergeCell ref="B746:C746"/>
    <mergeCell ref="B750:C750"/>
    <mergeCell ref="D750:E750"/>
    <mergeCell ref="F750:G750"/>
    <mergeCell ref="H750:I750"/>
    <mergeCell ref="J750:K750"/>
    <mergeCell ref="B752:C752"/>
    <mergeCell ref="B753:C753"/>
    <mergeCell ref="B754:C754"/>
    <mergeCell ref="B755:C755"/>
    <mergeCell ref="B756:C756"/>
    <mergeCell ref="B757:C757"/>
    <mergeCell ref="B758:C758"/>
    <mergeCell ref="B762:C762"/>
    <mergeCell ref="D762:E762"/>
    <mergeCell ref="F762:G762"/>
    <mergeCell ref="H762:I762"/>
    <mergeCell ref="J762:K762"/>
    <mergeCell ref="B764:C764"/>
    <mergeCell ref="B765:C765"/>
    <mergeCell ref="B766:C766"/>
    <mergeCell ref="B767:C767"/>
    <mergeCell ref="B768:C768"/>
    <mergeCell ref="B769:C769"/>
    <mergeCell ref="B770:C770"/>
    <mergeCell ref="B789:C789"/>
    <mergeCell ref="B790:C790"/>
    <mergeCell ref="B791:C791"/>
    <mergeCell ref="H774:I774"/>
    <mergeCell ref="J774:K774"/>
    <mergeCell ref="B776:C776"/>
    <mergeCell ref="B777:C777"/>
    <mergeCell ref="B778:C778"/>
    <mergeCell ref="B779:C779"/>
    <mergeCell ref="B780:C780"/>
    <mergeCell ref="B781:C781"/>
    <mergeCell ref="B782:C782"/>
    <mergeCell ref="B786:C786"/>
    <mergeCell ref="D786:E786"/>
    <mergeCell ref="F786:G786"/>
    <mergeCell ref="B774:C774"/>
    <mergeCell ref="D774:E774"/>
    <mergeCell ref="F774:G774"/>
    <mergeCell ref="H786:I786"/>
    <mergeCell ref="J786:K786"/>
    <mergeCell ref="B788:C788"/>
    <mergeCell ref="T1052:U1052"/>
    <mergeCell ref="B1042:C1042"/>
    <mergeCell ref="D1042:E1042"/>
    <mergeCell ref="F1042:G1042"/>
    <mergeCell ref="H1042:I1042"/>
    <mergeCell ref="J1042:K1042"/>
    <mergeCell ref="B792:C792"/>
    <mergeCell ref="B793:C793"/>
    <mergeCell ref="B794:C794"/>
    <mergeCell ref="C799:D799"/>
    <mergeCell ref="E799:F799"/>
    <mergeCell ref="C861:D861"/>
    <mergeCell ref="E861:F861"/>
    <mergeCell ref="J999:K999"/>
    <mergeCell ref="B1001:C1001"/>
    <mergeCell ref="B1002:C1002"/>
    <mergeCell ref="B1003:C1003"/>
    <mergeCell ref="B1004:C1004"/>
    <mergeCell ref="B1005:C1005"/>
    <mergeCell ref="B1009:C1009"/>
    <mergeCell ref="D1009:E1009"/>
    <mergeCell ref="F1009:G1009"/>
    <mergeCell ref="H1009:I1009"/>
    <mergeCell ref="C927:D927"/>
    <mergeCell ref="B1052:C1052"/>
    <mergeCell ref="D1052:E1052"/>
    <mergeCell ref="F1052:G1052"/>
    <mergeCell ref="H1052:I1052"/>
    <mergeCell ref="J1052:K1052"/>
    <mergeCell ref="L1052:M1052"/>
    <mergeCell ref="N1052:O1052"/>
    <mergeCell ref="P1052:Q1052"/>
    <mergeCell ref="R1052:S1052"/>
    <mergeCell ref="T1062:U1062"/>
    <mergeCell ref="B1072:C1072"/>
    <mergeCell ref="D1072:E1072"/>
    <mergeCell ref="F1072:G1072"/>
    <mergeCell ref="H1072:I1072"/>
    <mergeCell ref="J1072:K1072"/>
    <mergeCell ref="L1072:M1072"/>
    <mergeCell ref="N1072:O1072"/>
    <mergeCell ref="P1072:Q1072"/>
    <mergeCell ref="R1072:S1072"/>
    <mergeCell ref="T1072:U1072"/>
    <mergeCell ref="B1062:C1062"/>
    <mergeCell ref="D1062:E1062"/>
    <mergeCell ref="F1062:G1062"/>
    <mergeCell ref="H1062:I1062"/>
    <mergeCell ref="J1062:K1062"/>
    <mergeCell ref="L1062:M1062"/>
    <mergeCell ref="N1062:O1062"/>
    <mergeCell ref="P1062:Q1062"/>
    <mergeCell ref="R1062:S1062"/>
  </mergeCells>
  <pageMargins left="0.7" right="0.7" top="0.75" bottom="0.75" header="0.3" footer="0.3"/>
  <pageSetup orientation="portrait" r:id="rId1"/>
  <ignoredErrors>
    <ignoredError sqref="E50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Laranjeiro</dc:creator>
  <cp:lastModifiedBy>Ricardo Laranjeiro</cp:lastModifiedBy>
  <dcterms:created xsi:type="dcterms:W3CDTF">2017-02-17T07:26:43Z</dcterms:created>
  <dcterms:modified xsi:type="dcterms:W3CDTF">2017-03-29T23:19:07Z</dcterms:modified>
</cp:coreProperties>
</file>