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Haplotype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<sst xmlns="http://schemas.openxmlformats.org/spreadsheetml/2006/main" count="310" uniqueCount="183">
  <si>
    <t xml:space="preserve">Genome</t>
  </si>
  <si>
    <r>
      <rPr>
        <i val="true"/>
        <sz val="11"/>
        <rFont val="Cambria"/>
        <family val="1"/>
        <charset val="1"/>
      </rPr>
      <t xml:space="preserve">Candida albicans</t>
    </r>
    <r>
      <rPr>
        <sz val="10"/>
        <rFont val="Cambria"/>
        <family val="1"/>
        <charset val="1"/>
      </rPr>
      <t xml:space="preserve"> haplotype A</t>
    </r>
  </si>
  <si>
    <t xml:space="preserve">Size</t>
  </si>
  <si>
    <t xml:space="preserve">Scaffolds</t>
  </si>
  <si>
    <t xml:space="preserve">GC content</t>
  </si>
  <si>
    <t xml:space="preserve">Mapping statistics</t>
  </si>
  <si>
    <t xml:space="preserve">Variant Calling statistics</t>
  </si>
  <si>
    <t xml:space="preserve">Strain</t>
  </si>
  <si>
    <t xml:space="preserve">Clade</t>
  </si>
  <si>
    <t xml:space="preserve">SRA accession</t>
  </si>
  <si>
    <t xml:space="preserve">BioProject</t>
  </si>
  <si>
    <t xml:space="preserve">Reference</t>
  </si>
  <si>
    <t xml:space="preserve">Coverage</t>
  </si>
  <si>
    <t xml:space="preserve">% reads mapped</t>
  </si>
  <si>
    <t xml:space="preserve">Genome &gt; 20 reads</t>
  </si>
  <si>
    <t xml:space="preserve">Variants</t>
  </si>
  <si>
    <t xml:space="preserve">PASS Variants</t>
  </si>
  <si>
    <t xml:space="preserve">SNPs</t>
  </si>
  <si>
    <t xml:space="preserve">PASS SNPs</t>
  </si>
  <si>
    <t xml:space="preserve">INDELs</t>
  </si>
  <si>
    <t xml:space="preserve">PASS INDELs</t>
  </si>
  <si>
    <t xml:space="preserve">Heteroz INDELs PASS</t>
  </si>
  <si>
    <t xml:space="preserve">Heteroz SNPs PASS</t>
  </si>
  <si>
    <t xml:space="preserve">Heteroz Variant PASS</t>
  </si>
  <si>
    <t xml:space="preserve">Homoz Variant PASS</t>
  </si>
  <si>
    <t xml:space="preserve">PASS Variants/kb</t>
  </si>
  <si>
    <t xml:space="preserve">PASS SNPSs/kb</t>
  </si>
  <si>
    <t xml:space="preserve">Heteroz Variant/kb</t>
  </si>
  <si>
    <t xml:space="preserve">Homoz Variant/kb</t>
  </si>
  <si>
    <t xml:space="preserve">LOH Blocks &gt; 100bp</t>
  </si>
  <si>
    <t xml:space="preserve">LOH Blocks &gt; 150bp</t>
  </si>
  <si>
    <t xml:space="preserve">LOH Blocks &gt; 200bp</t>
  </si>
  <si>
    <t xml:space="preserve">LOH Blocks &gt; 500bp</t>
  </si>
  <si>
    <t xml:space="preserve">LOH Blocks &gt; 1000bp</t>
  </si>
  <si>
    <t xml:space="preserve">LOH Blocks &gt; 5000bp</t>
  </si>
  <si>
    <t xml:space="preserve">LOH nucl &gt;100bp</t>
  </si>
  <si>
    <t xml:space="preserve">LOH genome &gt;100bp</t>
  </si>
  <si>
    <t xml:space="preserve">LOH nucl &gt;200bp</t>
  </si>
  <si>
    <t xml:space="preserve">LOH genome &gt;200bp</t>
  </si>
  <si>
    <t xml:space="preserve">Heter blocks &gt;100bp</t>
  </si>
  <si>
    <t xml:space="preserve">Heter nucl &gt;100bp</t>
  </si>
  <si>
    <t xml:space="preserve">% Heter nucl &gt;100bp</t>
  </si>
  <si>
    <t xml:space="preserve">Heter var in heter blocks &gt;100bp</t>
  </si>
  <si>
    <t xml:space="preserve">% heter var in heter blocks &gt;100bp</t>
  </si>
  <si>
    <t xml:space="preserve">Parental divergence</t>
  </si>
  <si>
    <t xml:space="preserve">CEC1426</t>
  </si>
  <si>
    <t xml:space="preserve">SRR6670009</t>
  </si>
  <si>
    <t xml:space="preserve">PRJNA432884</t>
  </si>
  <si>
    <t xml:space="preserve">Ropars et al. 2018</t>
  </si>
  <si>
    <t xml:space="preserve">CEC1492</t>
  </si>
  <si>
    <t xml:space="preserve">SRR6670007</t>
  </si>
  <si>
    <t xml:space="preserve">CEC2019</t>
  </si>
  <si>
    <t xml:space="preserve">SRR6670005</t>
  </si>
  <si>
    <t xml:space="preserve">CEC2021</t>
  </si>
  <si>
    <t xml:space="preserve">2</t>
  </si>
  <si>
    <t xml:space="preserve">SRR6670013</t>
  </si>
  <si>
    <t xml:space="preserve">CEC2023</t>
  </si>
  <si>
    <t xml:space="preserve">SRR6669858</t>
  </si>
  <si>
    <t xml:space="preserve">CEC2872</t>
  </si>
  <si>
    <t xml:space="preserve">18</t>
  </si>
  <si>
    <t xml:space="preserve">SRR6669856</t>
  </si>
  <si>
    <t xml:space="preserve">CEC3530</t>
  </si>
  <si>
    <t xml:space="preserve">4</t>
  </si>
  <si>
    <t xml:space="preserve">SRR6669852</t>
  </si>
  <si>
    <t xml:space="preserve">CEC3533</t>
  </si>
  <si>
    <t xml:space="preserve">SRR6669969</t>
  </si>
  <si>
    <t xml:space="preserve">CEC3537</t>
  </si>
  <si>
    <t xml:space="preserve">SRR6669965</t>
  </si>
  <si>
    <t xml:space="preserve">CEC3544</t>
  </si>
  <si>
    <t xml:space="preserve">SRR6669962</t>
  </si>
  <si>
    <t xml:space="preserve">CEC3548</t>
  </si>
  <si>
    <t xml:space="preserve">A</t>
  </si>
  <si>
    <t xml:space="preserve">SRR6669971</t>
  </si>
  <si>
    <t xml:space="preserve">CEC3550</t>
  </si>
  <si>
    <t xml:space="preserve">SRR6669985</t>
  </si>
  <si>
    <t xml:space="preserve">CEC3553</t>
  </si>
  <si>
    <t xml:space="preserve">SRR6669987</t>
  </si>
  <si>
    <t xml:space="preserve">CEC3557</t>
  </si>
  <si>
    <t xml:space="preserve">SRR6669991</t>
  </si>
  <si>
    <t xml:space="preserve">CEC3560</t>
  </si>
  <si>
    <t xml:space="preserve">SRR6669916</t>
  </si>
  <si>
    <t xml:space="preserve">CEC3596</t>
  </si>
  <si>
    <t xml:space="preserve">SRR6669917</t>
  </si>
  <si>
    <t xml:space="preserve">CEC3600</t>
  </si>
  <si>
    <t xml:space="preserve">SRR6669919</t>
  </si>
  <si>
    <t xml:space="preserve">CEC3601</t>
  </si>
  <si>
    <t xml:space="preserve">SRR6669922</t>
  </si>
  <si>
    <t xml:space="preserve">CEC3609</t>
  </si>
  <si>
    <t xml:space="preserve">SRR6669939</t>
  </si>
  <si>
    <t xml:space="preserve">CEC3611</t>
  </si>
  <si>
    <t xml:space="preserve">SRR6669937</t>
  </si>
  <si>
    <t xml:space="preserve">CEC3613</t>
  </si>
  <si>
    <t xml:space="preserve">NC</t>
  </si>
  <si>
    <t xml:space="preserve">SRR6669943</t>
  </si>
  <si>
    <t xml:space="preserve">CEC3614</t>
  </si>
  <si>
    <t xml:space="preserve">SRR6669940</t>
  </si>
  <si>
    <t xml:space="preserve">CEC3616</t>
  </si>
  <si>
    <t xml:space="preserve">SRR6669944</t>
  </si>
  <si>
    <t xml:space="preserve">CEC3627</t>
  </si>
  <si>
    <t xml:space="preserve">SRR6669882</t>
  </si>
  <si>
    <t xml:space="preserve">CEC3634</t>
  </si>
  <si>
    <t xml:space="preserve">SRR6669881</t>
  </si>
  <si>
    <t xml:space="preserve">CEC3637</t>
  </si>
  <si>
    <t xml:space="preserve">SRR6669875</t>
  </si>
  <si>
    <t xml:space="preserve">CEC3661</t>
  </si>
  <si>
    <t xml:space="preserve">C</t>
  </si>
  <si>
    <t xml:space="preserve">SRR6669895</t>
  </si>
  <si>
    <t xml:space="preserve">CEC3664</t>
  </si>
  <si>
    <t xml:space="preserve">SRR6669898</t>
  </si>
  <si>
    <t xml:space="preserve">CEC3669</t>
  </si>
  <si>
    <t xml:space="preserve">SRR6670019</t>
  </si>
  <si>
    <t xml:space="preserve">CEC3671</t>
  </si>
  <si>
    <t xml:space="preserve">SRR6670018</t>
  </si>
  <si>
    <t xml:space="preserve">CEC3672</t>
  </si>
  <si>
    <t xml:space="preserve">SRR6670021</t>
  </si>
  <si>
    <t xml:space="preserve">CEC3675</t>
  </si>
  <si>
    <t xml:space="preserve">SRR6670014</t>
  </si>
  <si>
    <t xml:space="preserve">CEC3685</t>
  </si>
  <si>
    <t xml:space="preserve">SRR6669864</t>
  </si>
  <si>
    <t xml:space="preserve">CEC3706</t>
  </si>
  <si>
    <t xml:space="preserve">SRR6669959</t>
  </si>
  <si>
    <t xml:space="preserve">CEC3707</t>
  </si>
  <si>
    <t xml:space="preserve">D</t>
  </si>
  <si>
    <t xml:space="preserve">SRR6669925</t>
  </si>
  <si>
    <t xml:space="preserve">CEC3708</t>
  </si>
  <si>
    <t xml:space="preserve">B</t>
  </si>
  <si>
    <t xml:space="preserve">SRR6669946</t>
  </si>
  <si>
    <t xml:space="preserve">CEC3712</t>
  </si>
  <si>
    <t xml:space="preserve">E</t>
  </si>
  <si>
    <t xml:space="preserve">SRR6669956</t>
  </si>
  <si>
    <t xml:space="preserve">CEC3715</t>
  </si>
  <si>
    <t xml:space="preserve">SRR6669955</t>
  </si>
  <si>
    <t xml:space="preserve">CEC3716</t>
  </si>
  <si>
    <t xml:space="preserve">SRR6669958</t>
  </si>
  <si>
    <t xml:space="preserve">CEC3786</t>
  </si>
  <si>
    <t xml:space="preserve">SRR6669957</t>
  </si>
  <si>
    <t xml:space="preserve">CEC4035</t>
  </si>
  <si>
    <t xml:space="preserve">SRR6669951</t>
  </si>
  <si>
    <t xml:space="preserve">CEC4039</t>
  </si>
  <si>
    <t xml:space="preserve">SRR6669953</t>
  </si>
  <si>
    <t xml:space="preserve">CEC4108</t>
  </si>
  <si>
    <t xml:space="preserve">SRR6669930</t>
  </si>
  <si>
    <t xml:space="preserve">CEC4254</t>
  </si>
  <si>
    <t xml:space="preserve">SRR6669931</t>
  </si>
  <si>
    <t xml:space="preserve">CEC4261</t>
  </si>
  <si>
    <t xml:space="preserve">SRR6669926</t>
  </si>
  <si>
    <t xml:space="preserve">CEC4479</t>
  </si>
  <si>
    <t xml:space="preserve">SRR6669927</t>
  </si>
  <si>
    <t xml:space="preserve">CEC4485</t>
  </si>
  <si>
    <t xml:space="preserve">SRR6669908</t>
  </si>
  <si>
    <t xml:space="preserve">CEC4486</t>
  </si>
  <si>
    <t xml:space="preserve">SRR6669907</t>
  </si>
  <si>
    <t xml:space="preserve">CEC4492</t>
  </si>
  <si>
    <t xml:space="preserve">SRR6669911</t>
  </si>
  <si>
    <t xml:space="preserve">CEC4494</t>
  </si>
  <si>
    <t xml:space="preserve">SRR6669905</t>
  </si>
  <si>
    <t xml:space="preserve">CEC4497</t>
  </si>
  <si>
    <t xml:space="preserve">SRR6669893</t>
  </si>
  <si>
    <t xml:space="preserve">CEC4498</t>
  </si>
  <si>
    <t xml:space="preserve">SRR6669894</t>
  </si>
  <si>
    <t xml:space="preserve">CEC4883</t>
  </si>
  <si>
    <t xml:space="preserve">SRR6670022</t>
  </si>
  <si>
    <t xml:space="preserve">CEC4946</t>
  </si>
  <si>
    <t xml:space="preserve">SRR6670002</t>
  </si>
  <si>
    <t xml:space="preserve">CEC5026</t>
  </si>
  <si>
    <t xml:space="preserve">SRR6669994</t>
  </si>
  <si>
    <t xml:space="preserve">CEC709</t>
  </si>
  <si>
    <t xml:space="preserve">SRR6669979</t>
  </si>
  <si>
    <t xml:space="preserve">CEC716</t>
  </si>
  <si>
    <t xml:space="preserve">SRR6669982</t>
  </si>
  <si>
    <t xml:space="preserve">SC5314</t>
  </si>
  <si>
    <t xml:space="preserve">SRR6670010</t>
  </si>
  <si>
    <t xml:space="preserve">NCYC_59</t>
  </si>
  <si>
    <t xml:space="preserve">ERX2722650</t>
  </si>
  <si>
    <t xml:space="preserve">PRJEB27862</t>
  </si>
  <si>
    <t xml:space="preserve">Bensasson et al. 2019</t>
  </si>
  <si>
    <t xml:space="preserve">NCYC_4144</t>
  </si>
  <si>
    <t xml:space="preserve">ERX2722651</t>
  </si>
  <si>
    <t xml:space="preserve">NCYC_4145</t>
  </si>
  <si>
    <t xml:space="preserve">ERX2722652</t>
  </si>
  <si>
    <t xml:space="preserve">Minimum</t>
  </si>
  <si>
    <t xml:space="preserve">Maximum</t>
  </si>
  <si>
    <t xml:space="preserve">Average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</si>
</sst>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%"/>
    <numFmt numFmtId="167" formatCode="0.00"/>
    <numFmt numFmtId="168" formatCode="@"/>
  </numFmts>
  <fonts count="13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i val="true"/>
      <sz val="11"/>
      <name val="Cambria"/>
      <family val="1"/>
      <charset val="1"/>
    </font>
    <font>
      <sz val="10"/>
      <name val="Cambria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980000"/>
      <name val="Times New Roman"/>
      <family val="1"/>
      <charset val="1"/>
    </font>
    <font>
      <b val="true"/>
      <sz val="10"/>
      <color rgb="FF0B5394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8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B5394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7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7" activeCellId="0" sqref="D77"/>
    </sheetView>
  </sheetViews>
  <sheetFormatPr defaultRowHeight="15"/>
  <cols>
    <col collapsed="false" hidden="false" max="1" min="1" style="0" width="13.7704081632653"/>
    <col collapsed="false" hidden="false" max="2" min="2" style="0" width="9.85204081632653"/>
    <col collapsed="false" hidden="false" max="3" min="3" style="0" width="12.6887755102041"/>
    <col collapsed="false" hidden="false" max="4" min="4" style="0" width="13.2295918367347"/>
    <col collapsed="false" hidden="false" max="5" min="5" style="0" width="18.3571428571429"/>
    <col collapsed="false" hidden="false" max="6" min="6" style="0" width="9.71938775510204"/>
    <col collapsed="false" hidden="false" max="7" min="7" style="0" width="8.50510204081633"/>
    <col collapsed="false" hidden="false" max="8" min="8" style="0" width="12.2857142857143"/>
    <col collapsed="false" hidden="false" max="58" min="9" style="0" width="13.9030612244898"/>
    <col collapsed="false" hidden="false" max="1025" min="59" style="0" width="14.1734693877551"/>
  </cols>
  <sheetData>
    <row r="1" customFormat="false" ht="15.75" hidden="false" customHeight="tru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5"/>
      <c r="W1" s="3"/>
      <c r="X1" s="3"/>
      <c r="Y1" s="3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customFormat="false" ht="15.75" hidden="false" customHeight="true" outlineLevel="0" collapsed="false">
      <c r="A2" s="1" t="s">
        <v>2</v>
      </c>
      <c r="B2" s="7" t="n">
        <v>14282759</v>
      </c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3"/>
      <c r="X2" s="3"/>
      <c r="Y2" s="3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</row>
    <row r="3" customFormat="false" ht="15.75" hidden="false" customHeight="true" outlineLevel="0" collapsed="false">
      <c r="A3" s="1" t="s">
        <v>3</v>
      </c>
      <c r="B3" s="8" t="n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5"/>
      <c r="W3" s="3"/>
      <c r="X3" s="3"/>
      <c r="Y3" s="3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customFormat="false" ht="15.75" hidden="false" customHeight="true" outlineLevel="0" collapsed="false">
      <c r="A4" s="1" t="s">
        <v>4</v>
      </c>
      <c r="B4" s="9" t="n">
        <v>0.3345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5"/>
      <c r="W4" s="3"/>
      <c r="X4" s="3"/>
      <c r="Y4" s="3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</row>
    <row r="5" customFormat="false" ht="15.7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5"/>
      <c r="W5" s="3"/>
      <c r="X5" s="3"/>
      <c r="Y5" s="3"/>
      <c r="Z5" s="3"/>
      <c r="AA5" s="3"/>
      <c r="AB5" s="3"/>
      <c r="AC5" s="3"/>
      <c r="AD5" s="5"/>
      <c r="AE5" s="3"/>
      <c r="AF5" s="3"/>
      <c r="AG5" s="3"/>
      <c r="AH5" s="3"/>
      <c r="AI5" s="4"/>
      <c r="AJ5" s="3"/>
      <c r="AK5" s="3"/>
      <c r="AL5" s="4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customFormat="false" ht="15.75" hidden="false" customHeight="true" outlineLevel="0" collapsed="false">
      <c r="A6" s="3"/>
      <c r="B6" s="3"/>
      <c r="C6" s="10"/>
      <c r="D6" s="10"/>
      <c r="E6" s="10"/>
      <c r="F6" s="11" t="s">
        <v>5</v>
      </c>
      <c r="G6" s="11"/>
      <c r="H6" s="11"/>
      <c r="I6" s="11" t="s">
        <v>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3"/>
      <c r="X6" s="3"/>
      <c r="Y6" s="3"/>
      <c r="Z6" s="3"/>
      <c r="AA6" s="3"/>
      <c r="AB6" s="3"/>
      <c r="AC6" s="3"/>
      <c r="AD6" s="5"/>
      <c r="AE6" s="3"/>
      <c r="AF6" s="3"/>
      <c r="AG6" s="3"/>
      <c r="AH6" s="3"/>
      <c r="AI6" s="4"/>
      <c r="AJ6" s="3"/>
      <c r="AK6" s="3"/>
      <c r="AL6" s="4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customFormat="false" ht="15.75" hidden="false" customHeight="true" outlineLevel="0" collapsed="fals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3" t="s">
        <v>20</v>
      </c>
      <c r="O7" s="13" t="s">
        <v>21</v>
      </c>
      <c r="P7" s="13" t="s">
        <v>22</v>
      </c>
      <c r="Q7" s="13" t="s">
        <v>23</v>
      </c>
      <c r="R7" s="13" t="s">
        <v>24</v>
      </c>
      <c r="S7" s="13" t="s">
        <v>25</v>
      </c>
      <c r="T7" s="13" t="s">
        <v>26</v>
      </c>
      <c r="U7" s="14" t="s">
        <v>27</v>
      </c>
      <c r="V7" s="15" t="s">
        <v>28</v>
      </c>
      <c r="W7" s="13" t="s">
        <v>29</v>
      </c>
      <c r="X7" s="13" t="s">
        <v>30</v>
      </c>
      <c r="Y7" s="13" t="s">
        <v>31</v>
      </c>
      <c r="Z7" s="13" t="s">
        <v>32</v>
      </c>
      <c r="AA7" s="13" t="s">
        <v>33</v>
      </c>
      <c r="AB7" s="13" t="s">
        <v>34</v>
      </c>
      <c r="AC7" s="13" t="s">
        <v>35</v>
      </c>
      <c r="AD7" s="15" t="s">
        <v>36</v>
      </c>
      <c r="AE7" s="13" t="s">
        <v>37</v>
      </c>
      <c r="AF7" s="13" t="s">
        <v>38</v>
      </c>
      <c r="AG7" s="13" t="s">
        <v>39</v>
      </c>
      <c r="AH7" s="13" t="s">
        <v>40</v>
      </c>
      <c r="AI7" s="14" t="s">
        <v>41</v>
      </c>
      <c r="AJ7" s="13" t="s">
        <v>42</v>
      </c>
      <c r="AK7" s="13" t="s">
        <v>43</v>
      </c>
      <c r="AL7" s="14" t="s">
        <v>44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customFormat="false" ht="15.75" hidden="false" customHeight="true" outlineLevel="0" collapsed="false">
      <c r="A8" s="16" t="s">
        <v>45</v>
      </c>
      <c r="B8" s="17" t="n">
        <v>11</v>
      </c>
      <c r="C8" s="18" t="s">
        <v>46</v>
      </c>
      <c r="D8" s="18" t="s">
        <v>47</v>
      </c>
      <c r="E8" s="19" t="s">
        <v>48</v>
      </c>
      <c r="F8" s="19" t="n">
        <v>64.6309</v>
      </c>
      <c r="G8" s="20" t="n">
        <v>0.9901</v>
      </c>
      <c r="H8" s="21" t="n">
        <v>14178265</v>
      </c>
      <c r="I8" s="22" t="n">
        <v>163952</v>
      </c>
      <c r="J8" s="22" t="n">
        <v>150646</v>
      </c>
      <c r="K8" s="22" t="n">
        <v>139325</v>
      </c>
      <c r="L8" s="22" t="n">
        <v>126666</v>
      </c>
      <c r="M8" s="22" t="n">
        <v>24266</v>
      </c>
      <c r="N8" s="22" t="n">
        <v>23625</v>
      </c>
      <c r="O8" s="22" t="n">
        <v>16969</v>
      </c>
      <c r="P8" s="22" t="n">
        <v>84495</v>
      </c>
      <c r="Q8" s="22" t="n">
        <v>101819</v>
      </c>
      <c r="R8" s="22" t="n">
        <v>48827</v>
      </c>
      <c r="S8" s="23" t="n">
        <f aca="false">J8/$H8*1000</f>
        <v>10.6251364324196</v>
      </c>
      <c r="T8" s="23" t="n">
        <f aca="false">L8/$H8*1000</f>
        <v>8.93381524467204</v>
      </c>
      <c r="U8" s="24" t="n">
        <f aca="false">Q8/$H8*1000</f>
        <v>7.18134412073692</v>
      </c>
      <c r="V8" s="25" t="n">
        <f aca="false">R8/$H8*1000</f>
        <v>3.44379231168271</v>
      </c>
      <c r="W8" s="22" t="n">
        <v>17692</v>
      </c>
      <c r="X8" s="22" t="n">
        <v>13827</v>
      </c>
      <c r="Y8" s="22" t="n">
        <v>11727</v>
      </c>
      <c r="Z8" s="22" t="n">
        <v>5669</v>
      </c>
      <c r="AA8" s="22" t="n">
        <v>2599</v>
      </c>
      <c r="AB8" s="22" t="n">
        <v>159</v>
      </c>
      <c r="AC8" s="22" t="n">
        <v>12057326</v>
      </c>
      <c r="AD8" s="26" t="n">
        <f aca="false">AC8/$B$2</f>
        <v>0.844187457059242</v>
      </c>
      <c r="AE8" s="22" t="n">
        <v>11222909</v>
      </c>
      <c r="AF8" s="27" t="n">
        <f aca="false">AE8/$B$2</f>
        <v>0.785766181449957</v>
      </c>
      <c r="AG8" s="22" t="n">
        <v>7646</v>
      </c>
      <c r="AH8" s="22" t="n">
        <v>1755528</v>
      </c>
      <c r="AI8" s="28" t="n">
        <f aca="false">AH8/$B$2</f>
        <v>0.122912386885475</v>
      </c>
      <c r="AJ8" s="22" t="n">
        <v>61153</v>
      </c>
      <c r="AK8" s="29" t="n">
        <f aca="false">AJ8/Q8</f>
        <v>0.600604995138432</v>
      </c>
      <c r="AL8" s="28" t="n">
        <f aca="false">AJ8/AH8</f>
        <v>0.0348345341116747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customFormat="false" ht="15.75" hidden="false" customHeight="true" outlineLevel="0" collapsed="false">
      <c r="A9" s="16" t="s">
        <v>49</v>
      </c>
      <c r="B9" s="17" t="n">
        <v>4</v>
      </c>
      <c r="C9" s="18" t="s">
        <v>50</v>
      </c>
      <c r="D9" s="18" t="s">
        <v>47</v>
      </c>
      <c r="E9" s="19" t="s">
        <v>48</v>
      </c>
      <c r="F9" s="19" t="n">
        <v>118.737</v>
      </c>
      <c r="G9" s="20" t="n">
        <v>0.9912</v>
      </c>
      <c r="H9" s="21" t="n">
        <v>14199537</v>
      </c>
      <c r="I9" s="22" t="n">
        <v>164009</v>
      </c>
      <c r="J9" s="22" t="n">
        <v>148874</v>
      </c>
      <c r="K9" s="22" t="n">
        <v>139228</v>
      </c>
      <c r="L9" s="22" t="n">
        <v>124921</v>
      </c>
      <c r="M9" s="22" t="n">
        <v>24422</v>
      </c>
      <c r="N9" s="22" t="n">
        <v>23603</v>
      </c>
      <c r="O9" s="22" t="n">
        <v>15049</v>
      </c>
      <c r="P9" s="22" t="n">
        <v>71830</v>
      </c>
      <c r="Q9" s="22" t="n">
        <v>87229</v>
      </c>
      <c r="R9" s="22" t="n">
        <v>61645</v>
      </c>
      <c r="S9" s="23" t="n">
        <f aca="false">J9/$H9*1000</f>
        <v>10.4844263584087</v>
      </c>
      <c r="T9" s="23" t="n">
        <f aca="false">L9/$H9*1000</f>
        <v>8.79754037050645</v>
      </c>
      <c r="U9" s="24" t="n">
        <f aca="false">Q9/$H9*1000</f>
        <v>6.14308762320912</v>
      </c>
      <c r="V9" s="25" t="n">
        <f aca="false">R9/$H9*1000</f>
        <v>4.34133873519961</v>
      </c>
      <c r="W9" s="22" t="n">
        <v>15214</v>
      </c>
      <c r="X9" s="22" t="n">
        <v>11920</v>
      </c>
      <c r="Y9" s="22" t="n">
        <v>10126</v>
      </c>
      <c r="Z9" s="22" t="n">
        <v>5148</v>
      </c>
      <c r="AA9" s="22" t="n">
        <v>2400</v>
      </c>
      <c r="AB9" s="22" t="n">
        <v>193</v>
      </c>
      <c r="AC9" s="22" t="n">
        <v>12403947</v>
      </c>
      <c r="AD9" s="26" t="n">
        <f aca="false">AC9/$B$2</f>
        <v>0.868455947481856</v>
      </c>
      <c r="AE9" s="22" t="n">
        <v>11691686</v>
      </c>
      <c r="AF9" s="27" t="n">
        <f aca="false">AE9/$B$2</f>
        <v>0.818587361167405</v>
      </c>
      <c r="AG9" s="22" t="n">
        <v>6532</v>
      </c>
      <c r="AH9" s="22" t="n">
        <v>1474461</v>
      </c>
      <c r="AI9" s="28" t="n">
        <f aca="false">AH9/$B$2</f>
        <v>0.103233625940198</v>
      </c>
      <c r="AJ9" s="22" t="n">
        <v>51944</v>
      </c>
      <c r="AK9" s="29" t="n">
        <f aca="false">AJ9/Q9</f>
        <v>0.595490031984776</v>
      </c>
      <c r="AL9" s="28" t="n">
        <f aca="false">AJ9/AH9</f>
        <v>0.0352291447518788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customFormat="false" ht="15.75" hidden="false" customHeight="true" outlineLevel="0" collapsed="false">
      <c r="A10" s="16" t="s">
        <v>51</v>
      </c>
      <c r="B10" s="17" t="n">
        <v>12</v>
      </c>
      <c r="C10" s="18" t="s">
        <v>52</v>
      </c>
      <c r="D10" s="18" t="s">
        <v>47</v>
      </c>
      <c r="E10" s="19" t="s">
        <v>48</v>
      </c>
      <c r="F10" s="19" t="n">
        <v>93.0079</v>
      </c>
      <c r="G10" s="20" t="n">
        <v>0.9911</v>
      </c>
      <c r="H10" s="21" t="n">
        <v>14195407</v>
      </c>
      <c r="I10" s="22" t="n">
        <v>169279</v>
      </c>
      <c r="J10" s="22" t="n">
        <v>155097</v>
      </c>
      <c r="K10" s="22" t="n">
        <v>143655</v>
      </c>
      <c r="L10" s="22" t="n">
        <v>130197</v>
      </c>
      <c r="M10" s="22" t="n">
        <v>25241</v>
      </c>
      <c r="N10" s="22" t="n">
        <v>24525</v>
      </c>
      <c r="O10" s="22" t="n">
        <v>16735</v>
      </c>
      <c r="P10" s="22" t="n">
        <v>81991</v>
      </c>
      <c r="Q10" s="22" t="n">
        <v>99101</v>
      </c>
      <c r="R10" s="22" t="n">
        <v>55996</v>
      </c>
      <c r="S10" s="23" t="n">
        <f aca="false">J10/$H10*1000</f>
        <v>10.9258579201005</v>
      </c>
      <c r="T10" s="23" t="n">
        <f aca="false">L10/$H10*1000</f>
        <v>9.17176943218324</v>
      </c>
      <c r="U10" s="24" t="n">
        <f aca="false">Q10/$H10*1000</f>
        <v>6.98120173658987</v>
      </c>
      <c r="V10" s="25" t="n">
        <f aca="false">R10/$H10*1000</f>
        <v>3.94465618351062</v>
      </c>
      <c r="W10" s="22" t="n">
        <v>17023</v>
      </c>
      <c r="X10" s="22" t="n">
        <v>13329</v>
      </c>
      <c r="Y10" s="22" t="n">
        <v>11357</v>
      </c>
      <c r="Z10" s="22" t="n">
        <v>5524</v>
      </c>
      <c r="AA10" s="22" t="n">
        <v>2511</v>
      </c>
      <c r="AB10" s="22" t="n">
        <v>178</v>
      </c>
      <c r="AC10" s="22" t="n">
        <v>12145136</v>
      </c>
      <c r="AD10" s="26" t="n">
        <f aca="false">AC10/$B$2</f>
        <v>0.850335428890175</v>
      </c>
      <c r="AE10" s="22" t="n">
        <v>11353899</v>
      </c>
      <c r="AF10" s="27" t="n">
        <f aca="false">AE10/$B$2</f>
        <v>0.794937378695531</v>
      </c>
      <c r="AG10" s="22" t="n">
        <v>7359</v>
      </c>
      <c r="AH10" s="22" t="n">
        <v>1686474</v>
      </c>
      <c r="AI10" s="28" t="n">
        <f aca="false">AH10/$B$2</f>
        <v>0.118077606714501</v>
      </c>
      <c r="AJ10" s="22" t="n">
        <v>59768</v>
      </c>
      <c r="AK10" s="29" t="n">
        <f aca="false">AJ10/Q10</f>
        <v>0.603101885954733</v>
      </c>
      <c r="AL10" s="28" t="n">
        <f aca="false">AJ10/AH10</f>
        <v>0.0354396213638633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customFormat="false" ht="15.75" hidden="false" customHeight="true" outlineLevel="0" collapsed="false">
      <c r="A11" s="30" t="s">
        <v>53</v>
      </c>
      <c r="B11" s="31" t="s">
        <v>54</v>
      </c>
      <c r="C11" s="18" t="s">
        <v>55</v>
      </c>
      <c r="D11" s="18" t="s">
        <v>47</v>
      </c>
      <c r="E11" s="19" t="s">
        <v>48</v>
      </c>
      <c r="F11" s="19" t="n">
        <v>88.4869</v>
      </c>
      <c r="G11" s="20" t="n">
        <v>0.9928</v>
      </c>
      <c r="H11" s="21" t="n">
        <v>14165527</v>
      </c>
      <c r="I11" s="22" t="n">
        <v>164271</v>
      </c>
      <c r="J11" s="22" t="n">
        <v>149967</v>
      </c>
      <c r="K11" s="22" t="n">
        <v>139725</v>
      </c>
      <c r="L11" s="22" t="n">
        <v>126072</v>
      </c>
      <c r="M11" s="22" t="n">
        <v>24237</v>
      </c>
      <c r="N11" s="22" t="n">
        <v>23589</v>
      </c>
      <c r="O11" s="22" t="n">
        <v>14753</v>
      </c>
      <c r="P11" s="22" t="n">
        <v>72874</v>
      </c>
      <c r="Q11" s="22" t="n">
        <v>87933</v>
      </c>
      <c r="R11" s="22" t="n">
        <v>62034</v>
      </c>
      <c r="S11" s="23" t="n">
        <f aca="false">J11/$H11*1000</f>
        <v>10.5867575558608</v>
      </c>
      <c r="T11" s="23" t="n">
        <f aca="false">L11/$H11*1000</f>
        <v>8.89991597206373</v>
      </c>
      <c r="U11" s="24" t="n">
        <f aca="false">Q11/$H11*1000</f>
        <v>6.20753467202456</v>
      </c>
      <c r="V11" s="25" t="n">
        <f aca="false">R11/$H11*1000</f>
        <v>4.37922288383623</v>
      </c>
      <c r="W11" s="22" t="n">
        <v>15232</v>
      </c>
      <c r="X11" s="22" t="n">
        <v>12140</v>
      </c>
      <c r="Y11" s="22" t="n">
        <v>10349</v>
      </c>
      <c r="Z11" s="22" t="n">
        <v>5390</v>
      </c>
      <c r="AA11" s="22" t="n">
        <v>2688</v>
      </c>
      <c r="AB11" s="22" t="n">
        <v>217</v>
      </c>
      <c r="AC11" s="22" t="n">
        <v>12413458</v>
      </c>
      <c r="AD11" s="26" t="n">
        <f aca="false">AC11/$B$2</f>
        <v>0.869121855238193</v>
      </c>
      <c r="AE11" s="22" t="n">
        <v>11725366</v>
      </c>
      <c r="AF11" s="27" t="n">
        <f aca="false">AE11/$B$2</f>
        <v>0.820945448985031</v>
      </c>
      <c r="AG11" s="22" t="n">
        <v>6521</v>
      </c>
      <c r="AH11" s="22" t="n">
        <v>1467626</v>
      </c>
      <c r="AI11" s="28" t="n">
        <f aca="false">AH11/$B$2</f>
        <v>0.102755076942767</v>
      </c>
      <c r="AJ11" s="22" t="n">
        <v>52571</v>
      </c>
      <c r="AK11" s="29" t="n">
        <f aca="false">AJ11/Q11</f>
        <v>0.597852910738858</v>
      </c>
      <c r="AL11" s="28" t="n">
        <f aca="false">AJ11/AH11</f>
        <v>0.0358204338162447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  <row r="12" customFormat="false" ht="15.75" hidden="false" customHeight="true" outlineLevel="0" collapsed="false">
      <c r="A12" s="16" t="s">
        <v>56</v>
      </c>
      <c r="B12" s="17" t="n">
        <v>8</v>
      </c>
      <c r="C12" s="18" t="s">
        <v>57</v>
      </c>
      <c r="D12" s="18" t="s">
        <v>47</v>
      </c>
      <c r="E12" s="19" t="s">
        <v>48</v>
      </c>
      <c r="F12" s="19" t="n">
        <v>144.647</v>
      </c>
      <c r="G12" s="20" t="n">
        <v>0.9901</v>
      </c>
      <c r="H12" s="21" t="n">
        <v>14218605</v>
      </c>
      <c r="I12" s="22" t="n">
        <v>165339</v>
      </c>
      <c r="J12" s="22" t="n">
        <v>149254</v>
      </c>
      <c r="K12" s="22" t="n">
        <v>139937</v>
      </c>
      <c r="L12" s="22" t="n">
        <v>124784</v>
      </c>
      <c r="M12" s="22" t="n">
        <v>25000</v>
      </c>
      <c r="N12" s="22" t="n">
        <v>24075</v>
      </c>
      <c r="O12" s="22" t="n">
        <v>16768</v>
      </c>
      <c r="P12" s="22" t="n">
        <v>78869</v>
      </c>
      <c r="Q12" s="22" t="n">
        <v>96032</v>
      </c>
      <c r="R12" s="22" t="n">
        <v>53222</v>
      </c>
      <c r="S12" s="23" t="n">
        <f aca="false">J12/$H12*1000</f>
        <v>10.497091662649</v>
      </c>
      <c r="T12" s="23" t="n">
        <f aca="false">L12/$H12*1000</f>
        <v>8.77610707942164</v>
      </c>
      <c r="U12" s="24" t="n">
        <f aca="false">Q12/$H12*1000</f>
        <v>6.75396777672634</v>
      </c>
      <c r="V12" s="25" t="n">
        <f aca="false">R12/$H12*1000</f>
        <v>3.7431238859227</v>
      </c>
      <c r="W12" s="22" t="n">
        <v>16655</v>
      </c>
      <c r="X12" s="22" t="n">
        <v>13055</v>
      </c>
      <c r="Y12" s="22" t="n">
        <v>11140</v>
      </c>
      <c r="Z12" s="22" t="n">
        <v>5500</v>
      </c>
      <c r="AA12" s="22" t="n">
        <v>2470</v>
      </c>
      <c r="AB12" s="22" t="n">
        <v>190</v>
      </c>
      <c r="AC12" s="22" t="n">
        <v>12213612</v>
      </c>
      <c r="AD12" s="26" t="n">
        <f aca="false">AC12/$B$2</f>
        <v>0.855129740689456</v>
      </c>
      <c r="AE12" s="22" t="n">
        <v>11441468</v>
      </c>
      <c r="AF12" s="27" t="n">
        <f aca="false">AE12/$B$2</f>
        <v>0.801068477035844</v>
      </c>
      <c r="AG12" s="22" t="n">
        <v>7190</v>
      </c>
      <c r="AH12" s="22" t="n">
        <v>1627154</v>
      </c>
      <c r="AI12" s="28" t="n">
        <f aca="false">AH12/$B$2</f>
        <v>0.113924347529773</v>
      </c>
      <c r="AJ12" s="22" t="n">
        <v>57376</v>
      </c>
      <c r="AK12" s="29" t="n">
        <f aca="false">AJ12/Q12</f>
        <v>0.597467510829723</v>
      </c>
      <c r="AL12" s="28" t="n">
        <f aca="false">AJ12/AH12</f>
        <v>0.0352615671288643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</row>
    <row r="13" customFormat="false" ht="15.75" hidden="false" customHeight="true" outlineLevel="0" collapsed="false">
      <c r="A13" s="30" t="s">
        <v>58</v>
      </c>
      <c r="B13" s="31" t="s">
        <v>59</v>
      </c>
      <c r="C13" s="18" t="s">
        <v>60</v>
      </c>
      <c r="D13" s="18" t="s">
        <v>47</v>
      </c>
      <c r="E13" s="19" t="s">
        <v>48</v>
      </c>
      <c r="F13" s="19" t="n">
        <v>85.0042</v>
      </c>
      <c r="G13" s="20" t="n">
        <v>0.9887</v>
      </c>
      <c r="H13" s="21" t="n">
        <v>14195311</v>
      </c>
      <c r="I13" s="22" t="n">
        <v>173041</v>
      </c>
      <c r="J13" s="22" t="n">
        <v>158031</v>
      </c>
      <c r="K13" s="22" t="n">
        <v>147253</v>
      </c>
      <c r="L13" s="22" t="n">
        <v>133024</v>
      </c>
      <c r="M13" s="22" t="n">
        <v>25405</v>
      </c>
      <c r="N13" s="22" t="n">
        <v>24629</v>
      </c>
      <c r="O13" s="22" t="n">
        <v>17710</v>
      </c>
      <c r="P13" s="22" t="n">
        <v>87348</v>
      </c>
      <c r="Q13" s="22" t="n">
        <v>105436</v>
      </c>
      <c r="R13" s="22" t="n">
        <v>52595</v>
      </c>
      <c r="S13" s="23" t="n">
        <f aca="false">J13/$H13*1000</f>
        <v>11.1326197784606</v>
      </c>
      <c r="T13" s="23" t="n">
        <f aca="false">L13/$H13*1000</f>
        <v>9.37098172769868</v>
      </c>
      <c r="U13" s="24" t="n">
        <f aca="false">Q13/$H13*1000</f>
        <v>7.42752307434476</v>
      </c>
      <c r="V13" s="25" t="n">
        <f aca="false">R13/$H13*1000</f>
        <v>3.70509670411589</v>
      </c>
      <c r="W13" s="22" t="n">
        <v>18017</v>
      </c>
      <c r="X13" s="22" t="n">
        <v>14141</v>
      </c>
      <c r="Y13" s="22" t="n">
        <v>12019</v>
      </c>
      <c r="Z13" s="22" t="n">
        <v>5997</v>
      </c>
      <c r="AA13" s="22" t="n">
        <v>2655</v>
      </c>
      <c r="AB13" s="22" t="n">
        <v>164</v>
      </c>
      <c r="AC13" s="22" t="n">
        <v>11995137</v>
      </c>
      <c r="AD13" s="26" t="n">
        <f aca="false">AC13/$B$2</f>
        <v>0.839833326320216</v>
      </c>
      <c r="AE13" s="22" t="n">
        <v>11154342</v>
      </c>
      <c r="AF13" s="27" t="n">
        <f aca="false">AE13/$B$2</f>
        <v>0.78096549833264</v>
      </c>
      <c r="AG13" s="22" t="n">
        <v>7870</v>
      </c>
      <c r="AH13" s="22" t="n">
        <v>1810642</v>
      </c>
      <c r="AI13" s="28" t="n">
        <f aca="false">AH13/$B$2</f>
        <v>0.126771165150935</v>
      </c>
      <c r="AJ13" s="22" t="n">
        <v>63964</v>
      </c>
      <c r="AK13" s="29" t="n">
        <f aca="false">AJ13/Q13</f>
        <v>0.60666186122387</v>
      </c>
      <c r="AL13" s="28" t="n">
        <f aca="false">AJ13/AH13</f>
        <v>0.0353266962767902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</row>
    <row r="14" customFormat="false" ht="15.75" hidden="false" customHeight="true" outlineLevel="0" collapsed="false">
      <c r="A14" s="30" t="s">
        <v>61</v>
      </c>
      <c r="B14" s="31" t="s">
        <v>62</v>
      </c>
      <c r="C14" s="18" t="s">
        <v>63</v>
      </c>
      <c r="D14" s="18" t="s">
        <v>47</v>
      </c>
      <c r="E14" s="19" t="s">
        <v>48</v>
      </c>
      <c r="F14" s="19" t="n">
        <v>59.17</v>
      </c>
      <c r="G14" s="20" t="n">
        <v>0.9863</v>
      </c>
      <c r="H14" s="21" t="n">
        <v>14116568</v>
      </c>
      <c r="I14" s="22" t="n">
        <v>162409</v>
      </c>
      <c r="J14" s="22" t="n">
        <v>148454</v>
      </c>
      <c r="K14" s="22" t="n">
        <v>138094</v>
      </c>
      <c r="L14" s="22" t="n">
        <v>125170</v>
      </c>
      <c r="M14" s="22" t="n">
        <v>23979</v>
      </c>
      <c r="N14" s="22" t="n">
        <v>22959</v>
      </c>
      <c r="O14" s="22" t="n">
        <v>14726</v>
      </c>
      <c r="P14" s="22" t="n">
        <v>73166</v>
      </c>
      <c r="Q14" s="22" t="n">
        <v>88217</v>
      </c>
      <c r="R14" s="22" t="n">
        <v>60237</v>
      </c>
      <c r="S14" s="23" t="n">
        <f aca="false">J14/$H14*1000</f>
        <v>10.5162954621832</v>
      </c>
      <c r="T14" s="23" t="n">
        <f aca="false">L14/$H14*1000</f>
        <v>8.86688605899111</v>
      </c>
      <c r="U14" s="24" t="n">
        <f aca="false">Q14/$H14*1000</f>
        <v>6.2491818124632</v>
      </c>
      <c r="V14" s="25" t="n">
        <f aca="false">R14/$H14*1000</f>
        <v>4.26711364971996</v>
      </c>
      <c r="W14" s="22" t="n">
        <v>15594</v>
      </c>
      <c r="X14" s="22" t="n">
        <v>12306</v>
      </c>
      <c r="Y14" s="22" t="n">
        <v>10508</v>
      </c>
      <c r="Z14" s="22" t="n">
        <v>5371</v>
      </c>
      <c r="AA14" s="22" t="n">
        <v>2559</v>
      </c>
      <c r="AB14" s="22" t="n">
        <v>213</v>
      </c>
      <c r="AC14" s="22" t="n">
        <v>12387793</v>
      </c>
      <c r="AD14" s="26" t="n">
        <f aca="false">AC14/$B$2</f>
        <v>0.867324933508995</v>
      </c>
      <c r="AE14" s="22" t="n">
        <v>11676425</v>
      </c>
      <c r="AF14" s="27" t="n">
        <f aca="false">AE14/$B$2</f>
        <v>0.817518870128663</v>
      </c>
      <c r="AG14" s="22" t="n">
        <v>6620</v>
      </c>
      <c r="AH14" s="22" t="n">
        <v>1476708</v>
      </c>
      <c r="AI14" s="28" t="n">
        <f aca="false">AH14/$B$2</f>
        <v>0.103390948485513</v>
      </c>
      <c r="AJ14" s="22" t="n">
        <v>51687</v>
      </c>
      <c r="AK14" s="29" t="n">
        <f aca="false">AJ14/Q14</f>
        <v>0.58590747815047</v>
      </c>
      <c r="AL14" s="28" t="n">
        <f aca="false">AJ14/AH14</f>
        <v>0.0350015033439245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</row>
    <row r="15" customFormat="false" ht="15.75" hidden="false" customHeight="true" outlineLevel="0" collapsed="false">
      <c r="A15" s="16" t="s">
        <v>64</v>
      </c>
      <c r="B15" s="17" t="n">
        <v>9</v>
      </c>
      <c r="C15" s="18" t="s">
        <v>65</v>
      </c>
      <c r="D15" s="18" t="s">
        <v>47</v>
      </c>
      <c r="E15" s="19" t="s">
        <v>48</v>
      </c>
      <c r="F15" s="19" t="n">
        <v>52.3154</v>
      </c>
      <c r="G15" s="20" t="n">
        <v>0.9866</v>
      </c>
      <c r="H15" s="21" t="n">
        <v>14064299</v>
      </c>
      <c r="I15" s="22" t="n">
        <v>170493</v>
      </c>
      <c r="J15" s="22" t="n">
        <v>156848</v>
      </c>
      <c r="K15" s="22" t="n">
        <v>144672</v>
      </c>
      <c r="L15" s="22" t="n">
        <v>132222</v>
      </c>
      <c r="M15" s="22" t="n">
        <v>25466</v>
      </c>
      <c r="N15" s="22" t="n">
        <v>24276</v>
      </c>
      <c r="O15" s="22" t="n">
        <v>17042</v>
      </c>
      <c r="P15" s="22" t="n">
        <v>85479</v>
      </c>
      <c r="Q15" s="22" t="n">
        <v>102871</v>
      </c>
      <c r="R15" s="22" t="n">
        <v>53977</v>
      </c>
      <c r="S15" s="23" t="n">
        <f aca="false">J15/$H15*1000</f>
        <v>11.1522088658667</v>
      </c>
      <c r="T15" s="23" t="n">
        <f aca="false">L15/$H15*1000</f>
        <v>9.40125064178456</v>
      </c>
      <c r="U15" s="24" t="n">
        <f aca="false">Q15/$H15*1000</f>
        <v>7.3143353963109</v>
      </c>
      <c r="V15" s="25" t="n">
        <f aca="false">R15/$H15*1000</f>
        <v>3.83787346955579</v>
      </c>
      <c r="W15" s="22" t="n">
        <v>18392</v>
      </c>
      <c r="X15" s="22" t="n">
        <v>14445</v>
      </c>
      <c r="Y15" s="22" t="n">
        <v>12171</v>
      </c>
      <c r="Z15" s="22" t="n">
        <v>5946</v>
      </c>
      <c r="AA15" s="22" t="n">
        <v>2607</v>
      </c>
      <c r="AB15" s="22" t="n">
        <v>118</v>
      </c>
      <c r="AC15" s="22" t="n">
        <v>12046552</v>
      </c>
      <c r="AD15" s="26" t="n">
        <f aca="false">AC15/$B$2</f>
        <v>0.843433121009743</v>
      </c>
      <c r="AE15" s="22" t="n">
        <v>11170833</v>
      </c>
      <c r="AF15" s="27" t="n">
        <f aca="false">AE15/$B$2</f>
        <v>0.782120107186574</v>
      </c>
      <c r="AG15" s="22" t="n">
        <v>7734</v>
      </c>
      <c r="AH15" s="22" t="n">
        <v>1734318</v>
      </c>
      <c r="AI15" s="28" t="n">
        <f aca="false">AH15/$B$2</f>
        <v>0.121427379682035</v>
      </c>
      <c r="AJ15" s="22" t="n">
        <v>59864</v>
      </c>
      <c r="AK15" s="29" t="n">
        <f aca="false">AJ15/Q15</f>
        <v>0.581932711842988</v>
      </c>
      <c r="AL15" s="28" t="n">
        <f aca="false">AJ15/AH15</f>
        <v>0.0345173145870596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</row>
    <row r="16" customFormat="false" ht="15.75" hidden="false" customHeight="true" outlineLevel="0" collapsed="false">
      <c r="A16" s="16" t="s">
        <v>66</v>
      </c>
      <c r="B16" s="17" t="n">
        <v>12</v>
      </c>
      <c r="C16" s="18" t="s">
        <v>67</v>
      </c>
      <c r="D16" s="18" t="s">
        <v>47</v>
      </c>
      <c r="E16" s="19" t="s">
        <v>48</v>
      </c>
      <c r="F16" s="19" t="n">
        <v>66.088</v>
      </c>
      <c r="G16" s="20" t="n">
        <v>0.9966</v>
      </c>
      <c r="H16" s="21" t="n">
        <v>14158147</v>
      </c>
      <c r="I16" s="22" t="n">
        <v>167403</v>
      </c>
      <c r="J16" s="22" t="n">
        <v>153738</v>
      </c>
      <c r="K16" s="22" t="n">
        <v>142368</v>
      </c>
      <c r="L16" s="22" t="n">
        <v>129560</v>
      </c>
      <c r="M16" s="22" t="n">
        <v>24695</v>
      </c>
      <c r="N16" s="22" t="n">
        <v>23845</v>
      </c>
      <c r="O16" s="22" t="n">
        <v>16602</v>
      </c>
      <c r="P16" s="22" t="n">
        <v>83030</v>
      </c>
      <c r="Q16" s="22" t="n">
        <v>99965</v>
      </c>
      <c r="R16" s="22" t="n">
        <v>53773</v>
      </c>
      <c r="S16" s="23" t="n">
        <f aca="false">J16/$H16*1000</f>
        <v>10.8586243665926</v>
      </c>
      <c r="T16" s="23" t="n">
        <f aca="false">L16/$H16*1000</f>
        <v>9.15091501733949</v>
      </c>
      <c r="U16" s="24" t="n">
        <f aca="false">Q16/$H16*1000</f>
        <v>7.06059910241079</v>
      </c>
      <c r="V16" s="25" t="n">
        <f aca="false">R16/$H16*1000</f>
        <v>3.79802526418182</v>
      </c>
      <c r="W16" s="22" t="n">
        <v>17346</v>
      </c>
      <c r="X16" s="22" t="n">
        <v>13611</v>
      </c>
      <c r="Y16" s="22" t="n">
        <v>11590</v>
      </c>
      <c r="Z16" s="22" t="n">
        <v>5631</v>
      </c>
      <c r="AA16" s="22" t="n">
        <v>2632</v>
      </c>
      <c r="AB16" s="22" t="n">
        <v>210</v>
      </c>
      <c r="AC16" s="22" t="n">
        <v>12132053</v>
      </c>
      <c r="AD16" s="26" t="n">
        <f aca="false">AC16/$B$2</f>
        <v>0.849419429397359</v>
      </c>
      <c r="AE16" s="22" t="n">
        <v>11327089</v>
      </c>
      <c r="AF16" s="27" t="n">
        <f aca="false">AE16/$B$2</f>
        <v>0.793060290382271</v>
      </c>
      <c r="AG16" s="22" t="n">
        <v>7429</v>
      </c>
      <c r="AH16" s="22" t="n">
        <v>1685063</v>
      </c>
      <c r="AI16" s="28" t="n">
        <f aca="false">AH16/$B$2</f>
        <v>0.117978816277723</v>
      </c>
      <c r="AJ16" s="22" t="n">
        <v>59583</v>
      </c>
      <c r="AK16" s="29" t="n">
        <f aca="false">AJ16/Q16</f>
        <v>0.59603861351473</v>
      </c>
      <c r="AL16" s="28" t="n">
        <f aca="false">AJ16/AH16</f>
        <v>0.0353595088136171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</row>
    <row r="17" customFormat="false" ht="15.75" hidden="false" customHeight="true" outlineLevel="0" collapsed="false">
      <c r="A17" s="16" t="s">
        <v>68</v>
      </c>
      <c r="B17" s="17" t="n">
        <v>1</v>
      </c>
      <c r="C17" s="18" t="s">
        <v>69</v>
      </c>
      <c r="D17" s="18" t="s">
        <v>47</v>
      </c>
      <c r="E17" s="19" t="s">
        <v>48</v>
      </c>
      <c r="F17" s="19" t="n">
        <v>74.5242</v>
      </c>
      <c r="G17" s="20" t="n">
        <v>0.9942</v>
      </c>
      <c r="H17" s="21" t="n">
        <v>14229464</v>
      </c>
      <c r="I17" s="22" t="n">
        <v>110983</v>
      </c>
      <c r="J17" s="22" t="n">
        <v>102645</v>
      </c>
      <c r="K17" s="22" t="n">
        <v>94368</v>
      </c>
      <c r="L17" s="22" t="n">
        <v>86487</v>
      </c>
      <c r="M17" s="22" t="n">
        <v>16563</v>
      </c>
      <c r="N17" s="22" t="n">
        <v>16106</v>
      </c>
      <c r="O17" s="22" t="n">
        <v>15109</v>
      </c>
      <c r="P17" s="22" t="n">
        <v>81785</v>
      </c>
      <c r="Q17" s="22" t="n">
        <v>96946</v>
      </c>
      <c r="R17" s="22" t="n">
        <v>5699</v>
      </c>
      <c r="S17" s="23" t="n">
        <f aca="false">J17/$H17*1000</f>
        <v>7.2135535112215</v>
      </c>
      <c r="T17" s="23" t="n">
        <f aca="false">L17/$H17*1000</f>
        <v>6.07802233450255</v>
      </c>
      <c r="U17" s="24" t="n">
        <f aca="false">Q17/$H17*1000</f>
        <v>6.81304650688178</v>
      </c>
      <c r="V17" s="25" t="n">
        <f aca="false">R17/$H17*1000</f>
        <v>0.400507004339728</v>
      </c>
      <c r="W17" s="22" t="n">
        <v>16881</v>
      </c>
      <c r="X17" s="22" t="n">
        <v>13308</v>
      </c>
      <c r="Y17" s="22" t="n">
        <v>11354</v>
      </c>
      <c r="Z17" s="22" t="n">
        <v>5747</v>
      </c>
      <c r="AA17" s="22" t="n">
        <v>2744</v>
      </c>
      <c r="AB17" s="22" t="n">
        <v>234</v>
      </c>
      <c r="AC17" s="22" t="n">
        <v>12152465</v>
      </c>
      <c r="AD17" s="26" t="n">
        <f aca="false">AC17/$B$2</f>
        <v>0.85084856504265</v>
      </c>
      <c r="AE17" s="22" t="n">
        <v>11379335</v>
      </c>
      <c r="AF17" s="27" t="n">
        <f aca="false">AE17/$B$2</f>
        <v>0.796718267107917</v>
      </c>
      <c r="AG17" s="22" t="n">
        <v>7383</v>
      </c>
      <c r="AH17" s="22" t="n">
        <v>1676044</v>
      </c>
      <c r="AI17" s="28" t="n">
        <f aca="false">AH17/$B$2</f>
        <v>0.117347355647463</v>
      </c>
      <c r="AJ17" s="22" t="n">
        <v>57887</v>
      </c>
      <c r="AK17" s="29" t="n">
        <f aca="false">AJ17/Q17</f>
        <v>0.597105605182266</v>
      </c>
      <c r="AL17" s="28" t="n">
        <f aca="false">AJ17/AH17</f>
        <v>0.034537876093945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</row>
    <row r="18" customFormat="false" ht="15.75" hidden="false" customHeight="true" outlineLevel="0" collapsed="false">
      <c r="A18" s="16" t="s">
        <v>70</v>
      </c>
      <c r="B18" s="17" t="s">
        <v>71</v>
      </c>
      <c r="C18" s="18" t="s">
        <v>72</v>
      </c>
      <c r="D18" s="18" t="s">
        <v>47</v>
      </c>
      <c r="E18" s="19" t="s">
        <v>48</v>
      </c>
      <c r="F18" s="19" t="n">
        <v>79.4326</v>
      </c>
      <c r="G18" s="20" t="n">
        <v>0.9866</v>
      </c>
      <c r="H18" s="21" t="n">
        <v>14158705</v>
      </c>
      <c r="I18" s="22" t="n">
        <v>175078</v>
      </c>
      <c r="J18" s="22" t="n">
        <v>160588</v>
      </c>
      <c r="K18" s="22" t="n">
        <v>148891</v>
      </c>
      <c r="L18" s="22" t="n">
        <v>135204</v>
      </c>
      <c r="M18" s="22" t="n">
        <v>25781</v>
      </c>
      <c r="N18" s="22" t="n">
        <v>24986</v>
      </c>
      <c r="O18" s="22" t="n">
        <v>17410</v>
      </c>
      <c r="P18" s="22" t="n">
        <v>85929</v>
      </c>
      <c r="Q18" s="22" t="n">
        <v>103737</v>
      </c>
      <c r="R18" s="22" t="n">
        <v>56851</v>
      </c>
      <c r="S18" s="23" t="n">
        <f aca="false">J18/$H18*1000</f>
        <v>11.3419977321372</v>
      </c>
      <c r="T18" s="23" t="n">
        <f aca="false">L18/$H18*1000</f>
        <v>9.54917840296835</v>
      </c>
      <c r="U18" s="24" t="n">
        <f aca="false">Q18/$H18*1000</f>
        <v>7.32672938662116</v>
      </c>
      <c r="V18" s="25" t="n">
        <f aca="false">R18/$H18*1000</f>
        <v>4.01526834551606</v>
      </c>
      <c r="W18" s="22" t="n">
        <v>18167</v>
      </c>
      <c r="X18" s="22" t="n">
        <v>14192</v>
      </c>
      <c r="Y18" s="22" t="n">
        <v>11935</v>
      </c>
      <c r="Z18" s="22" t="n">
        <v>5845</v>
      </c>
      <c r="AA18" s="22" t="n">
        <v>2522</v>
      </c>
      <c r="AB18" s="22" t="n">
        <v>135</v>
      </c>
      <c r="AC18" s="22" t="n">
        <v>12048268</v>
      </c>
      <c r="AD18" s="26" t="n">
        <f aca="false">AC18/$B$2</f>
        <v>0.843553265864109</v>
      </c>
      <c r="AE18" s="22" t="n">
        <v>11172865</v>
      </c>
      <c r="AF18" s="27" t="n">
        <f aca="false">AE18/$B$2</f>
        <v>0.782262376617851</v>
      </c>
      <c r="AG18" s="22" t="n">
        <v>7663</v>
      </c>
      <c r="AH18" s="22" t="n">
        <v>1740236</v>
      </c>
      <c r="AI18" s="28" t="n">
        <f aca="false">AH18/$B$2</f>
        <v>0.121841725397733</v>
      </c>
      <c r="AJ18" s="22" t="n">
        <v>61426</v>
      </c>
      <c r="AK18" s="29" t="n">
        <f aca="false">AJ18/Q18</f>
        <v>0.592132026181594</v>
      </c>
      <c r="AL18" s="28" t="n">
        <f aca="false">AJ18/AH18</f>
        <v>0.0352975113720208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</row>
    <row r="19" customFormat="false" ht="15.75" hidden="false" customHeight="true" outlineLevel="0" collapsed="false">
      <c r="A19" s="16" t="s">
        <v>73</v>
      </c>
      <c r="B19" s="17" t="n">
        <v>16</v>
      </c>
      <c r="C19" s="18" t="s">
        <v>74</v>
      </c>
      <c r="D19" s="18" t="s">
        <v>47</v>
      </c>
      <c r="E19" s="19" t="s">
        <v>48</v>
      </c>
      <c r="F19" s="19" t="n">
        <v>89.5618</v>
      </c>
      <c r="G19" s="20" t="n">
        <v>0.9759</v>
      </c>
      <c r="H19" s="21" t="n">
        <v>14193700</v>
      </c>
      <c r="I19" s="22" t="n">
        <v>191141</v>
      </c>
      <c r="J19" s="22" t="n">
        <v>174072</v>
      </c>
      <c r="K19" s="22" t="n">
        <v>162668</v>
      </c>
      <c r="L19" s="22" t="n">
        <v>146633</v>
      </c>
      <c r="M19" s="22" t="n">
        <v>27960</v>
      </c>
      <c r="N19" s="22" t="n">
        <v>26937</v>
      </c>
      <c r="O19" s="22" t="n">
        <v>17377</v>
      </c>
      <c r="P19" s="22" t="n">
        <v>82215</v>
      </c>
      <c r="Q19" s="22" t="n">
        <v>100094</v>
      </c>
      <c r="R19" s="22" t="n">
        <v>73978</v>
      </c>
      <c r="S19" s="23" t="n">
        <f aca="false">J19/$H19*1000</f>
        <v>12.2640326341969</v>
      </c>
      <c r="T19" s="23" t="n">
        <f aca="false">L19/$H19*1000</f>
        <v>10.3308510113642</v>
      </c>
      <c r="U19" s="24" t="n">
        <f aca="false">Q19/$H19*1000</f>
        <v>7.05200194452468</v>
      </c>
      <c r="V19" s="25" t="n">
        <f aca="false">R19/$H19*1000</f>
        <v>5.21203068967218</v>
      </c>
      <c r="W19" s="22" t="n">
        <v>17128</v>
      </c>
      <c r="X19" s="22" t="n">
        <v>13303</v>
      </c>
      <c r="Y19" s="22" t="n">
        <v>11181</v>
      </c>
      <c r="Z19" s="22" t="n">
        <v>5278</v>
      </c>
      <c r="AA19" s="22" t="n">
        <v>2227</v>
      </c>
      <c r="AB19" s="22" t="n">
        <v>141</v>
      </c>
      <c r="AC19" s="22" t="n">
        <v>12110078</v>
      </c>
      <c r="AD19" s="26" t="n">
        <f aca="false">AC19/$B$2</f>
        <v>0.847880861113739</v>
      </c>
      <c r="AE19" s="22" t="n">
        <v>11277034</v>
      </c>
      <c r="AF19" s="27" t="n">
        <f aca="false">AE19/$B$2</f>
        <v>0.789555715390843</v>
      </c>
      <c r="AG19" s="22" t="n">
        <v>7474</v>
      </c>
      <c r="AH19" s="22" t="n">
        <v>1720295</v>
      </c>
      <c r="AI19" s="28" t="n">
        <f aca="false">AH19/$B$2</f>
        <v>0.120445566574357</v>
      </c>
      <c r="AJ19" s="22" t="n">
        <v>60865</v>
      </c>
      <c r="AK19" s="29" t="n">
        <f aca="false">AJ19/Q19</f>
        <v>0.60807840629808</v>
      </c>
      <c r="AL19" s="28" t="n">
        <f aca="false">AJ19/AH19</f>
        <v>0.0353805597295813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</row>
    <row r="20" customFormat="false" ht="15.75" hidden="false" customHeight="true" outlineLevel="0" collapsed="false">
      <c r="A20" s="16" t="s">
        <v>75</v>
      </c>
      <c r="B20" s="17" t="n">
        <v>2</v>
      </c>
      <c r="C20" s="18" t="s">
        <v>76</v>
      </c>
      <c r="D20" s="18" t="s">
        <v>47</v>
      </c>
      <c r="E20" s="19" t="s">
        <v>48</v>
      </c>
      <c r="F20" s="19" t="n">
        <v>51.6108</v>
      </c>
      <c r="G20" s="20" t="n">
        <v>0.9879</v>
      </c>
      <c r="H20" s="21" t="n">
        <v>14022320</v>
      </c>
      <c r="I20" s="22" t="n">
        <v>159610</v>
      </c>
      <c r="J20" s="22" t="n">
        <v>144851</v>
      </c>
      <c r="K20" s="22" t="n">
        <v>135659</v>
      </c>
      <c r="L20" s="22" t="n">
        <v>122256</v>
      </c>
      <c r="M20" s="22" t="n">
        <v>23681</v>
      </c>
      <c r="N20" s="22" t="n">
        <v>22332</v>
      </c>
      <c r="O20" s="22" t="n">
        <v>13732</v>
      </c>
      <c r="P20" s="22" t="n">
        <v>70367</v>
      </c>
      <c r="Q20" s="22" t="n">
        <v>84362</v>
      </c>
      <c r="R20" s="22" t="n">
        <v>60489</v>
      </c>
      <c r="S20" s="23" t="n">
        <f aca="false">J20/$H20*1000</f>
        <v>10.3300309791818</v>
      </c>
      <c r="T20" s="23" t="n">
        <f aca="false">L20/$H20*1000</f>
        <v>8.71867137535016</v>
      </c>
      <c r="U20" s="24" t="n">
        <f aca="false">Q20/$H20*1000</f>
        <v>6.01626549672237</v>
      </c>
      <c r="V20" s="25" t="n">
        <f aca="false">R20/$H20*1000</f>
        <v>4.31376548245939</v>
      </c>
      <c r="W20" s="22" t="n">
        <v>14690</v>
      </c>
      <c r="X20" s="22" t="n">
        <v>11742</v>
      </c>
      <c r="Y20" s="22" t="n">
        <v>10030</v>
      </c>
      <c r="Z20" s="22" t="n">
        <v>5185</v>
      </c>
      <c r="AA20" s="22" t="n">
        <v>2651</v>
      </c>
      <c r="AB20" s="22" t="n">
        <v>276</v>
      </c>
      <c r="AC20" s="22" t="n">
        <v>12487169</v>
      </c>
      <c r="AD20" s="26" t="n">
        <f aca="false">AC20/$B$2</f>
        <v>0.874282692860672</v>
      </c>
      <c r="AE20" s="22" t="n">
        <v>11830209</v>
      </c>
      <c r="AF20" s="27" t="n">
        <f aca="false">AE20/$B$2</f>
        <v>0.82828597752017</v>
      </c>
      <c r="AG20" s="22" t="n">
        <v>6231</v>
      </c>
      <c r="AH20" s="22" t="n">
        <v>1408277</v>
      </c>
      <c r="AI20" s="28" t="n">
        <f aca="false">AH20/$B$2</f>
        <v>0.0985997873380066</v>
      </c>
      <c r="AJ20" s="22" t="n">
        <v>50291</v>
      </c>
      <c r="AK20" s="29" t="n">
        <f aca="false">AJ20/Q20</f>
        <v>0.596133330172352</v>
      </c>
      <c r="AL20" s="28" t="n">
        <f aca="false">AJ20/AH20</f>
        <v>0.0357110142393861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</row>
    <row r="21" customFormat="false" ht="15.75" hidden="false" customHeight="true" outlineLevel="0" collapsed="false">
      <c r="A21" s="16" t="s">
        <v>77</v>
      </c>
      <c r="B21" s="17" t="n">
        <v>3</v>
      </c>
      <c r="C21" s="18" t="s">
        <v>78</v>
      </c>
      <c r="D21" s="18" t="s">
        <v>47</v>
      </c>
      <c r="E21" s="19" t="s">
        <v>48</v>
      </c>
      <c r="F21" s="19" t="n">
        <v>69.6512</v>
      </c>
      <c r="G21" s="20" t="n">
        <v>0.9884</v>
      </c>
      <c r="H21" s="21" t="n">
        <v>14139048</v>
      </c>
      <c r="I21" s="22" t="n">
        <v>166094</v>
      </c>
      <c r="J21" s="22" t="n">
        <v>151587</v>
      </c>
      <c r="K21" s="22" t="n">
        <v>141338</v>
      </c>
      <c r="L21" s="22" t="n">
        <v>127794</v>
      </c>
      <c r="M21" s="22" t="n">
        <v>24404</v>
      </c>
      <c r="N21" s="22" t="n">
        <v>23453</v>
      </c>
      <c r="O21" s="22" t="n">
        <v>15711</v>
      </c>
      <c r="P21" s="22" t="n">
        <v>78247</v>
      </c>
      <c r="Q21" s="22" t="n">
        <v>94298</v>
      </c>
      <c r="R21" s="22" t="n">
        <v>57289</v>
      </c>
      <c r="S21" s="23" t="n">
        <f aca="false">J21/$H21*1000</f>
        <v>10.7211602931117</v>
      </c>
      <c r="T21" s="23" t="n">
        <f aca="false">L21/$H21*1000</f>
        <v>9.03837372926381</v>
      </c>
      <c r="U21" s="24" t="n">
        <f aca="false">Q21/$H21*1000</f>
        <v>6.66933162685352</v>
      </c>
      <c r="V21" s="25" t="n">
        <f aca="false">R21/$H21*1000</f>
        <v>4.05182866625815</v>
      </c>
      <c r="W21" s="22" t="n">
        <v>16454</v>
      </c>
      <c r="X21" s="22" t="n">
        <v>12949</v>
      </c>
      <c r="Y21" s="22" t="n">
        <v>10989</v>
      </c>
      <c r="Z21" s="22" t="n">
        <v>5585</v>
      </c>
      <c r="AA21" s="22" t="n">
        <v>2706</v>
      </c>
      <c r="AB21" s="22" t="n">
        <v>220</v>
      </c>
      <c r="AC21" s="22" t="n">
        <v>12270587</v>
      </c>
      <c r="AD21" s="26" t="n">
        <f aca="false">AC21/$B$2</f>
        <v>0.859118815909447</v>
      </c>
      <c r="AE21" s="22" t="n">
        <v>11503206</v>
      </c>
      <c r="AF21" s="27" t="n">
        <f aca="false">AE21/$B$2</f>
        <v>0.805391031242633</v>
      </c>
      <c r="AG21" s="22" t="n">
        <v>7002</v>
      </c>
      <c r="AH21" s="22" t="n">
        <v>1574029</v>
      </c>
      <c r="AI21" s="28" t="n">
        <f aca="false">AH21/$B$2</f>
        <v>0.110204828072783</v>
      </c>
      <c r="AJ21" s="22" t="n">
        <v>55863</v>
      </c>
      <c r="AK21" s="29" t="n">
        <f aca="false">AJ21/Q21</f>
        <v>0.592409170926213</v>
      </c>
      <c r="AL21" s="28" t="n">
        <f aca="false">AJ21/AH21</f>
        <v>0.0354904515736368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</row>
    <row r="22" customFormat="false" ht="15.75" hidden="false" customHeight="true" outlineLevel="0" collapsed="false">
      <c r="A22" s="32" t="s">
        <v>79</v>
      </c>
      <c r="B22" s="17" t="n">
        <v>1</v>
      </c>
      <c r="C22" s="18" t="s">
        <v>80</v>
      </c>
      <c r="D22" s="18" t="s">
        <v>47</v>
      </c>
      <c r="E22" s="19" t="s">
        <v>48</v>
      </c>
      <c r="F22" s="19" t="n">
        <v>42.4852</v>
      </c>
      <c r="G22" s="20" t="n">
        <v>0.9938</v>
      </c>
      <c r="H22" s="21" t="n">
        <v>13830126</v>
      </c>
      <c r="I22" s="22" t="n">
        <v>104868</v>
      </c>
      <c r="J22" s="22" t="n">
        <v>89287</v>
      </c>
      <c r="K22" s="22" t="n">
        <v>88756</v>
      </c>
      <c r="L22" s="22" t="n">
        <v>74824</v>
      </c>
      <c r="M22" s="22" t="n">
        <v>16068</v>
      </c>
      <c r="N22" s="22" t="n">
        <v>14424</v>
      </c>
      <c r="O22" s="22" t="n">
        <v>13095</v>
      </c>
      <c r="P22" s="22" t="n">
        <v>68356</v>
      </c>
      <c r="Q22" s="22" t="n">
        <v>81490</v>
      </c>
      <c r="R22" s="22" t="n">
        <v>7797</v>
      </c>
      <c r="S22" s="23" t="n">
        <f aca="false">J22/$H22*1000</f>
        <v>6.4559787813936</v>
      </c>
      <c r="T22" s="23" t="n">
        <f aca="false">L22/$H22*1000</f>
        <v>5.41021824385403</v>
      </c>
      <c r="U22" s="24" t="n">
        <f aca="false">Q22/$H22*1000</f>
        <v>5.89220951421556</v>
      </c>
      <c r="V22" s="25" t="n">
        <f aca="false">R22/$H22*1000</f>
        <v>0.563769267178043</v>
      </c>
      <c r="W22" s="22" t="n">
        <v>14713</v>
      </c>
      <c r="X22" s="22" t="n">
        <v>11789</v>
      </c>
      <c r="Y22" s="22" t="n">
        <v>10144</v>
      </c>
      <c r="Z22" s="22" t="n">
        <v>5333</v>
      </c>
      <c r="AA22" s="22" t="n">
        <v>2673</v>
      </c>
      <c r="AB22" s="22" t="n">
        <v>241</v>
      </c>
      <c r="AC22" s="22" t="n">
        <v>12537276</v>
      </c>
      <c r="AD22" s="26" t="n">
        <f aca="false">AC22/$B$2</f>
        <v>0.877790908605263</v>
      </c>
      <c r="AE22" s="22" t="n">
        <v>11895716</v>
      </c>
      <c r="AF22" s="27" t="n">
        <f aca="false">AE22/$B$2</f>
        <v>0.832872416316763</v>
      </c>
      <c r="AG22" s="22" t="n">
        <v>6087</v>
      </c>
      <c r="AH22" s="22" t="n">
        <v>1342952</v>
      </c>
      <c r="AI22" s="28" t="n">
        <f aca="false">AH22/$B$2</f>
        <v>0.0940260911774819</v>
      </c>
      <c r="AJ22" s="22" t="n">
        <v>46230</v>
      </c>
      <c r="AK22" s="29" t="n">
        <f aca="false">AJ22/Q22</f>
        <v>0.567308872254264</v>
      </c>
      <c r="AL22" s="28" t="n">
        <f aca="false">AJ22/AH22</f>
        <v>0.0344241640803245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</row>
    <row r="23" customFormat="false" ht="15.75" hidden="false" customHeight="true" outlineLevel="0" collapsed="false">
      <c r="A23" s="16" t="s">
        <v>81</v>
      </c>
      <c r="B23" s="17" t="n">
        <v>3</v>
      </c>
      <c r="C23" s="18" t="s">
        <v>82</v>
      </c>
      <c r="D23" s="18" t="s">
        <v>47</v>
      </c>
      <c r="E23" s="19" t="s">
        <v>48</v>
      </c>
      <c r="F23" s="19" t="n">
        <v>74.4479</v>
      </c>
      <c r="G23" s="20" t="n">
        <v>0.9885</v>
      </c>
      <c r="H23" s="21" t="n">
        <v>14150598</v>
      </c>
      <c r="I23" s="22" t="n">
        <v>168576</v>
      </c>
      <c r="J23" s="22" t="n">
        <v>154089</v>
      </c>
      <c r="K23" s="22" t="n">
        <v>143166</v>
      </c>
      <c r="L23" s="22" t="n">
        <v>129768</v>
      </c>
      <c r="M23" s="22" t="n">
        <v>25041</v>
      </c>
      <c r="N23" s="22" t="n">
        <v>23964</v>
      </c>
      <c r="O23" s="22" t="n">
        <v>16775</v>
      </c>
      <c r="P23" s="22" t="n">
        <v>83195</v>
      </c>
      <c r="Q23" s="22" t="n">
        <v>100327</v>
      </c>
      <c r="R23" s="22" t="n">
        <v>53762</v>
      </c>
      <c r="S23" s="23" t="n">
        <f aca="false">J23/$H23*1000</f>
        <v>10.8892217841253</v>
      </c>
      <c r="T23" s="23" t="n">
        <f aca="false">L23/$H23*1000</f>
        <v>9.1704958334623</v>
      </c>
      <c r="U23" s="24" t="n">
        <f aca="false">Q23/$H23*1000</f>
        <v>7.08994771811057</v>
      </c>
      <c r="V23" s="25" t="n">
        <f aca="false">R23/$H23*1000</f>
        <v>3.79927406601474</v>
      </c>
      <c r="W23" s="22" t="n">
        <v>17414</v>
      </c>
      <c r="X23" s="22" t="n">
        <v>13626</v>
      </c>
      <c r="Y23" s="22" t="n">
        <v>11562</v>
      </c>
      <c r="Z23" s="22" t="n">
        <v>5782</v>
      </c>
      <c r="AA23" s="22" t="n">
        <v>2738</v>
      </c>
      <c r="AB23" s="22" t="n">
        <v>212</v>
      </c>
      <c r="AC23" s="22" t="n">
        <v>12123003</v>
      </c>
      <c r="AD23" s="26" t="n">
        <f aca="false">AC23/$B$2</f>
        <v>0.848785798318098</v>
      </c>
      <c r="AE23" s="22" t="n">
        <v>11303249</v>
      </c>
      <c r="AF23" s="27" t="n">
        <f aca="false">AE23/$B$2</f>
        <v>0.791391145086184</v>
      </c>
      <c r="AG23" s="22" t="n">
        <v>7447</v>
      </c>
      <c r="AH23" s="22" t="n">
        <v>1697538</v>
      </c>
      <c r="AI23" s="28" t="n">
        <f aca="false">AH23/$B$2</f>
        <v>0.11885224696433</v>
      </c>
      <c r="AJ23" s="22" t="n">
        <v>59771</v>
      </c>
      <c r="AK23" s="29" t="n">
        <f aca="false">AJ23/Q23</f>
        <v>0.595761858721979</v>
      </c>
      <c r="AL23" s="28" t="n">
        <f aca="false">AJ23/AH23</f>
        <v>0.0352104047155351</v>
      </c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</row>
    <row r="24" customFormat="false" ht="15.75" hidden="false" customHeight="true" outlineLevel="0" collapsed="false">
      <c r="A24" s="16" t="s">
        <v>83</v>
      </c>
      <c r="B24" s="17" t="n">
        <v>16</v>
      </c>
      <c r="C24" s="18" t="s">
        <v>84</v>
      </c>
      <c r="D24" s="18" t="s">
        <v>47</v>
      </c>
      <c r="E24" s="19" t="s">
        <v>48</v>
      </c>
      <c r="F24" s="19" t="n">
        <v>94.8485</v>
      </c>
      <c r="G24" s="20" t="n">
        <v>0.9771</v>
      </c>
      <c r="H24" s="21" t="n">
        <v>14198462</v>
      </c>
      <c r="I24" s="22" t="n">
        <v>191268</v>
      </c>
      <c r="J24" s="22" t="n">
        <v>174345</v>
      </c>
      <c r="K24" s="22" t="n">
        <v>162853</v>
      </c>
      <c r="L24" s="22" t="n">
        <v>146872</v>
      </c>
      <c r="M24" s="22" t="n">
        <v>27899</v>
      </c>
      <c r="N24" s="22" t="n">
        <v>26968</v>
      </c>
      <c r="O24" s="22" t="n">
        <v>17596</v>
      </c>
      <c r="P24" s="22" t="n">
        <v>82832</v>
      </c>
      <c r="Q24" s="22" t="n">
        <v>100933</v>
      </c>
      <c r="R24" s="22" t="n">
        <v>73412</v>
      </c>
      <c r="S24" s="23" t="n">
        <f aca="false">J24/$H24*1000</f>
        <v>12.2791468540748</v>
      </c>
      <c r="T24" s="23" t="n">
        <f aca="false">L24/$H24*1000</f>
        <v>10.3442189724493</v>
      </c>
      <c r="U24" s="24" t="n">
        <f aca="false">Q24/$H24*1000</f>
        <v>7.10872769177394</v>
      </c>
      <c r="V24" s="25" t="n">
        <f aca="false">R24/$H24*1000</f>
        <v>5.17041916230082</v>
      </c>
      <c r="W24" s="22" t="n">
        <v>17293</v>
      </c>
      <c r="X24" s="22" t="n">
        <v>13415</v>
      </c>
      <c r="Y24" s="22" t="n">
        <v>11269</v>
      </c>
      <c r="Z24" s="22" t="n">
        <v>5302</v>
      </c>
      <c r="AA24" s="22" t="n">
        <v>2240</v>
      </c>
      <c r="AB24" s="22" t="n">
        <v>140</v>
      </c>
      <c r="AC24" s="22" t="n">
        <v>12087606</v>
      </c>
      <c r="AD24" s="26" t="n">
        <f aca="false">AC24/$B$2</f>
        <v>0.846307495631621</v>
      </c>
      <c r="AE24" s="22" t="n">
        <v>11244388</v>
      </c>
      <c r="AF24" s="27" t="n">
        <f aca="false">AE24/$B$2</f>
        <v>0.787270022549565</v>
      </c>
      <c r="AG24" s="22" t="n">
        <v>7549</v>
      </c>
      <c r="AH24" s="22" t="n">
        <v>1736798</v>
      </c>
      <c r="AI24" s="28" t="n">
        <f aca="false">AH24/$B$2</f>
        <v>0.121601015602098</v>
      </c>
      <c r="AJ24" s="22" t="n">
        <v>61290</v>
      </c>
      <c r="AK24" s="29" t="n">
        <f aca="false">AJ24/Q24</f>
        <v>0.607234502095449</v>
      </c>
      <c r="AL24" s="28" t="n">
        <f aca="false">AJ24/AH24</f>
        <v>0.0352890779468885</v>
      </c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</row>
    <row r="25" customFormat="false" ht="15.75" hidden="false" customHeight="true" outlineLevel="0" collapsed="false">
      <c r="A25" s="16" t="s">
        <v>85</v>
      </c>
      <c r="B25" s="17" t="n">
        <v>11</v>
      </c>
      <c r="C25" s="18" t="s">
        <v>86</v>
      </c>
      <c r="D25" s="18" t="s">
        <v>47</v>
      </c>
      <c r="E25" s="19" t="s">
        <v>48</v>
      </c>
      <c r="F25" s="19" t="n">
        <v>62.7945</v>
      </c>
      <c r="G25" s="20" t="n">
        <v>0.9903</v>
      </c>
      <c r="H25" s="21" t="n">
        <v>14152416</v>
      </c>
      <c r="I25" s="22" t="n">
        <v>166023</v>
      </c>
      <c r="J25" s="22" t="n">
        <v>151821</v>
      </c>
      <c r="K25" s="22" t="n">
        <v>141068</v>
      </c>
      <c r="L25" s="22" t="n">
        <v>127983</v>
      </c>
      <c r="M25" s="22" t="n">
        <v>24572</v>
      </c>
      <c r="N25" s="22" t="n">
        <v>23466</v>
      </c>
      <c r="O25" s="22" t="n">
        <v>17592</v>
      </c>
      <c r="P25" s="22" t="n">
        <v>88296</v>
      </c>
      <c r="Q25" s="22" t="n">
        <v>106260</v>
      </c>
      <c r="R25" s="22" t="n">
        <v>45561</v>
      </c>
      <c r="S25" s="23" t="n">
        <f aca="false">J25/$H25*1000</f>
        <v>10.7275676464004</v>
      </c>
      <c r="T25" s="23" t="n">
        <f aca="false">L25/$H25*1000</f>
        <v>9.04319092937913</v>
      </c>
      <c r="U25" s="24" t="n">
        <f aca="false">Q25/$H25*1000</f>
        <v>7.50825866057075</v>
      </c>
      <c r="V25" s="25" t="n">
        <f aca="false">R25/$H25*1000</f>
        <v>3.2193089858297</v>
      </c>
      <c r="W25" s="22" t="n">
        <v>18363</v>
      </c>
      <c r="X25" s="22" t="n">
        <v>14350</v>
      </c>
      <c r="Y25" s="22" t="n">
        <v>12162</v>
      </c>
      <c r="Z25" s="22" t="n">
        <v>5924</v>
      </c>
      <c r="AA25" s="22" t="n">
        <v>2721</v>
      </c>
      <c r="AB25" s="22" t="n">
        <v>171</v>
      </c>
      <c r="AC25" s="22" t="n">
        <v>11972787</v>
      </c>
      <c r="AD25" s="26" t="n">
        <f aca="false">AC25/$B$2</f>
        <v>0.838268502605134</v>
      </c>
      <c r="AE25" s="22" t="n">
        <v>11105466</v>
      </c>
      <c r="AF25" s="27" t="n">
        <f aca="false">AE25/$B$2</f>
        <v>0.777543470417725</v>
      </c>
      <c r="AG25" s="22" t="n">
        <v>7943</v>
      </c>
      <c r="AH25" s="22" t="n">
        <v>1824676</v>
      </c>
      <c r="AI25" s="28" t="n">
        <f aca="false">AH25/$B$2</f>
        <v>0.127753748417935</v>
      </c>
      <c r="AJ25" s="22" t="n">
        <v>64242</v>
      </c>
      <c r="AK25" s="29" t="n">
        <f aca="false">AJ25/Q25</f>
        <v>0.604573687182383</v>
      </c>
      <c r="AL25" s="28" t="n">
        <f aca="false">AJ25/AH25</f>
        <v>0.035207346400128</v>
      </c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</row>
    <row r="26" customFormat="false" ht="15.75" hidden="false" customHeight="true" outlineLevel="0" collapsed="false">
      <c r="A26" s="16" t="s">
        <v>87</v>
      </c>
      <c r="B26" s="17" t="n">
        <v>1</v>
      </c>
      <c r="C26" s="18" t="s">
        <v>88</v>
      </c>
      <c r="D26" s="18" t="s">
        <v>47</v>
      </c>
      <c r="E26" s="19" t="s">
        <v>48</v>
      </c>
      <c r="F26" s="19" t="n">
        <v>62.0602</v>
      </c>
      <c r="G26" s="20" t="n">
        <v>0.9942</v>
      </c>
      <c r="H26" s="21" t="n">
        <v>14174008</v>
      </c>
      <c r="I26" s="22" t="n">
        <v>109944</v>
      </c>
      <c r="J26" s="22" t="n">
        <v>101823</v>
      </c>
      <c r="K26" s="22" t="n">
        <v>93391</v>
      </c>
      <c r="L26" s="22" t="n">
        <v>85791</v>
      </c>
      <c r="M26" s="22" t="n">
        <v>16501</v>
      </c>
      <c r="N26" s="22" t="n">
        <v>15981</v>
      </c>
      <c r="O26" s="22" t="n">
        <v>14862</v>
      </c>
      <c r="P26" s="22" t="n">
        <v>80742</v>
      </c>
      <c r="Q26" s="22" t="n">
        <v>95655</v>
      </c>
      <c r="R26" s="22" t="n">
        <v>6168</v>
      </c>
      <c r="S26" s="23" t="n">
        <f aca="false">J26/$H26*1000</f>
        <v>7.18378316140361</v>
      </c>
      <c r="T26" s="23" t="n">
        <f aca="false">L26/$H26*1000</f>
        <v>6.05269871443561</v>
      </c>
      <c r="U26" s="24" t="n">
        <f aca="false">Q26/$H26*1000</f>
        <v>6.74862043255514</v>
      </c>
      <c r="V26" s="25" t="n">
        <f aca="false">R26/$H26*1000</f>
        <v>0.435162728848467</v>
      </c>
      <c r="W26" s="22" t="n">
        <v>16735</v>
      </c>
      <c r="X26" s="22" t="n">
        <v>13185</v>
      </c>
      <c r="Y26" s="22" t="n">
        <v>11251</v>
      </c>
      <c r="Z26" s="22" t="n">
        <v>5703</v>
      </c>
      <c r="AA26" s="22" t="n">
        <v>2690</v>
      </c>
      <c r="AB26" s="22" t="n">
        <v>218</v>
      </c>
      <c r="AC26" s="22" t="n">
        <v>12176585</v>
      </c>
      <c r="AD26" s="26" t="n">
        <f aca="false">AC26/$B$2</f>
        <v>0.852537314394229</v>
      </c>
      <c r="AE26" s="22" t="n">
        <v>11409762</v>
      </c>
      <c r="AF26" s="27" t="n">
        <f aca="false">AE26/$B$2</f>
        <v>0.798848597809429</v>
      </c>
      <c r="AG26" s="22" t="n">
        <v>7307</v>
      </c>
      <c r="AH26" s="22" t="n">
        <v>1657377</v>
      </c>
      <c r="AI26" s="28" t="n">
        <f aca="false">AH26/$B$2</f>
        <v>0.116040395276571</v>
      </c>
      <c r="AJ26" s="22" t="n">
        <v>57072</v>
      </c>
      <c r="AK26" s="29" t="n">
        <f aca="false">AJ26/Q26</f>
        <v>0.596644190058021</v>
      </c>
      <c r="AL26" s="28" t="n">
        <f aca="false">AJ26/AH26</f>
        <v>0.0344351345529713</v>
      </c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</row>
    <row r="27" customFormat="false" ht="15.75" hidden="false" customHeight="true" outlineLevel="0" collapsed="false">
      <c r="A27" s="16" t="s">
        <v>89</v>
      </c>
      <c r="B27" s="17" t="n">
        <v>4</v>
      </c>
      <c r="C27" s="18" t="s">
        <v>90</v>
      </c>
      <c r="D27" s="18" t="s">
        <v>47</v>
      </c>
      <c r="E27" s="19" t="s">
        <v>48</v>
      </c>
      <c r="F27" s="19" t="n">
        <v>66.3542</v>
      </c>
      <c r="G27" s="20" t="n">
        <v>0.9899</v>
      </c>
      <c r="H27" s="21" t="n">
        <v>14142054</v>
      </c>
      <c r="I27" s="22" t="n">
        <v>165901</v>
      </c>
      <c r="J27" s="22" t="n">
        <v>152216</v>
      </c>
      <c r="K27" s="22" t="n">
        <v>140850</v>
      </c>
      <c r="L27" s="22" t="n">
        <v>128073</v>
      </c>
      <c r="M27" s="22" t="n">
        <v>24686</v>
      </c>
      <c r="N27" s="22" t="n">
        <v>23789</v>
      </c>
      <c r="O27" s="22" t="n">
        <v>16258</v>
      </c>
      <c r="P27" s="22" t="n">
        <v>78704</v>
      </c>
      <c r="Q27" s="22" t="n">
        <v>95316</v>
      </c>
      <c r="R27" s="22" t="n">
        <v>56900</v>
      </c>
      <c r="S27" s="23" t="n">
        <f aca="false">J27/$H27*1000</f>
        <v>10.7633587030569</v>
      </c>
      <c r="T27" s="23" t="n">
        <f aca="false">L27/$H27*1000</f>
        <v>9.05618094797262</v>
      </c>
      <c r="U27" s="24" t="n">
        <f aca="false">Q27/$H27*1000</f>
        <v>6.73989789601991</v>
      </c>
      <c r="V27" s="25" t="n">
        <f aca="false">R27/$H27*1000</f>
        <v>4.02346080703694</v>
      </c>
      <c r="W27" s="22" t="n">
        <v>16885</v>
      </c>
      <c r="X27" s="22" t="n">
        <v>13284</v>
      </c>
      <c r="Y27" s="22" t="n">
        <v>11301</v>
      </c>
      <c r="Z27" s="22" t="n">
        <v>5703</v>
      </c>
      <c r="AA27" s="22" t="n">
        <v>2639</v>
      </c>
      <c r="AB27" s="22" t="n">
        <v>211</v>
      </c>
      <c r="AC27" s="22" t="n">
        <v>12229612</v>
      </c>
      <c r="AD27" s="26" t="n">
        <f aca="false">AC27/$B$2</f>
        <v>0.856249972431797</v>
      </c>
      <c r="AE27" s="22" t="n">
        <v>11447429</v>
      </c>
      <c r="AF27" s="27" t="n">
        <f aca="false">AE27/$B$2</f>
        <v>0.80148583337435</v>
      </c>
      <c r="AG27" s="22" t="n">
        <v>7162</v>
      </c>
      <c r="AH27" s="22" t="n">
        <v>1597507</v>
      </c>
      <c r="AI27" s="28" t="n">
        <f aca="false">AH27/$B$2</f>
        <v>0.1118486281257</v>
      </c>
      <c r="AJ27" s="22" t="n">
        <v>55817</v>
      </c>
      <c r="AK27" s="29" t="n">
        <f aca="false">AJ27/Q27</f>
        <v>0.585599479625666</v>
      </c>
      <c r="AL27" s="28" t="n">
        <f aca="false">AJ27/AH27</f>
        <v>0.0349400659903212</v>
      </c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customFormat="false" ht="15.75" hidden="false" customHeight="true" outlineLevel="0" collapsed="false">
      <c r="A28" s="16" t="s">
        <v>91</v>
      </c>
      <c r="B28" s="17" t="s">
        <v>92</v>
      </c>
      <c r="C28" s="18" t="s">
        <v>93</v>
      </c>
      <c r="D28" s="18" t="s">
        <v>47</v>
      </c>
      <c r="E28" s="19" t="s">
        <v>48</v>
      </c>
      <c r="F28" s="19" t="n">
        <v>52.7886</v>
      </c>
      <c r="G28" s="20" t="n">
        <v>0.9855</v>
      </c>
      <c r="H28" s="21" t="n">
        <v>14044028</v>
      </c>
      <c r="I28" s="22" t="n">
        <v>171174</v>
      </c>
      <c r="J28" s="22" t="n">
        <v>154657</v>
      </c>
      <c r="K28" s="22" t="n">
        <v>145109</v>
      </c>
      <c r="L28" s="22" t="n">
        <v>130160</v>
      </c>
      <c r="M28" s="22" t="n">
        <v>25689</v>
      </c>
      <c r="N28" s="22" t="n">
        <v>24131</v>
      </c>
      <c r="O28" s="22" t="n">
        <v>17653</v>
      </c>
      <c r="P28" s="22" t="n">
        <v>86380</v>
      </c>
      <c r="Q28" s="22" t="n">
        <v>104399</v>
      </c>
      <c r="R28" s="22" t="n">
        <v>50258</v>
      </c>
      <c r="S28" s="23" t="n">
        <f aca="false">J28/$H28*1000</f>
        <v>11.0122964722087</v>
      </c>
      <c r="T28" s="23" t="n">
        <f aca="false">L28/$H28*1000</f>
        <v>9.26799633267607</v>
      </c>
      <c r="U28" s="24" t="n">
        <f aca="false">Q28/$H28*1000</f>
        <v>7.43369352439343</v>
      </c>
      <c r="V28" s="25" t="n">
        <f aca="false">R28/$H28*1000</f>
        <v>3.57860294781526</v>
      </c>
      <c r="W28" s="22" t="n">
        <v>18148</v>
      </c>
      <c r="X28" s="22" t="n">
        <v>14260</v>
      </c>
      <c r="Y28" s="22" t="n">
        <v>12048</v>
      </c>
      <c r="Z28" s="22" t="n">
        <v>5787</v>
      </c>
      <c r="AA28" s="22" t="n">
        <v>2500</v>
      </c>
      <c r="AB28" s="22" t="n">
        <v>157</v>
      </c>
      <c r="AC28" s="22" t="n">
        <v>12023837</v>
      </c>
      <c r="AD28" s="26" t="n">
        <f aca="false">AC28/$B$2</f>
        <v>0.841842742008039</v>
      </c>
      <c r="AE28" s="22" t="n">
        <v>11167707</v>
      </c>
      <c r="AF28" s="27" t="n">
        <f aca="false">AE28/$B$2</f>
        <v>0.781901241909914</v>
      </c>
      <c r="AG28" s="22" t="n">
        <v>7793</v>
      </c>
      <c r="AH28" s="22" t="n">
        <v>1774829</v>
      </c>
      <c r="AI28" s="28" t="n">
        <f aca="false">AH28/$B$2</f>
        <v>0.124263736439157</v>
      </c>
      <c r="AJ28" s="22" t="n">
        <v>62324</v>
      </c>
      <c r="AK28" s="29" t="n">
        <f aca="false">AJ28/Q28</f>
        <v>0.596978898265309</v>
      </c>
      <c r="AL28" s="28" t="n">
        <f aca="false">AJ28/AH28</f>
        <v>0.0351154956336639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</row>
    <row r="29" customFormat="false" ht="15.75" hidden="false" customHeight="true" outlineLevel="0" collapsed="false">
      <c r="A29" s="16" t="s">
        <v>94</v>
      </c>
      <c r="B29" s="17" t="n">
        <v>2</v>
      </c>
      <c r="C29" s="18" t="s">
        <v>95</v>
      </c>
      <c r="D29" s="18" t="s">
        <v>47</v>
      </c>
      <c r="E29" s="19" t="s">
        <v>48</v>
      </c>
      <c r="F29" s="19" t="n">
        <v>68.9878</v>
      </c>
      <c r="G29" s="20" t="n">
        <v>0.9915</v>
      </c>
      <c r="H29" s="21" t="n">
        <v>14111632</v>
      </c>
      <c r="I29" s="22" t="n">
        <v>160578</v>
      </c>
      <c r="J29" s="22" t="n">
        <v>147224</v>
      </c>
      <c r="K29" s="22" t="n">
        <v>136697</v>
      </c>
      <c r="L29" s="22" t="n">
        <v>124144</v>
      </c>
      <c r="M29" s="22" t="n">
        <v>23614</v>
      </c>
      <c r="N29" s="22" t="n">
        <v>22816</v>
      </c>
      <c r="O29" s="22" t="n">
        <v>14026</v>
      </c>
      <c r="P29" s="22" t="n">
        <v>71934</v>
      </c>
      <c r="Q29" s="22" t="n">
        <v>86224</v>
      </c>
      <c r="R29" s="22" t="n">
        <v>61000</v>
      </c>
      <c r="S29" s="23" t="n">
        <f aca="false">J29/$H29*1000</f>
        <v>10.4328117399887</v>
      </c>
      <c r="T29" s="23" t="n">
        <f aca="false">L29/$H29*1000</f>
        <v>8.79728156176408</v>
      </c>
      <c r="U29" s="24" t="n">
        <f aca="false">Q29/$H29*1000</f>
        <v>6.11013665889247</v>
      </c>
      <c r="V29" s="25" t="n">
        <f aca="false">R29/$H29*1000</f>
        <v>4.32267508109622</v>
      </c>
      <c r="W29" s="22" t="n">
        <v>14980</v>
      </c>
      <c r="X29" s="22" t="n">
        <v>11928</v>
      </c>
      <c r="Y29" s="22" t="n">
        <v>10149</v>
      </c>
      <c r="Z29" s="22" t="n">
        <v>5394</v>
      </c>
      <c r="AA29" s="22" t="n">
        <v>2764</v>
      </c>
      <c r="AB29" s="22" t="n">
        <v>245</v>
      </c>
      <c r="AC29" s="22" t="n">
        <v>12442516</v>
      </c>
      <c r="AD29" s="26" t="n">
        <f aca="false">AC29/$B$2</f>
        <v>0.871156336111251</v>
      </c>
      <c r="AE29" s="22" t="n">
        <v>11761220</v>
      </c>
      <c r="AF29" s="27" t="n">
        <f aca="false">AE29/$B$2</f>
        <v>0.823455748290649</v>
      </c>
      <c r="AG29" s="22" t="n">
        <v>6353</v>
      </c>
      <c r="AH29" s="22" t="n">
        <v>1440704</v>
      </c>
      <c r="AI29" s="28" t="n">
        <f aca="false">AH29/$B$2</f>
        <v>0.100870147007311</v>
      </c>
      <c r="AJ29" s="22" t="n">
        <v>51125</v>
      </c>
      <c r="AK29" s="29" t="n">
        <f aca="false">AJ29/Q29</f>
        <v>0.592932362219336</v>
      </c>
      <c r="AL29" s="28" t="n">
        <f aca="false">AJ29/AH29</f>
        <v>0.0354861234507574</v>
      </c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</row>
    <row r="30" customFormat="false" ht="15.75" hidden="false" customHeight="true" outlineLevel="0" collapsed="false">
      <c r="A30" s="16" t="s">
        <v>96</v>
      </c>
      <c r="B30" s="17" t="n">
        <v>10</v>
      </c>
      <c r="C30" s="18" t="s">
        <v>97</v>
      </c>
      <c r="D30" s="18" t="s">
        <v>47</v>
      </c>
      <c r="E30" s="19" t="s">
        <v>48</v>
      </c>
      <c r="F30" s="19" t="n">
        <v>79.6406</v>
      </c>
      <c r="G30" s="20" t="n">
        <v>0.9872</v>
      </c>
      <c r="H30" s="21" t="n">
        <v>14189605</v>
      </c>
      <c r="I30" s="22" t="n">
        <v>180620</v>
      </c>
      <c r="J30" s="22" t="n">
        <v>165506</v>
      </c>
      <c r="K30" s="22" t="n">
        <v>153601</v>
      </c>
      <c r="L30" s="22" t="n">
        <v>139277</v>
      </c>
      <c r="M30" s="22" t="n">
        <v>26574</v>
      </c>
      <c r="N30" s="22" t="n">
        <v>25787</v>
      </c>
      <c r="O30" s="22" t="n">
        <v>18454</v>
      </c>
      <c r="P30" s="22" t="n">
        <v>90230</v>
      </c>
      <c r="Q30" s="22" t="n">
        <v>109126</v>
      </c>
      <c r="R30" s="22" t="n">
        <v>56380</v>
      </c>
      <c r="S30" s="23" t="n">
        <f aca="false">J30/$H30*1000</f>
        <v>11.6638905734162</v>
      </c>
      <c r="T30" s="23" t="n">
        <f aca="false">L30/$H30*1000</f>
        <v>9.81542474226732</v>
      </c>
      <c r="U30" s="24" t="n">
        <f aca="false">Q30/$H30*1000</f>
        <v>7.69055939189287</v>
      </c>
      <c r="V30" s="25" t="n">
        <f aca="false">R30/$H30*1000</f>
        <v>3.97333118152338</v>
      </c>
      <c r="W30" s="22" t="n">
        <v>19122</v>
      </c>
      <c r="X30" s="22" t="n">
        <v>14870</v>
      </c>
      <c r="Y30" s="22" t="n">
        <v>12560</v>
      </c>
      <c r="Z30" s="22" t="n">
        <v>5972</v>
      </c>
      <c r="AA30" s="22" t="n">
        <v>2573</v>
      </c>
      <c r="AB30" s="22" t="n">
        <v>111</v>
      </c>
      <c r="AC30" s="22" t="n">
        <v>11904412</v>
      </c>
      <c r="AD30" s="26" t="n">
        <f aca="false">AC30/$B$2</f>
        <v>0.833481262268725</v>
      </c>
      <c r="AE30" s="22" t="n">
        <v>10984935</v>
      </c>
      <c r="AF30" s="27" t="n">
        <f aca="false">AE30/$B$2</f>
        <v>0.769104554659222</v>
      </c>
      <c r="AG30" s="22" t="n">
        <v>8368</v>
      </c>
      <c r="AH30" s="22" t="n">
        <v>1869409</v>
      </c>
      <c r="AI30" s="28" t="n">
        <f aca="false">AH30/$B$2</f>
        <v>0.130885706326068</v>
      </c>
      <c r="AJ30" s="22" t="n">
        <v>65636</v>
      </c>
      <c r="AK30" s="29" t="n">
        <f aca="false">AJ30/Q30</f>
        <v>0.601469860528197</v>
      </c>
      <c r="AL30" s="28" t="n">
        <f aca="false">AJ30/AH30</f>
        <v>0.0351105616801888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</row>
    <row r="31" customFormat="false" ht="15.75" hidden="false" customHeight="true" outlineLevel="0" collapsed="false">
      <c r="A31" s="32" t="s">
        <v>98</v>
      </c>
      <c r="B31" s="17" t="n">
        <v>1</v>
      </c>
      <c r="C31" s="18" t="s">
        <v>99</v>
      </c>
      <c r="D31" s="18" t="s">
        <v>47</v>
      </c>
      <c r="E31" s="19" t="s">
        <v>48</v>
      </c>
      <c r="F31" s="19" t="n">
        <v>41.9873</v>
      </c>
      <c r="G31" s="20" t="n">
        <v>0.9939</v>
      </c>
      <c r="H31" s="21" t="n">
        <v>13775678</v>
      </c>
      <c r="I31" s="22" t="n">
        <v>108643</v>
      </c>
      <c r="J31" s="22" t="n">
        <v>92938</v>
      </c>
      <c r="K31" s="22" t="n">
        <v>92450</v>
      </c>
      <c r="L31" s="22" t="n">
        <v>78971</v>
      </c>
      <c r="M31" s="22" t="n">
        <v>16149</v>
      </c>
      <c r="N31" s="22" t="n">
        <v>13924</v>
      </c>
      <c r="O31" s="22" t="n">
        <v>12748</v>
      </c>
      <c r="P31" s="22" t="n">
        <v>72684</v>
      </c>
      <c r="Q31" s="22" t="n">
        <v>85475</v>
      </c>
      <c r="R31" s="22" t="n">
        <v>7463</v>
      </c>
      <c r="S31" s="23" t="n">
        <f aca="false">J31/$H31*1000</f>
        <v>6.74652819265956</v>
      </c>
      <c r="T31" s="23" t="n">
        <f aca="false">L31/$H31*1000</f>
        <v>5.73263980183044</v>
      </c>
      <c r="U31" s="24" t="n">
        <f aca="false">Q31/$H31*1000</f>
        <v>6.20477627308072</v>
      </c>
      <c r="V31" s="25" t="n">
        <f aca="false">R31/$H31*1000</f>
        <v>0.54175191957884</v>
      </c>
      <c r="W31" s="22" t="n">
        <v>15257</v>
      </c>
      <c r="X31" s="22" t="n">
        <v>12298</v>
      </c>
      <c r="Y31" s="22" t="n">
        <v>10629</v>
      </c>
      <c r="Z31" s="22" t="n">
        <v>5610</v>
      </c>
      <c r="AA31" s="22" t="n">
        <v>2832</v>
      </c>
      <c r="AB31" s="22" t="n">
        <v>296</v>
      </c>
      <c r="AC31" s="22" t="n">
        <v>12471433</v>
      </c>
      <c r="AD31" s="26" t="n">
        <f aca="false">AC31/$B$2</f>
        <v>0.87318094494208</v>
      </c>
      <c r="AE31" s="22" t="n">
        <v>11821337</v>
      </c>
      <c r="AF31" s="27" t="n">
        <f aca="false">AE31/$B$2</f>
        <v>0.827664809019042</v>
      </c>
      <c r="AG31" s="22" t="n">
        <v>6294</v>
      </c>
      <c r="AH31" s="22" t="n">
        <v>1395364</v>
      </c>
      <c r="AI31" s="28" t="n">
        <f aca="false">AH31/$B$2</f>
        <v>0.0976956903074539</v>
      </c>
      <c r="AJ31" s="22" t="n">
        <v>48359</v>
      </c>
      <c r="AK31" s="29" t="n">
        <f aca="false">AJ31/Q31</f>
        <v>0.56576776835332</v>
      </c>
      <c r="AL31" s="28" t="n">
        <f aca="false">AJ31/AH31</f>
        <v>0.0346569067282802</v>
      </c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</row>
    <row r="32" customFormat="false" ht="15.75" hidden="false" customHeight="true" outlineLevel="0" collapsed="false">
      <c r="A32" s="16" t="s">
        <v>100</v>
      </c>
      <c r="B32" s="17" t="n">
        <v>8</v>
      </c>
      <c r="C32" s="18" t="s">
        <v>101</v>
      </c>
      <c r="D32" s="18" t="s">
        <v>47</v>
      </c>
      <c r="E32" s="19" t="s">
        <v>48</v>
      </c>
      <c r="F32" s="19" t="n">
        <v>57.3753</v>
      </c>
      <c r="G32" s="20" t="n">
        <v>0.9889</v>
      </c>
      <c r="H32" s="21" t="n">
        <v>14133276</v>
      </c>
      <c r="I32" s="22" t="n">
        <v>163068</v>
      </c>
      <c r="J32" s="22" t="n">
        <v>148731</v>
      </c>
      <c r="K32" s="22" t="n">
        <v>138062</v>
      </c>
      <c r="L32" s="22" t="n">
        <v>124877</v>
      </c>
      <c r="M32" s="22" t="n">
        <v>24631</v>
      </c>
      <c r="N32" s="22" t="n">
        <v>23488</v>
      </c>
      <c r="O32" s="22" t="n">
        <v>16508</v>
      </c>
      <c r="P32" s="22" t="n">
        <v>79880</v>
      </c>
      <c r="Q32" s="22" t="n">
        <v>96754</v>
      </c>
      <c r="R32" s="22" t="n">
        <v>51977</v>
      </c>
      <c r="S32" s="23" t="n">
        <f aca="false">J32/$H32*1000</f>
        <v>10.5234625008384</v>
      </c>
      <c r="T32" s="23" t="n">
        <f aca="false">L32/$H32*1000</f>
        <v>8.83567263527579</v>
      </c>
      <c r="U32" s="24" t="n">
        <f aca="false">Q32/$H32*1000</f>
        <v>6.84582965761088</v>
      </c>
      <c r="V32" s="25" t="n">
        <f aca="false">R32/$H32*1000</f>
        <v>3.67763284322757</v>
      </c>
      <c r="W32" s="22" t="n">
        <v>16937</v>
      </c>
      <c r="X32" s="22" t="n">
        <v>13313</v>
      </c>
      <c r="Y32" s="22" t="n">
        <v>11372</v>
      </c>
      <c r="Z32" s="22" t="n">
        <v>5631</v>
      </c>
      <c r="AA32" s="22" t="n">
        <v>2538</v>
      </c>
      <c r="AB32" s="22" t="n">
        <v>182</v>
      </c>
      <c r="AC32" s="22" t="n">
        <v>12200781</v>
      </c>
      <c r="AD32" s="26" t="n">
        <f aca="false">AC32/$B$2</f>
        <v>0.854231384846583</v>
      </c>
      <c r="AE32" s="22" t="n">
        <v>11421634</v>
      </c>
      <c r="AF32" s="27" t="n">
        <f aca="false">AE32/$B$2</f>
        <v>0.799679809762246</v>
      </c>
      <c r="AG32" s="22" t="n">
        <v>7253</v>
      </c>
      <c r="AH32" s="22" t="n">
        <v>1629572</v>
      </c>
      <c r="AI32" s="28" t="n">
        <f aca="false">AH32/$B$2</f>
        <v>0.114093642551835</v>
      </c>
      <c r="AJ32" s="22" t="n">
        <v>57180</v>
      </c>
      <c r="AK32" s="29" t="n">
        <f aca="false">AJ32/Q32</f>
        <v>0.590983318519131</v>
      </c>
      <c r="AL32" s="28" t="n">
        <f aca="false">AJ32/AH32</f>
        <v>0.0350889681462372</v>
      </c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</row>
    <row r="33" customFormat="false" ht="15.75" hidden="false" customHeight="true" outlineLevel="0" collapsed="false">
      <c r="A33" s="16" t="s">
        <v>102</v>
      </c>
      <c r="B33" s="17" t="n">
        <v>3</v>
      </c>
      <c r="C33" s="18" t="s">
        <v>103</v>
      </c>
      <c r="D33" s="18" t="s">
        <v>47</v>
      </c>
      <c r="E33" s="19" t="s">
        <v>48</v>
      </c>
      <c r="F33" s="19" t="n">
        <v>104.446</v>
      </c>
      <c r="G33" s="20" t="n">
        <v>0.9913</v>
      </c>
      <c r="H33" s="21" t="n">
        <v>14172218</v>
      </c>
      <c r="I33" s="22" t="n">
        <v>159365</v>
      </c>
      <c r="J33" s="22" t="n">
        <v>145415</v>
      </c>
      <c r="K33" s="22" t="n">
        <v>135233</v>
      </c>
      <c r="L33" s="22" t="n">
        <v>122154</v>
      </c>
      <c r="M33" s="22" t="n">
        <v>23809</v>
      </c>
      <c r="N33" s="22" t="n">
        <v>22942</v>
      </c>
      <c r="O33" s="22" t="n">
        <v>14113</v>
      </c>
      <c r="P33" s="22" t="n">
        <v>67676</v>
      </c>
      <c r="Q33" s="22" t="n">
        <v>82108</v>
      </c>
      <c r="R33" s="22" t="n">
        <v>63307</v>
      </c>
      <c r="S33" s="23" t="n">
        <f aca="false">J33/$H33*1000</f>
        <v>10.2605675413686</v>
      </c>
      <c r="T33" s="23" t="n">
        <f aca="false">L33/$H33*1000</f>
        <v>8.61925776191137</v>
      </c>
      <c r="U33" s="24" t="n">
        <f aca="false">Q33/$H33*1000</f>
        <v>5.79358855473434</v>
      </c>
      <c r="V33" s="25" t="n">
        <f aca="false">R33/$H33*1000</f>
        <v>4.46697898663427</v>
      </c>
      <c r="W33" s="22" t="n">
        <v>14324</v>
      </c>
      <c r="X33" s="22" t="n">
        <v>11311</v>
      </c>
      <c r="Y33" s="22" t="n">
        <v>9649</v>
      </c>
      <c r="Z33" s="22" t="n">
        <v>5114</v>
      </c>
      <c r="AA33" s="22" t="n">
        <v>2607</v>
      </c>
      <c r="AB33" s="22" t="n">
        <v>254</v>
      </c>
      <c r="AC33" s="22" t="n">
        <v>12539666</v>
      </c>
      <c r="AD33" s="26" t="n">
        <f aca="false">AC33/$B$2</f>
        <v>0.877958243221775</v>
      </c>
      <c r="AE33" s="22" t="n">
        <v>11884039</v>
      </c>
      <c r="AF33" s="27" t="n">
        <f aca="false">AE33/$B$2</f>
        <v>0.832054857188306</v>
      </c>
      <c r="AG33" s="22" t="n">
        <v>6056</v>
      </c>
      <c r="AH33" s="22" t="n">
        <v>1358495</v>
      </c>
      <c r="AI33" s="28" t="n">
        <f aca="false">AH33/$B$2</f>
        <v>0.0951143263006818</v>
      </c>
      <c r="AJ33" s="22" t="n">
        <v>48192</v>
      </c>
      <c r="AK33" s="29" t="n">
        <f aca="false">AJ33/Q33</f>
        <v>0.58693428167779</v>
      </c>
      <c r="AL33" s="28" t="n">
        <f aca="false">AJ33/AH33</f>
        <v>0.0354745508816742</v>
      </c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</row>
    <row r="34" customFormat="false" ht="15.75" hidden="false" customHeight="true" outlineLevel="0" collapsed="false">
      <c r="A34" s="16" t="s">
        <v>104</v>
      </c>
      <c r="B34" s="17" t="s">
        <v>105</v>
      </c>
      <c r="C34" s="18" t="s">
        <v>106</v>
      </c>
      <c r="D34" s="18" t="s">
        <v>47</v>
      </c>
      <c r="E34" s="19" t="s">
        <v>48</v>
      </c>
      <c r="F34" s="19" t="n">
        <v>60.0136</v>
      </c>
      <c r="G34" s="20" t="n">
        <v>0.9858</v>
      </c>
      <c r="H34" s="21" t="n">
        <v>14124949</v>
      </c>
      <c r="I34" s="22" t="n">
        <v>162700</v>
      </c>
      <c r="J34" s="22" t="n">
        <v>149109</v>
      </c>
      <c r="K34" s="22" t="n">
        <v>138484</v>
      </c>
      <c r="L34" s="22" t="n">
        <v>125892</v>
      </c>
      <c r="M34" s="22" t="n">
        <v>23862</v>
      </c>
      <c r="N34" s="22" t="n">
        <v>22873</v>
      </c>
      <c r="O34" s="22" t="n">
        <v>14939</v>
      </c>
      <c r="P34" s="22" t="n">
        <v>74937</v>
      </c>
      <c r="Q34" s="22" t="n">
        <v>90220</v>
      </c>
      <c r="R34" s="22" t="n">
        <v>58889</v>
      </c>
      <c r="S34" s="23" t="n">
        <f aca="false">J34/$H34*1000</f>
        <v>10.5564274957736</v>
      </c>
      <c r="T34" s="23" t="n">
        <f aca="false">L34/$H34*1000</f>
        <v>8.91274014511486</v>
      </c>
      <c r="U34" s="24" t="n">
        <f aca="false">Q34/$H34*1000</f>
        <v>6.38727969920458</v>
      </c>
      <c r="V34" s="25" t="n">
        <f aca="false">R34/$H34*1000</f>
        <v>4.16914779656904</v>
      </c>
      <c r="W34" s="22" t="n">
        <v>15992</v>
      </c>
      <c r="X34" s="22" t="n">
        <v>12661</v>
      </c>
      <c r="Y34" s="22" t="n">
        <v>10831</v>
      </c>
      <c r="Z34" s="22" t="n">
        <v>5346</v>
      </c>
      <c r="AA34" s="22" t="n">
        <v>2483</v>
      </c>
      <c r="AB34" s="22" t="n">
        <v>196</v>
      </c>
      <c r="AC34" s="22" t="n">
        <v>12342145</v>
      </c>
      <c r="AD34" s="26" t="n">
        <f aca="false">AC34/$B$2</f>
        <v>0.864128912348097</v>
      </c>
      <c r="AE34" s="22" t="n">
        <v>11618779</v>
      </c>
      <c r="AF34" s="27" t="n">
        <f aca="false">AE34/$B$2</f>
        <v>0.813482815189978</v>
      </c>
      <c r="AG34" s="22" t="n">
        <v>6808</v>
      </c>
      <c r="AH34" s="22" t="n">
        <v>1514444</v>
      </c>
      <c r="AI34" s="28" t="n">
        <f aca="false">AH34/$B$2</f>
        <v>0.106033015049823</v>
      </c>
      <c r="AJ34" s="22" t="n">
        <v>52820</v>
      </c>
      <c r="AK34" s="29" t="n">
        <f aca="false">AJ34/Q34</f>
        <v>0.58545776989581</v>
      </c>
      <c r="AL34" s="28" t="n">
        <f aca="false">AJ34/AH34</f>
        <v>0.0348774863910452</v>
      </c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</row>
    <row r="35" customFormat="false" ht="15.75" hidden="false" customHeight="true" outlineLevel="0" collapsed="false">
      <c r="A35" s="16" t="s">
        <v>107</v>
      </c>
      <c r="B35" s="17" t="n">
        <v>16</v>
      </c>
      <c r="C35" s="18" t="s">
        <v>108</v>
      </c>
      <c r="D35" s="18" t="s">
        <v>47</v>
      </c>
      <c r="E35" s="19" t="s">
        <v>48</v>
      </c>
      <c r="F35" s="19" t="n">
        <v>56.1306</v>
      </c>
      <c r="G35" s="20" t="n">
        <v>0.9803</v>
      </c>
      <c r="H35" s="21" t="n">
        <v>14088521</v>
      </c>
      <c r="I35" s="22" t="n">
        <v>190035</v>
      </c>
      <c r="J35" s="22" t="n">
        <v>173005</v>
      </c>
      <c r="K35" s="22" t="n">
        <v>162071</v>
      </c>
      <c r="L35" s="22" t="n">
        <v>146366</v>
      </c>
      <c r="M35" s="22" t="n">
        <v>27445</v>
      </c>
      <c r="N35" s="22" t="n">
        <v>26138</v>
      </c>
      <c r="O35" s="22" t="n">
        <v>17400</v>
      </c>
      <c r="P35" s="22" t="n">
        <v>85390</v>
      </c>
      <c r="Q35" s="22" t="n">
        <v>103291</v>
      </c>
      <c r="R35" s="22" t="n">
        <v>69714</v>
      </c>
      <c r="S35" s="23" t="n">
        <f aca="false">J35/$H35*1000</f>
        <v>12.2798553517435</v>
      </c>
      <c r="T35" s="23" t="n">
        <f aca="false">L35/$H35*1000</f>
        <v>10.3890252213132</v>
      </c>
      <c r="U35" s="24" t="n">
        <f aca="false">Q35/$H35*1000</f>
        <v>7.33157156808724</v>
      </c>
      <c r="V35" s="25" t="n">
        <f aca="false">R35/$H35*1000</f>
        <v>4.94828378365621</v>
      </c>
      <c r="W35" s="22" t="n">
        <v>17908</v>
      </c>
      <c r="X35" s="22" t="n">
        <v>13937</v>
      </c>
      <c r="Y35" s="22" t="n">
        <v>11707</v>
      </c>
      <c r="Z35" s="22" t="n">
        <v>5523</v>
      </c>
      <c r="AA35" s="22" t="n">
        <v>2298</v>
      </c>
      <c r="AB35" s="22" t="n">
        <v>144</v>
      </c>
      <c r="AC35" s="22" t="n">
        <v>12041761</v>
      </c>
      <c r="AD35" s="26" t="n">
        <f aca="false">AC35/$B$2</f>
        <v>0.843097681617396</v>
      </c>
      <c r="AE35" s="22" t="n">
        <v>11170894</v>
      </c>
      <c r="AF35" s="27" t="n">
        <f aca="false">AE35/$B$2</f>
        <v>0.782124378070091</v>
      </c>
      <c r="AG35" s="22" t="n">
        <v>7727</v>
      </c>
      <c r="AH35" s="22" t="n">
        <v>1763458</v>
      </c>
      <c r="AI35" s="28" t="n">
        <f aca="false">AH35/$B$2</f>
        <v>0.123467601742773</v>
      </c>
      <c r="AJ35" s="22" t="n">
        <v>61942</v>
      </c>
      <c r="AK35" s="29" t="n">
        <f aca="false">AJ35/Q35</f>
        <v>0.599684386829443</v>
      </c>
      <c r="AL35" s="28" t="n">
        <f aca="false">AJ35/AH35</f>
        <v>0.0351253049406337</v>
      </c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</row>
    <row r="36" customFormat="false" ht="15.75" hidden="false" customHeight="true" outlineLevel="0" collapsed="false">
      <c r="A36" s="16" t="s">
        <v>109</v>
      </c>
      <c r="B36" s="17" t="n">
        <v>2</v>
      </c>
      <c r="C36" s="18" t="s">
        <v>110</v>
      </c>
      <c r="D36" s="18" t="s">
        <v>47</v>
      </c>
      <c r="E36" s="19" t="s">
        <v>48</v>
      </c>
      <c r="F36" s="19" t="n">
        <v>76.3134</v>
      </c>
      <c r="G36" s="20" t="n">
        <v>0.9919</v>
      </c>
      <c r="H36" s="21" t="n">
        <v>14128842</v>
      </c>
      <c r="I36" s="22" t="n">
        <v>161655</v>
      </c>
      <c r="J36" s="22" t="n">
        <v>148785</v>
      </c>
      <c r="K36" s="22" t="n">
        <v>137688</v>
      </c>
      <c r="L36" s="22" t="n">
        <v>125548</v>
      </c>
      <c r="M36" s="22" t="n">
        <v>23671</v>
      </c>
      <c r="N36" s="22" t="n">
        <v>22946</v>
      </c>
      <c r="O36" s="22" t="n">
        <v>14680</v>
      </c>
      <c r="P36" s="22" t="n">
        <v>74712</v>
      </c>
      <c r="Q36" s="22" t="n">
        <v>89683</v>
      </c>
      <c r="R36" s="22" t="n">
        <v>59102</v>
      </c>
      <c r="S36" s="23" t="n">
        <f aca="false">J36/$H36*1000</f>
        <v>10.5305870077675</v>
      </c>
      <c r="T36" s="23" t="n">
        <f aca="false">L36/$H36*1000</f>
        <v>8.88593700743486</v>
      </c>
      <c r="U36" s="24" t="n">
        <f aca="false">Q36/$H36*1000</f>
        <v>6.34751241467631</v>
      </c>
      <c r="V36" s="25" t="n">
        <f aca="false">R36/$H36*1000</f>
        <v>4.18307459309121</v>
      </c>
      <c r="W36" s="22" t="n">
        <v>15671</v>
      </c>
      <c r="X36" s="22" t="n">
        <v>12399</v>
      </c>
      <c r="Y36" s="22" t="n">
        <v>10540</v>
      </c>
      <c r="Z36" s="22" t="n">
        <v>5437</v>
      </c>
      <c r="AA36" s="22" t="n">
        <v>2658</v>
      </c>
      <c r="AB36" s="22" t="n">
        <v>207</v>
      </c>
      <c r="AC36" s="22" t="n">
        <v>12359375</v>
      </c>
      <c r="AD36" s="26" t="n">
        <f aca="false">AC36/$B$2</f>
        <v>0.86533526190563</v>
      </c>
      <c r="AE36" s="22" t="n">
        <v>11636606</v>
      </c>
      <c r="AF36" s="27" t="n">
        <f aca="false">AE36/$B$2</f>
        <v>0.814730963394397</v>
      </c>
      <c r="AG36" s="22" t="n">
        <v>6696</v>
      </c>
      <c r="AH36" s="22" t="n">
        <v>1508907</v>
      </c>
      <c r="AI36" s="28" t="n">
        <f aca="false">AH36/$B$2</f>
        <v>0.10564534485249</v>
      </c>
      <c r="AJ36" s="22" t="n">
        <v>53484</v>
      </c>
      <c r="AK36" s="29" t="n">
        <f aca="false">AJ36/Q36</f>
        <v>0.596367204486915</v>
      </c>
      <c r="AL36" s="28" t="n">
        <f aca="false">AJ36/AH36</f>
        <v>0.0354455244756635</v>
      </c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</row>
    <row r="37" customFormat="false" ht="15.75" hidden="false" customHeight="true" outlineLevel="0" collapsed="false">
      <c r="A37" s="16" t="s">
        <v>111</v>
      </c>
      <c r="B37" s="17" t="s">
        <v>92</v>
      </c>
      <c r="C37" s="18" t="s">
        <v>112</v>
      </c>
      <c r="D37" s="18" t="s">
        <v>47</v>
      </c>
      <c r="E37" s="19" t="s">
        <v>48</v>
      </c>
      <c r="F37" s="19" t="n">
        <v>50.3271</v>
      </c>
      <c r="G37" s="20" t="n">
        <v>0.9882</v>
      </c>
      <c r="H37" s="21" t="n">
        <v>14037544</v>
      </c>
      <c r="I37" s="22" t="n">
        <v>153730</v>
      </c>
      <c r="J37" s="22" t="n">
        <v>138564</v>
      </c>
      <c r="K37" s="22" t="n">
        <v>130412</v>
      </c>
      <c r="L37" s="22" t="n">
        <v>116817</v>
      </c>
      <c r="M37" s="22" t="n">
        <v>23021</v>
      </c>
      <c r="N37" s="22" t="n">
        <v>21474</v>
      </c>
      <c r="O37" s="22" t="n">
        <v>15028</v>
      </c>
      <c r="P37" s="22" t="n">
        <v>76306</v>
      </c>
      <c r="Q37" s="22" t="n">
        <v>91607</v>
      </c>
      <c r="R37" s="22" t="n">
        <v>46957</v>
      </c>
      <c r="S37" s="23" t="n">
        <f aca="false">J37/$H37*1000</f>
        <v>9.87095748373077</v>
      </c>
      <c r="T37" s="23" t="n">
        <f aca="false">L37/$H37*1000</f>
        <v>8.32175485968201</v>
      </c>
      <c r="U37" s="24" t="n">
        <f aca="false">Q37/$H37*1000</f>
        <v>6.52585665982596</v>
      </c>
      <c r="V37" s="25" t="n">
        <f aca="false">R37/$H37*1000</f>
        <v>3.34510082390481</v>
      </c>
      <c r="W37" s="22" t="n">
        <v>16213</v>
      </c>
      <c r="X37" s="22" t="n">
        <v>12915</v>
      </c>
      <c r="Y37" s="22" t="n">
        <v>10975</v>
      </c>
      <c r="Z37" s="22" t="n">
        <v>5539</v>
      </c>
      <c r="AA37" s="22" t="n">
        <v>2494</v>
      </c>
      <c r="AB37" s="22" t="n">
        <v>182</v>
      </c>
      <c r="AC37" s="22" t="n">
        <v>12323844</v>
      </c>
      <c r="AD37" s="26" t="n">
        <f aca="false">AC37/$B$2</f>
        <v>0.862847577278311</v>
      </c>
      <c r="AE37" s="22" t="n">
        <v>11586020</v>
      </c>
      <c r="AF37" s="27" t="n">
        <f aca="false">AE37/$B$2</f>
        <v>0.81118921071202</v>
      </c>
      <c r="AG37" s="22" t="n">
        <v>6828</v>
      </c>
      <c r="AH37" s="22" t="n">
        <v>1517923</v>
      </c>
      <c r="AI37" s="28" t="n">
        <f aca="false">AH37/$B$2</f>
        <v>0.106276595439299</v>
      </c>
      <c r="AJ37" s="22" t="n">
        <v>53514</v>
      </c>
      <c r="AK37" s="29" t="n">
        <f aca="false">AJ37/Q37</f>
        <v>0.584169332037945</v>
      </c>
      <c r="AL37" s="28" t="n">
        <f aca="false">AJ37/AH37</f>
        <v>0.0352547527114353</v>
      </c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</row>
    <row r="38" customFormat="false" ht="15.75" hidden="false" customHeight="true" outlineLevel="0" collapsed="false">
      <c r="A38" s="32" t="s">
        <v>113</v>
      </c>
      <c r="B38" s="17" t="n">
        <v>1</v>
      </c>
      <c r="C38" s="18" t="s">
        <v>114</v>
      </c>
      <c r="D38" s="18" t="s">
        <v>47</v>
      </c>
      <c r="E38" s="19" t="s">
        <v>48</v>
      </c>
      <c r="F38" s="19" t="n">
        <v>41.7747</v>
      </c>
      <c r="G38" s="20" t="n">
        <v>0.9919</v>
      </c>
      <c r="H38" s="21" t="n">
        <v>13366816</v>
      </c>
      <c r="I38" s="22" t="n">
        <v>108381</v>
      </c>
      <c r="J38" s="22" t="n">
        <v>91717</v>
      </c>
      <c r="K38" s="22" t="n">
        <v>92505</v>
      </c>
      <c r="L38" s="22" t="n">
        <v>77594</v>
      </c>
      <c r="M38" s="22" t="n">
        <v>15829</v>
      </c>
      <c r="N38" s="22" t="n">
        <v>14080</v>
      </c>
      <c r="O38" s="22" t="n">
        <v>13292</v>
      </c>
      <c r="P38" s="22" t="n">
        <v>73879</v>
      </c>
      <c r="Q38" s="22" t="n">
        <v>87214</v>
      </c>
      <c r="R38" s="22" t="n">
        <v>4503</v>
      </c>
      <c r="S38" s="23" t="n">
        <f aca="false">J38/$H38*1000</f>
        <v>6.86154428997901</v>
      </c>
      <c r="T38" s="23" t="n">
        <f aca="false">L38/$H38*1000</f>
        <v>5.8049725529251</v>
      </c>
      <c r="U38" s="24" t="n">
        <f aca="false">Q38/$H38*1000</f>
        <v>6.52466526059759</v>
      </c>
      <c r="V38" s="25" t="n">
        <f aca="false">R38/$H38*1000</f>
        <v>0.336879029381417</v>
      </c>
      <c r="W38" s="22" t="n">
        <v>15874</v>
      </c>
      <c r="X38" s="22" t="n">
        <v>12782</v>
      </c>
      <c r="Y38" s="22" t="n">
        <v>10975</v>
      </c>
      <c r="Z38" s="22" t="n">
        <v>5801</v>
      </c>
      <c r="AA38" s="22" t="n">
        <v>2910</v>
      </c>
      <c r="AB38" s="22" t="n">
        <v>249</v>
      </c>
      <c r="AC38" s="22" t="n">
        <v>12422180</v>
      </c>
      <c r="AD38" s="26" t="n">
        <f aca="false">AC38/$B$2</f>
        <v>0.869732521566736</v>
      </c>
      <c r="AE38" s="22" t="n">
        <v>11732828</v>
      </c>
      <c r="AF38" s="27" t="n">
        <f aca="false">AE38/$B$2</f>
        <v>0.821467897063866</v>
      </c>
      <c r="AG38" s="22" t="n">
        <v>6523</v>
      </c>
      <c r="AH38" s="22" t="n">
        <v>1421914</v>
      </c>
      <c r="AI38" s="28" t="n">
        <f aca="false">AH38/$B$2</f>
        <v>0.0995545748549002</v>
      </c>
      <c r="AJ38" s="22" t="n">
        <v>49022</v>
      </c>
      <c r="AK38" s="29" t="n">
        <f aca="false">AJ38/Q38</f>
        <v>0.562088655491091</v>
      </c>
      <c r="AL38" s="28" t="n">
        <f aca="false">AJ38/AH38</f>
        <v>0.0344760653597897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</row>
    <row r="39" customFormat="false" ht="15.75" hidden="false" customHeight="true" outlineLevel="0" collapsed="false">
      <c r="A39" s="16" t="s">
        <v>115</v>
      </c>
      <c r="B39" s="17" t="n">
        <v>4</v>
      </c>
      <c r="C39" s="18" t="s">
        <v>116</v>
      </c>
      <c r="D39" s="18" t="s">
        <v>47</v>
      </c>
      <c r="E39" s="19" t="s">
        <v>48</v>
      </c>
      <c r="F39" s="19" t="n">
        <v>69.191</v>
      </c>
      <c r="G39" s="20" t="n">
        <v>0.9896</v>
      </c>
      <c r="H39" s="21" t="n">
        <v>14157671</v>
      </c>
      <c r="I39" s="22" t="n">
        <v>167542</v>
      </c>
      <c r="J39" s="22" t="n">
        <v>153384</v>
      </c>
      <c r="K39" s="22" t="n">
        <v>142222</v>
      </c>
      <c r="L39" s="22" t="n">
        <v>128952</v>
      </c>
      <c r="M39" s="22" t="n">
        <v>24954</v>
      </c>
      <c r="N39" s="22" t="n">
        <v>24071</v>
      </c>
      <c r="O39" s="22" t="n">
        <v>16616</v>
      </c>
      <c r="P39" s="22" t="n">
        <v>80466</v>
      </c>
      <c r="Q39" s="22" t="n">
        <v>97443</v>
      </c>
      <c r="R39" s="22" t="n">
        <v>55941</v>
      </c>
      <c r="S39" s="23" t="n">
        <f aca="false">J39/$H39*1000</f>
        <v>10.8339853355824</v>
      </c>
      <c r="T39" s="23" t="n">
        <f aca="false">L39/$H39*1000</f>
        <v>9.10827776687281</v>
      </c>
      <c r="U39" s="24" t="n">
        <f aca="false">Q39/$H39*1000</f>
        <v>6.88269984519346</v>
      </c>
      <c r="V39" s="25" t="n">
        <f aca="false">R39/$H39*1000</f>
        <v>3.95128549038892</v>
      </c>
      <c r="W39" s="22" t="n">
        <v>17141</v>
      </c>
      <c r="X39" s="22" t="n">
        <v>13449</v>
      </c>
      <c r="Y39" s="22" t="n">
        <v>11431</v>
      </c>
      <c r="Z39" s="22" t="n">
        <v>5804</v>
      </c>
      <c r="AA39" s="22" t="n">
        <v>2700</v>
      </c>
      <c r="AB39" s="22" t="n">
        <v>195</v>
      </c>
      <c r="AC39" s="22" t="n">
        <v>12185042</v>
      </c>
      <c r="AD39" s="26" t="n">
        <f aca="false">AC39/$B$2</f>
        <v>0.85312942688454</v>
      </c>
      <c r="AE39" s="22" t="n">
        <v>11386333</v>
      </c>
      <c r="AF39" s="27" t="n">
        <f aca="false">AE39/$B$2</f>
        <v>0.797208228466223</v>
      </c>
      <c r="AG39" s="22" t="n">
        <v>7305</v>
      </c>
      <c r="AH39" s="22" t="n">
        <v>1639586</v>
      </c>
      <c r="AI39" s="28" t="n">
        <f aca="false">AH39/$B$2</f>
        <v>0.114794767593572</v>
      </c>
      <c r="AJ39" s="22" t="n">
        <v>57538</v>
      </c>
      <c r="AK39" s="29" t="n">
        <f aca="false">AJ39/Q39</f>
        <v>0.590478536169863</v>
      </c>
      <c r="AL39" s="28" t="n">
        <f aca="false">AJ39/AH39</f>
        <v>0.0350930051854554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</row>
    <row r="40" customFormat="false" ht="15.75" hidden="false" customHeight="true" outlineLevel="0" collapsed="false">
      <c r="A40" s="16" t="s">
        <v>117</v>
      </c>
      <c r="B40" s="17" t="n">
        <v>12</v>
      </c>
      <c r="C40" s="18" t="s">
        <v>118</v>
      </c>
      <c r="D40" s="18" t="s">
        <v>47</v>
      </c>
      <c r="E40" s="19" t="s">
        <v>48</v>
      </c>
      <c r="F40" s="19" t="n">
        <v>67.1209</v>
      </c>
      <c r="G40" s="20" t="n">
        <v>0.9892</v>
      </c>
      <c r="H40" s="21" t="n">
        <v>14131689</v>
      </c>
      <c r="I40" s="22" t="n">
        <v>169489</v>
      </c>
      <c r="J40" s="22" t="n">
        <v>155236</v>
      </c>
      <c r="K40" s="22" t="n">
        <v>144127</v>
      </c>
      <c r="L40" s="22" t="n">
        <v>130949</v>
      </c>
      <c r="M40" s="22" t="n">
        <v>24997</v>
      </c>
      <c r="N40" s="22" t="n">
        <v>23930</v>
      </c>
      <c r="O40" s="22" t="n">
        <v>17020</v>
      </c>
      <c r="P40" s="22" t="n">
        <v>85754</v>
      </c>
      <c r="Q40" s="22" t="n">
        <v>103131</v>
      </c>
      <c r="R40" s="22" t="n">
        <v>52105</v>
      </c>
      <c r="S40" s="23" t="n">
        <f aca="false">J40/$H40*1000</f>
        <v>10.9849572828839</v>
      </c>
      <c r="T40" s="23" t="n">
        <f aca="false">L40/$H40*1000</f>
        <v>9.26633751988174</v>
      </c>
      <c r="U40" s="24" t="n">
        <f aca="false">Q40/$H40*1000</f>
        <v>7.29785378095994</v>
      </c>
      <c r="V40" s="25" t="n">
        <f aca="false">R40/$H40*1000</f>
        <v>3.68710350192394</v>
      </c>
      <c r="W40" s="22" t="n">
        <v>17915</v>
      </c>
      <c r="X40" s="22" t="n">
        <v>14087</v>
      </c>
      <c r="Y40" s="22" t="n">
        <v>11992</v>
      </c>
      <c r="Z40" s="22" t="n">
        <v>5778</v>
      </c>
      <c r="AA40" s="22" t="n">
        <v>2596</v>
      </c>
      <c r="AB40" s="22" t="n">
        <v>180</v>
      </c>
      <c r="AC40" s="22" t="n">
        <v>12059106</v>
      </c>
      <c r="AD40" s="26" t="n">
        <f aca="false">AC40/$B$2</f>
        <v>0.844312082840577</v>
      </c>
      <c r="AE40" s="22" t="n">
        <v>11230884</v>
      </c>
      <c r="AF40" s="27" t="n">
        <f aca="false">AE40/$B$2</f>
        <v>0.78632454695903</v>
      </c>
      <c r="AG40" s="22" t="n">
        <v>7687</v>
      </c>
      <c r="AH40" s="22" t="n">
        <v>1744516</v>
      </c>
      <c r="AI40" s="28" t="n">
        <f aca="false">AH40/$B$2</f>
        <v>0.122141387388809</v>
      </c>
      <c r="AJ40" s="22" t="n">
        <v>61540</v>
      </c>
      <c r="AK40" s="29" t="n">
        <f aca="false">AJ40/Q40</f>
        <v>0.596716797083321</v>
      </c>
      <c r="AL40" s="28" t="n">
        <f aca="false">AJ40/AH40</f>
        <v>0.0352762600056405</v>
      </c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</row>
    <row r="41" customFormat="false" ht="15.75" hidden="false" customHeight="true" outlineLevel="0" collapsed="false">
      <c r="A41" s="16" t="s">
        <v>119</v>
      </c>
      <c r="B41" s="17" t="n">
        <v>10</v>
      </c>
      <c r="C41" s="18" t="s">
        <v>120</v>
      </c>
      <c r="D41" s="18" t="s">
        <v>47</v>
      </c>
      <c r="E41" s="19" t="s">
        <v>48</v>
      </c>
      <c r="F41" s="19" t="n">
        <v>66.2119</v>
      </c>
      <c r="G41" s="20" t="n">
        <v>0.9834</v>
      </c>
      <c r="H41" s="21" t="n">
        <v>14129721</v>
      </c>
      <c r="I41" s="22" t="n">
        <v>183291</v>
      </c>
      <c r="J41" s="22" t="n">
        <v>166967</v>
      </c>
      <c r="K41" s="22" t="n">
        <v>156020</v>
      </c>
      <c r="L41" s="22" t="n">
        <v>140953</v>
      </c>
      <c r="M41" s="22" t="n">
        <v>26801</v>
      </c>
      <c r="N41" s="22" t="n">
        <v>25553</v>
      </c>
      <c r="O41" s="22" t="n">
        <v>18952</v>
      </c>
      <c r="P41" s="22" t="n">
        <v>95814</v>
      </c>
      <c r="Q41" s="22" t="n">
        <v>115227</v>
      </c>
      <c r="R41" s="22" t="n">
        <v>51740</v>
      </c>
      <c r="S41" s="23" t="n">
        <f aca="false">J41/$H41*1000</f>
        <v>11.816723061977</v>
      </c>
      <c r="T41" s="23" t="n">
        <f aca="false">L41/$H41*1000</f>
        <v>9.97563929252389</v>
      </c>
      <c r="U41" s="24" t="n">
        <f aca="false">Q41/$H41*1000</f>
        <v>8.15493809113428</v>
      </c>
      <c r="V41" s="25" t="n">
        <f aca="false">R41/$H41*1000</f>
        <v>3.66178497084267</v>
      </c>
      <c r="W41" s="22" t="n">
        <v>20205</v>
      </c>
      <c r="X41" s="22" t="n">
        <v>15736</v>
      </c>
      <c r="Y41" s="22" t="n">
        <v>13277</v>
      </c>
      <c r="Z41" s="22" t="n">
        <v>6303</v>
      </c>
      <c r="AA41" s="22" t="n">
        <v>2737</v>
      </c>
      <c r="AB41" s="22" t="n">
        <v>88</v>
      </c>
      <c r="AC41" s="22" t="n">
        <v>11773922</v>
      </c>
      <c r="AD41" s="26" t="n">
        <f aca="false">AC41/$B$2</f>
        <v>0.824345072265099</v>
      </c>
      <c r="AE41" s="22" t="n">
        <v>10801551</v>
      </c>
      <c r="AF41" s="27" t="n">
        <f aca="false">AE41/$B$2</f>
        <v>0.756265018544386</v>
      </c>
      <c r="AG41" s="22" t="n">
        <v>8801</v>
      </c>
      <c r="AH41" s="22" t="n">
        <v>1972413</v>
      </c>
      <c r="AI41" s="28" t="n">
        <f aca="false">AH41/$B$2</f>
        <v>0.13809747822532</v>
      </c>
      <c r="AJ41" s="22" t="n">
        <v>69247</v>
      </c>
      <c r="AK41" s="29" t="n">
        <f aca="false">AJ41/Q41</f>
        <v>0.6009615801852</v>
      </c>
      <c r="AL41" s="28" t="n">
        <f aca="false">AJ41/AH41</f>
        <v>0.0351077588720009</v>
      </c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</row>
    <row r="42" customFormat="false" ht="15.75" hidden="false" customHeight="true" outlineLevel="0" collapsed="false">
      <c r="A42" s="16" t="s">
        <v>121</v>
      </c>
      <c r="B42" s="17" t="s">
        <v>122</v>
      </c>
      <c r="C42" s="18" t="s">
        <v>123</v>
      </c>
      <c r="D42" s="18" t="s">
        <v>47</v>
      </c>
      <c r="E42" s="19" t="s">
        <v>48</v>
      </c>
      <c r="F42" s="19" t="n">
        <v>57.1337</v>
      </c>
      <c r="G42" s="20" t="n">
        <v>0.9839</v>
      </c>
      <c r="H42" s="21" t="n">
        <v>14024389</v>
      </c>
      <c r="I42" s="22" t="n">
        <v>184306</v>
      </c>
      <c r="J42" s="22" t="n">
        <v>166180</v>
      </c>
      <c r="K42" s="22" t="n">
        <v>157243</v>
      </c>
      <c r="L42" s="22" t="n">
        <v>141168</v>
      </c>
      <c r="M42" s="22" t="n">
        <v>26625</v>
      </c>
      <c r="N42" s="22" t="n">
        <v>24595</v>
      </c>
      <c r="O42" s="22" t="n">
        <v>16722</v>
      </c>
      <c r="P42" s="22" t="n">
        <v>84934</v>
      </c>
      <c r="Q42" s="22" t="n">
        <v>102073</v>
      </c>
      <c r="R42" s="22" t="n">
        <v>64107</v>
      </c>
      <c r="S42" s="23" t="n">
        <f aca="false">J42/$H42*1000</f>
        <v>11.8493575727256</v>
      </c>
      <c r="T42" s="23" t="n">
        <f aca="false">L42/$H42*1000</f>
        <v>10.065893066714</v>
      </c>
      <c r="U42" s="24" t="n">
        <f aca="false">Q42/$H42*1000</f>
        <v>7.27824934120125</v>
      </c>
      <c r="V42" s="25" t="n">
        <f aca="false">R42/$H42*1000</f>
        <v>4.57110823152438</v>
      </c>
      <c r="W42" s="22" t="n">
        <v>17725</v>
      </c>
      <c r="X42" s="22" t="n">
        <v>13884</v>
      </c>
      <c r="Y42" s="22" t="n">
        <v>11743</v>
      </c>
      <c r="Z42" s="22" t="n">
        <v>5626</v>
      </c>
      <c r="AA42" s="22" t="n">
        <v>2484</v>
      </c>
      <c r="AB42" s="22" t="n">
        <v>194</v>
      </c>
      <c r="AC42" s="22" t="n">
        <v>12092951</v>
      </c>
      <c r="AD42" s="26" t="n">
        <f aca="false">AC42/$B$2</f>
        <v>0.846681723048047</v>
      </c>
      <c r="AE42" s="22" t="n">
        <v>11253286</v>
      </c>
      <c r="AF42" s="27" t="n">
        <f aca="false">AE42/$B$2</f>
        <v>0.787893011427274</v>
      </c>
      <c r="AG42" s="22" t="n">
        <v>7505</v>
      </c>
      <c r="AH42" s="22" t="n">
        <v>1712871</v>
      </c>
      <c r="AI42" s="28" t="n">
        <f aca="false">AH42/$B$2</f>
        <v>0.119925779045911</v>
      </c>
      <c r="AJ42" s="22" t="n">
        <v>60685</v>
      </c>
      <c r="AK42" s="29" t="n">
        <f aca="false">AJ42/Q42</f>
        <v>0.594525486661507</v>
      </c>
      <c r="AL42" s="28" t="n">
        <f aca="false">AJ42/AH42</f>
        <v>0.035428820967837</v>
      </c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</row>
    <row r="43" customFormat="false" ht="15.75" hidden="false" customHeight="true" outlineLevel="0" collapsed="false">
      <c r="A43" s="16" t="s">
        <v>124</v>
      </c>
      <c r="B43" s="17" t="s">
        <v>125</v>
      </c>
      <c r="C43" s="18" t="s">
        <v>126</v>
      </c>
      <c r="D43" s="18" t="s">
        <v>47</v>
      </c>
      <c r="E43" s="19" t="s">
        <v>48</v>
      </c>
      <c r="F43" s="19" t="n">
        <v>103.448</v>
      </c>
      <c r="G43" s="20" t="n">
        <v>0.9892</v>
      </c>
      <c r="H43" s="21" t="n">
        <v>13965331</v>
      </c>
      <c r="I43" s="22" t="n">
        <v>158138</v>
      </c>
      <c r="J43" s="22" t="n">
        <v>141960</v>
      </c>
      <c r="K43" s="22" t="n">
        <v>135038</v>
      </c>
      <c r="L43" s="22" t="n">
        <v>120902</v>
      </c>
      <c r="M43" s="22" t="n">
        <v>22815</v>
      </c>
      <c r="N43" s="22" t="n">
        <v>20787</v>
      </c>
      <c r="O43" s="22" t="n">
        <v>12170</v>
      </c>
      <c r="P43" s="22" t="n">
        <v>65322</v>
      </c>
      <c r="Q43" s="22" t="n">
        <v>77763</v>
      </c>
      <c r="R43" s="22" t="n">
        <v>64197</v>
      </c>
      <c r="S43" s="23" t="n">
        <f aca="false">J43/$H43*1000</f>
        <v>10.1651725977709</v>
      </c>
      <c r="T43" s="23" t="n">
        <f aca="false">L43/$H43*1000</f>
        <v>8.65729569889894</v>
      </c>
      <c r="U43" s="24" t="n">
        <f aca="false">Q43/$H43*1000</f>
        <v>5.56828907241798</v>
      </c>
      <c r="V43" s="25" t="n">
        <f aca="false">R43/$H43*1000</f>
        <v>4.59688352535289</v>
      </c>
      <c r="W43" s="22" t="n">
        <v>13503</v>
      </c>
      <c r="X43" s="22" t="n">
        <v>10799</v>
      </c>
      <c r="Y43" s="22" t="n">
        <v>9284</v>
      </c>
      <c r="Z43" s="22" t="n">
        <v>4870</v>
      </c>
      <c r="AA43" s="22" t="n">
        <v>2396</v>
      </c>
      <c r="AB43" s="22" t="n">
        <v>248</v>
      </c>
      <c r="AC43" s="22" t="n">
        <v>12639548</v>
      </c>
      <c r="AD43" s="26" t="n">
        <f aca="false">AC43/$B$2</f>
        <v>0.884951429902304</v>
      </c>
      <c r="AE43" s="22" t="n">
        <v>12048898</v>
      </c>
      <c r="AF43" s="27" t="n">
        <f aca="false">AE43/$B$2</f>
        <v>0.843597374988964</v>
      </c>
      <c r="AG43" s="22" t="n">
        <v>5735</v>
      </c>
      <c r="AH43" s="22" t="n">
        <v>1280862</v>
      </c>
      <c r="AI43" s="28" t="n">
        <f aca="false">AH43/$B$2</f>
        <v>0.0896788918723616</v>
      </c>
      <c r="AJ43" s="22" t="n">
        <v>45509</v>
      </c>
      <c r="AK43" s="29" t="n">
        <f aca="false">AJ43/Q43</f>
        <v>0.58522690739812</v>
      </c>
      <c r="AL43" s="28" t="n">
        <f aca="false">AJ43/AH43</f>
        <v>0.0355299790297471</v>
      </c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</row>
    <row r="44" customFormat="false" ht="15.75" hidden="false" customHeight="true" outlineLevel="0" collapsed="false">
      <c r="A44" s="16" t="s">
        <v>127</v>
      </c>
      <c r="B44" s="17" t="s">
        <v>128</v>
      </c>
      <c r="C44" s="18" t="s">
        <v>129</v>
      </c>
      <c r="D44" s="18" t="s">
        <v>47</v>
      </c>
      <c r="E44" s="19" t="s">
        <v>48</v>
      </c>
      <c r="F44" s="19" t="n">
        <v>55.0377</v>
      </c>
      <c r="G44" s="20" t="n">
        <v>0.9904</v>
      </c>
      <c r="H44" s="21" t="n">
        <v>14006147</v>
      </c>
      <c r="I44" s="22" t="n">
        <v>155972</v>
      </c>
      <c r="J44" s="22" t="n">
        <v>141779</v>
      </c>
      <c r="K44" s="22" t="n">
        <v>132476</v>
      </c>
      <c r="L44" s="22" t="n">
        <v>119436</v>
      </c>
      <c r="M44" s="22" t="n">
        <v>23178</v>
      </c>
      <c r="N44" s="22" t="n">
        <v>22038</v>
      </c>
      <c r="O44" s="22" t="n">
        <v>16249</v>
      </c>
      <c r="P44" s="22" t="n">
        <v>82167</v>
      </c>
      <c r="Q44" s="22" t="n">
        <v>98721</v>
      </c>
      <c r="R44" s="22" t="n">
        <v>43058</v>
      </c>
      <c r="S44" s="23" t="n">
        <f aca="false">J44/$H44*1000</f>
        <v>10.1226268723297</v>
      </c>
      <c r="T44" s="23" t="n">
        <f aca="false">L44/$H44*1000</f>
        <v>8.52739872000487</v>
      </c>
      <c r="U44" s="24" t="n">
        <f aca="false">Q44/$H44*1000</f>
        <v>7.04840524663921</v>
      </c>
      <c r="V44" s="25" t="n">
        <f aca="false">R44/$H44*1000</f>
        <v>3.07422162569049</v>
      </c>
      <c r="W44" s="22" t="n">
        <v>17150</v>
      </c>
      <c r="X44" s="22" t="n">
        <v>13561</v>
      </c>
      <c r="Y44" s="22" t="n">
        <v>11483</v>
      </c>
      <c r="Z44" s="22" t="n">
        <v>5665</v>
      </c>
      <c r="AA44" s="22" t="n">
        <v>2586</v>
      </c>
      <c r="AB44" s="22" t="n">
        <v>175</v>
      </c>
      <c r="AC44" s="22" t="n">
        <v>12140207</v>
      </c>
      <c r="AD44" s="26" t="n">
        <f aca="false">AC44/$B$2</f>
        <v>0.84999032749905</v>
      </c>
      <c r="AE44" s="22" t="n">
        <v>11343047</v>
      </c>
      <c r="AF44" s="27" t="n">
        <f aca="false">AE44/$B$2</f>
        <v>0.794177581516288</v>
      </c>
      <c r="AG44" s="22" t="n">
        <v>7355</v>
      </c>
      <c r="AH44" s="22" t="n">
        <v>1684364</v>
      </c>
      <c r="AI44" s="28" t="n">
        <f aca="false">AH44/$B$2</f>
        <v>0.11792987615348</v>
      </c>
      <c r="AJ44" s="22" t="n">
        <v>58875</v>
      </c>
      <c r="AK44" s="29" t="n">
        <f aca="false">AJ44/Q44</f>
        <v>0.596377670404473</v>
      </c>
      <c r="AL44" s="28" t="n">
        <f aca="false">AJ44/AH44</f>
        <v>0.0349538460807759</v>
      </c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</row>
    <row r="45" customFormat="false" ht="15.75" hidden="false" customHeight="true" outlineLevel="0" collapsed="false">
      <c r="A45" s="16" t="s">
        <v>130</v>
      </c>
      <c r="B45" s="17" t="s">
        <v>71</v>
      </c>
      <c r="C45" s="18" t="s">
        <v>131</v>
      </c>
      <c r="D45" s="18" t="s">
        <v>47</v>
      </c>
      <c r="E45" s="19" t="s">
        <v>48</v>
      </c>
      <c r="F45" s="19" t="n">
        <v>76.3732</v>
      </c>
      <c r="G45" s="20" t="n">
        <v>0.9882</v>
      </c>
      <c r="H45" s="21" t="n">
        <v>14151039</v>
      </c>
      <c r="I45" s="22" t="n">
        <v>181081</v>
      </c>
      <c r="J45" s="22" t="n">
        <v>165428</v>
      </c>
      <c r="K45" s="22" t="n">
        <v>154258</v>
      </c>
      <c r="L45" s="22" t="n">
        <v>139590</v>
      </c>
      <c r="M45" s="22" t="n">
        <v>26388</v>
      </c>
      <c r="N45" s="22" t="n">
        <v>25412</v>
      </c>
      <c r="O45" s="22" t="n">
        <v>18568</v>
      </c>
      <c r="P45" s="22" t="n">
        <v>92551</v>
      </c>
      <c r="Q45" s="22" t="n">
        <v>111545</v>
      </c>
      <c r="R45" s="22" t="n">
        <v>53883</v>
      </c>
      <c r="S45" s="23" t="n">
        <f aca="false">J45/$H45*1000</f>
        <v>11.6901663545694</v>
      </c>
      <c r="T45" s="23" t="n">
        <f aca="false">L45/$H45*1000</f>
        <v>9.86429335683408</v>
      </c>
      <c r="U45" s="24" t="n">
        <f aca="false">Q45/$H45*1000</f>
        <v>7.88246007943304</v>
      </c>
      <c r="V45" s="25" t="n">
        <f aca="false">R45/$H45*1000</f>
        <v>3.80770627513641</v>
      </c>
      <c r="W45" s="22" t="n">
        <v>19574</v>
      </c>
      <c r="X45" s="22" t="n">
        <v>15283</v>
      </c>
      <c r="Y45" s="22" t="n">
        <v>12861</v>
      </c>
      <c r="Z45" s="22" t="n">
        <v>6255</v>
      </c>
      <c r="AA45" s="22" t="n">
        <v>2672</v>
      </c>
      <c r="AB45" s="22" t="n">
        <v>141</v>
      </c>
      <c r="AC45" s="22" t="n">
        <v>11879870</v>
      </c>
      <c r="AD45" s="26" t="n">
        <f aca="false">AC45/$B$2</f>
        <v>0.831762966804943</v>
      </c>
      <c r="AE45" s="22" t="n">
        <v>10936514</v>
      </c>
      <c r="AF45" s="27" t="n">
        <f aca="false">AE45/$B$2</f>
        <v>0.76571438333448</v>
      </c>
      <c r="AG45" s="22" t="n">
        <v>8328</v>
      </c>
      <c r="AH45" s="22" t="n">
        <v>1875504</v>
      </c>
      <c r="AI45" s="28" t="n">
        <f aca="false">AH45/$B$2</f>
        <v>0.131312444605416</v>
      </c>
      <c r="AJ45" s="22" t="n">
        <v>66208</v>
      </c>
      <c r="AK45" s="29" t="n">
        <f aca="false">AJ45/Q45</f>
        <v>0.593554170962392</v>
      </c>
      <c r="AL45" s="28" t="n">
        <f aca="false">AJ45/AH45</f>
        <v>0.0353014443051041</v>
      </c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</row>
    <row r="46" customFormat="false" ht="15.75" hidden="false" customHeight="true" outlineLevel="0" collapsed="false">
      <c r="A46" s="32" t="s">
        <v>132</v>
      </c>
      <c r="B46" s="17" t="n">
        <v>4</v>
      </c>
      <c r="C46" s="18" t="s">
        <v>133</v>
      </c>
      <c r="D46" s="18" t="s">
        <v>47</v>
      </c>
      <c r="E46" s="19" t="s">
        <v>48</v>
      </c>
      <c r="F46" s="19" t="n">
        <v>49.8817</v>
      </c>
      <c r="G46" s="20" t="n">
        <v>0.9894</v>
      </c>
      <c r="H46" s="21" t="n">
        <v>13984426</v>
      </c>
      <c r="I46" s="22" t="n">
        <v>165172</v>
      </c>
      <c r="J46" s="22" t="n">
        <v>149154</v>
      </c>
      <c r="K46" s="22" t="n">
        <v>140550</v>
      </c>
      <c r="L46" s="22" t="n">
        <v>126067</v>
      </c>
      <c r="M46" s="22" t="n">
        <v>24270</v>
      </c>
      <c r="N46" s="22" t="n">
        <v>22749</v>
      </c>
      <c r="O46" s="22" t="n">
        <v>15564</v>
      </c>
      <c r="P46" s="22" t="n">
        <v>77706</v>
      </c>
      <c r="Q46" s="22" t="n">
        <v>93608</v>
      </c>
      <c r="R46" s="22" t="n">
        <v>55546</v>
      </c>
      <c r="S46" s="23" t="n">
        <f aca="false">J46/$H46*1000</f>
        <v>10.6657219967412</v>
      </c>
      <c r="T46" s="23" t="n">
        <f aca="false">L46/$H46*1000</f>
        <v>9.01481405100217</v>
      </c>
      <c r="U46" s="24" t="n">
        <f aca="false">Q46/$H46*1000</f>
        <v>6.69373201302649</v>
      </c>
      <c r="V46" s="25" t="n">
        <f aca="false">R46/$H46*1000</f>
        <v>3.97198998371474</v>
      </c>
      <c r="W46" s="22" t="n">
        <v>16552</v>
      </c>
      <c r="X46" s="22" t="n">
        <v>13088</v>
      </c>
      <c r="Y46" s="22" t="n">
        <v>11185</v>
      </c>
      <c r="Z46" s="22" t="n">
        <v>5655</v>
      </c>
      <c r="AA46" s="22" t="n">
        <v>2659</v>
      </c>
      <c r="AB46" s="22" t="n">
        <v>203</v>
      </c>
      <c r="AC46" s="22" t="n">
        <v>12273362</v>
      </c>
      <c r="AD46" s="26" t="n">
        <f aca="false">AC46/$B$2</f>
        <v>0.859313106102259</v>
      </c>
      <c r="AE46" s="22" t="n">
        <v>11521876</v>
      </c>
      <c r="AF46" s="27" t="n">
        <f aca="false">AE46/$B$2</f>
        <v>0.806698201656977</v>
      </c>
      <c r="AG46" s="22" t="n">
        <v>6991</v>
      </c>
      <c r="AH46" s="22" t="n">
        <v>1563550</v>
      </c>
      <c r="AI46" s="28" t="n">
        <f aca="false">AH46/$B$2</f>
        <v>0.109471146296034</v>
      </c>
      <c r="AJ46" s="22" t="n">
        <v>54779</v>
      </c>
      <c r="AK46" s="29" t="n">
        <f aca="false">AJ46/Q46</f>
        <v>0.585195709768396</v>
      </c>
      <c r="AL46" s="28" t="n">
        <f aca="false">AJ46/AH46</f>
        <v>0.0350350164689329</v>
      </c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</row>
    <row r="47" customFormat="false" ht="15.75" hidden="false" customHeight="true" outlineLevel="0" collapsed="false">
      <c r="A47" s="16" t="s">
        <v>134</v>
      </c>
      <c r="B47" s="17" t="n">
        <v>18</v>
      </c>
      <c r="C47" s="18" t="s">
        <v>135</v>
      </c>
      <c r="D47" s="18" t="s">
        <v>47</v>
      </c>
      <c r="E47" s="19" t="s">
        <v>48</v>
      </c>
      <c r="F47" s="19" t="n">
        <v>81.411</v>
      </c>
      <c r="G47" s="20" t="n">
        <v>0.9877</v>
      </c>
      <c r="H47" s="21" t="n">
        <v>14192472</v>
      </c>
      <c r="I47" s="22" t="n">
        <v>164947</v>
      </c>
      <c r="J47" s="22" t="n">
        <v>150031</v>
      </c>
      <c r="K47" s="22" t="n">
        <v>140597</v>
      </c>
      <c r="L47" s="22" t="n">
        <v>126491</v>
      </c>
      <c r="M47" s="22" t="n">
        <v>24035</v>
      </c>
      <c r="N47" s="22" t="n">
        <v>23240</v>
      </c>
      <c r="O47" s="22" t="n">
        <v>14776</v>
      </c>
      <c r="P47" s="22" t="n">
        <v>73955</v>
      </c>
      <c r="Q47" s="22" t="n">
        <v>89031</v>
      </c>
      <c r="R47" s="22" t="n">
        <v>61000</v>
      </c>
      <c r="S47" s="23" t="n">
        <f aca="false">J47/$H47*1000</f>
        <v>10.5711675880002</v>
      </c>
      <c r="T47" s="23" t="n">
        <f aca="false">L47/$H47*1000</f>
        <v>8.91254180385207</v>
      </c>
      <c r="U47" s="24" t="n">
        <f aca="false">Q47/$H47*1000</f>
        <v>6.27311436654587</v>
      </c>
      <c r="V47" s="25" t="n">
        <f aca="false">R47/$H47*1000</f>
        <v>4.2980532214543</v>
      </c>
      <c r="W47" s="22" t="n">
        <v>15264</v>
      </c>
      <c r="X47" s="22" t="n">
        <v>11981</v>
      </c>
      <c r="Y47" s="22" t="n">
        <v>10215</v>
      </c>
      <c r="Z47" s="22" t="n">
        <v>5158</v>
      </c>
      <c r="AA47" s="22" t="n">
        <v>2439</v>
      </c>
      <c r="AB47" s="22" t="n">
        <v>189</v>
      </c>
      <c r="AC47" s="22" t="n">
        <v>12361719</v>
      </c>
      <c r="AD47" s="26" t="n">
        <f aca="false">AC47/$B$2</f>
        <v>0.865499375855883</v>
      </c>
      <c r="AE47" s="22" t="n">
        <v>11654990</v>
      </c>
      <c r="AF47" s="27" t="n">
        <f aca="false">AE47/$B$2</f>
        <v>0.816018109666347</v>
      </c>
      <c r="AG47" s="22" t="n">
        <v>6583</v>
      </c>
      <c r="AH47" s="22" t="n">
        <v>1512814</v>
      </c>
      <c r="AI47" s="28" t="n">
        <f aca="false">AH47/$B$2</f>
        <v>0.105918891441072</v>
      </c>
      <c r="AJ47" s="22" t="n">
        <v>53586</v>
      </c>
      <c r="AK47" s="29" t="n">
        <f aca="false">AJ47/Q47</f>
        <v>0.601880243959969</v>
      </c>
      <c r="AL47" s="28" t="n">
        <f aca="false">AJ47/AH47</f>
        <v>0.0354214067294459</v>
      </c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</row>
    <row r="48" customFormat="false" ht="15.75" hidden="false" customHeight="true" outlineLevel="0" collapsed="false">
      <c r="A48" s="16" t="s">
        <v>136</v>
      </c>
      <c r="B48" s="17" t="n">
        <v>1</v>
      </c>
      <c r="C48" s="18" t="s">
        <v>137</v>
      </c>
      <c r="D48" s="18" t="s">
        <v>47</v>
      </c>
      <c r="E48" s="19" t="s">
        <v>48</v>
      </c>
      <c r="F48" s="19" t="n">
        <v>137.585</v>
      </c>
      <c r="G48" s="20" t="n">
        <v>0.9953</v>
      </c>
      <c r="H48" s="21" t="n">
        <v>14224579</v>
      </c>
      <c r="I48" s="22" t="n">
        <v>96697</v>
      </c>
      <c r="J48" s="22" t="n">
        <v>87838</v>
      </c>
      <c r="K48" s="22" t="n">
        <v>81747</v>
      </c>
      <c r="L48" s="22" t="n">
        <v>73645</v>
      </c>
      <c r="M48" s="22" t="n">
        <v>14910</v>
      </c>
      <c r="N48" s="22" t="n">
        <v>14154</v>
      </c>
      <c r="O48" s="22" t="n">
        <v>11472</v>
      </c>
      <c r="P48" s="22" t="n">
        <v>61321</v>
      </c>
      <c r="Q48" s="22" t="n">
        <v>72832</v>
      </c>
      <c r="R48" s="22" t="n">
        <v>15006</v>
      </c>
      <c r="S48" s="23" t="n">
        <f aca="false">J48/$H48*1000</f>
        <v>6.17508609569394</v>
      </c>
      <c r="T48" s="23" t="n">
        <f aca="false">L48/$H48*1000</f>
        <v>5.1773061262481</v>
      </c>
      <c r="U48" s="24" t="n">
        <f aca="false">Q48/$H48*1000</f>
        <v>5.12015153488901</v>
      </c>
      <c r="V48" s="25" t="n">
        <f aca="false">R48/$H48*1000</f>
        <v>1.05493456080493</v>
      </c>
      <c r="W48" s="22" t="n">
        <v>12724</v>
      </c>
      <c r="X48" s="22" t="n">
        <v>10078</v>
      </c>
      <c r="Y48" s="22" t="n">
        <v>8660</v>
      </c>
      <c r="Z48" s="22" t="n">
        <v>4450</v>
      </c>
      <c r="AA48" s="22" t="n">
        <v>2203</v>
      </c>
      <c r="AB48" s="22" t="n">
        <v>229</v>
      </c>
      <c r="AC48" s="22" t="n">
        <v>12694675</v>
      </c>
      <c r="AD48" s="26" t="n">
        <f aca="false">AC48/$B$2</f>
        <v>0.888811118356054</v>
      </c>
      <c r="AE48" s="22" t="n">
        <v>12126840</v>
      </c>
      <c r="AF48" s="27" t="n">
        <f aca="false">AE48/$B$2</f>
        <v>0.849054443892808</v>
      </c>
      <c r="AG48" s="22" t="n">
        <v>5488</v>
      </c>
      <c r="AH48" s="22" t="n">
        <v>1244219</v>
      </c>
      <c r="AI48" s="28" t="n">
        <f aca="false">AH48/$B$2</f>
        <v>0.0871133511389501</v>
      </c>
      <c r="AJ48" s="22" t="n">
        <v>43119</v>
      </c>
      <c r="AK48" s="29" t="n">
        <f aca="false">AJ48/Q48</f>
        <v>0.592033721441125</v>
      </c>
      <c r="AL48" s="28" t="n">
        <f aca="false">AJ48/AH48</f>
        <v>0.034655474639111</v>
      </c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</row>
    <row r="49" customFormat="false" ht="15.75" hidden="false" customHeight="true" outlineLevel="0" collapsed="false">
      <c r="A49" s="16" t="s">
        <v>138</v>
      </c>
      <c r="B49" s="17" t="s">
        <v>105</v>
      </c>
      <c r="C49" s="18" t="s">
        <v>139</v>
      </c>
      <c r="D49" s="18" t="s">
        <v>47</v>
      </c>
      <c r="E49" s="19" t="s">
        <v>48</v>
      </c>
      <c r="F49" s="19" t="n">
        <v>76.364</v>
      </c>
      <c r="G49" s="20" t="n">
        <v>0.9882</v>
      </c>
      <c r="H49" s="21" t="n">
        <v>14148421</v>
      </c>
      <c r="I49" s="22" t="n">
        <v>149680</v>
      </c>
      <c r="J49" s="22" t="n">
        <v>136782</v>
      </c>
      <c r="K49" s="22" t="n">
        <v>127212</v>
      </c>
      <c r="L49" s="22" t="n">
        <v>115160</v>
      </c>
      <c r="M49" s="22" t="n">
        <v>22206</v>
      </c>
      <c r="N49" s="22" t="n">
        <v>21369</v>
      </c>
      <c r="O49" s="22" t="n">
        <v>10991</v>
      </c>
      <c r="P49" s="22" t="n">
        <v>53736</v>
      </c>
      <c r="Q49" s="22" t="n">
        <v>64980</v>
      </c>
      <c r="R49" s="22" t="n">
        <v>71802</v>
      </c>
      <c r="S49" s="23" t="n">
        <f aca="false">J49/$H49*1000</f>
        <v>9.66765125239064</v>
      </c>
      <c r="T49" s="23" t="n">
        <f aca="false">L49/$H49*1000</f>
        <v>8.13942418026718</v>
      </c>
      <c r="U49" s="24" t="n">
        <f aca="false">Q49/$H49*1000</f>
        <v>4.592738652603</v>
      </c>
      <c r="V49" s="25" t="n">
        <f aca="false">R49/$H49*1000</f>
        <v>5.07491259978764</v>
      </c>
      <c r="W49" s="22" t="n">
        <v>11405</v>
      </c>
      <c r="X49" s="22" t="n">
        <v>9069</v>
      </c>
      <c r="Y49" s="22" t="n">
        <v>7797</v>
      </c>
      <c r="Z49" s="22" t="n">
        <v>3940</v>
      </c>
      <c r="AA49" s="22" t="n">
        <v>1895</v>
      </c>
      <c r="AB49" s="22" t="n">
        <v>215</v>
      </c>
      <c r="AC49" s="22" t="n">
        <v>12894423</v>
      </c>
      <c r="AD49" s="26" t="n">
        <f aca="false">AC49/$B$2</f>
        <v>0.902796371485369</v>
      </c>
      <c r="AE49" s="22" t="n">
        <v>12389174</v>
      </c>
      <c r="AF49" s="27" t="n">
        <f aca="false">AE49/$B$2</f>
        <v>0.867421623511256</v>
      </c>
      <c r="AG49" s="22" t="n">
        <v>4864</v>
      </c>
      <c r="AH49" s="22" t="n">
        <v>1083073</v>
      </c>
      <c r="AI49" s="28" t="n">
        <f aca="false">AH49/$B$2</f>
        <v>0.0758307971169996</v>
      </c>
      <c r="AJ49" s="22" t="n">
        <v>38005</v>
      </c>
      <c r="AK49" s="29" t="n">
        <f aca="false">AJ49/Q49</f>
        <v>0.584872268390274</v>
      </c>
      <c r="AL49" s="28" t="n">
        <f aca="false">AJ49/AH49</f>
        <v>0.0350899708514569</v>
      </c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</row>
    <row r="50" customFormat="false" ht="15.75" hidden="false" customHeight="true" outlineLevel="0" collapsed="false">
      <c r="A50" s="32" t="s">
        <v>140</v>
      </c>
      <c r="B50" s="17" t="n">
        <v>1</v>
      </c>
      <c r="C50" s="18" t="s">
        <v>141</v>
      </c>
      <c r="D50" s="18" t="s">
        <v>47</v>
      </c>
      <c r="E50" s="19" t="s">
        <v>48</v>
      </c>
      <c r="F50" s="19" t="n">
        <v>48.4485</v>
      </c>
      <c r="G50" s="20" t="n">
        <v>0.9952</v>
      </c>
      <c r="H50" s="21" t="n">
        <v>14140476</v>
      </c>
      <c r="I50" s="22" t="n">
        <v>110329</v>
      </c>
      <c r="J50" s="22" t="n">
        <v>101980</v>
      </c>
      <c r="K50" s="22" t="n">
        <v>93899</v>
      </c>
      <c r="L50" s="22" t="n">
        <v>86031</v>
      </c>
      <c r="M50" s="22" t="n">
        <v>16372</v>
      </c>
      <c r="N50" s="22" t="n">
        <v>15894</v>
      </c>
      <c r="O50" s="22" t="n">
        <v>14646</v>
      </c>
      <c r="P50" s="22" t="n">
        <v>79482</v>
      </c>
      <c r="Q50" s="22" t="n">
        <v>94183</v>
      </c>
      <c r="R50" s="22" t="n">
        <v>7797</v>
      </c>
      <c r="S50" s="23" t="n">
        <f aca="false">J50/$H50*1000</f>
        <v>7.21192129600163</v>
      </c>
      <c r="T50" s="23" t="n">
        <f aca="false">L50/$H50*1000</f>
        <v>6.08402432845966</v>
      </c>
      <c r="U50" s="24" t="n">
        <f aca="false">Q50/$H50*1000</f>
        <v>6.66052543068564</v>
      </c>
      <c r="V50" s="25" t="n">
        <f aca="false">R50/$H50*1000</f>
        <v>0.551395865315991</v>
      </c>
      <c r="W50" s="22" t="n">
        <v>16553</v>
      </c>
      <c r="X50" s="22" t="n">
        <v>13112</v>
      </c>
      <c r="Y50" s="22" t="n">
        <v>11205</v>
      </c>
      <c r="Z50" s="22" t="n">
        <v>5698</v>
      </c>
      <c r="AA50" s="22" t="n">
        <v>2763</v>
      </c>
      <c r="AB50" s="22" t="n">
        <v>226</v>
      </c>
      <c r="AC50" s="22" t="n">
        <v>12213257</v>
      </c>
      <c r="AD50" s="26" t="n">
        <f aca="false">AC50/$B$2</f>
        <v>0.855104885547673</v>
      </c>
      <c r="AE50" s="22" t="n">
        <v>11463858</v>
      </c>
      <c r="AF50" s="27" t="n">
        <f aca="false">AE50/$B$2</f>
        <v>0.802636101330282</v>
      </c>
      <c r="AG50" s="22" t="n">
        <v>7146</v>
      </c>
      <c r="AH50" s="22" t="n">
        <v>1621344</v>
      </c>
      <c r="AI50" s="28" t="n">
        <f aca="false">AH50/$B$2</f>
        <v>0.113517563378336</v>
      </c>
      <c r="AJ50" s="22" t="n">
        <v>55774</v>
      </c>
      <c r="AK50" s="29" t="n">
        <f aca="false">AJ50/Q50</f>
        <v>0.592187549770128</v>
      </c>
      <c r="AL50" s="28" t="n">
        <f aca="false">AJ50/AH50</f>
        <v>0.0343998559220005</v>
      </c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</row>
    <row r="51" customFormat="false" ht="15.75" hidden="false" customHeight="true" outlineLevel="0" collapsed="false">
      <c r="A51" s="16" t="s">
        <v>142</v>
      </c>
      <c r="B51" s="17" t="s">
        <v>125</v>
      </c>
      <c r="C51" s="18" t="s">
        <v>143</v>
      </c>
      <c r="D51" s="18" t="s">
        <v>47</v>
      </c>
      <c r="E51" s="19" t="s">
        <v>48</v>
      </c>
      <c r="F51" s="19" t="n">
        <v>74.7347</v>
      </c>
      <c r="G51" s="20" t="n">
        <v>0.9895</v>
      </c>
      <c r="H51" s="21" t="n">
        <v>14159899</v>
      </c>
      <c r="I51" s="22" t="n">
        <v>160943</v>
      </c>
      <c r="J51" s="22" t="n">
        <v>147376</v>
      </c>
      <c r="K51" s="22" t="n">
        <v>136732</v>
      </c>
      <c r="L51" s="22" t="n">
        <v>123837</v>
      </c>
      <c r="M51" s="22" t="n">
        <v>23887</v>
      </c>
      <c r="N51" s="22" t="n">
        <v>23223</v>
      </c>
      <c r="O51" s="22" t="n">
        <v>13660</v>
      </c>
      <c r="P51" s="22" t="n">
        <v>67153</v>
      </c>
      <c r="Q51" s="22" t="n">
        <v>81129</v>
      </c>
      <c r="R51" s="22" t="n">
        <v>66247</v>
      </c>
      <c r="S51" s="23" t="n">
        <f aca="false">J51/$H51*1000</f>
        <v>10.4079838422576</v>
      </c>
      <c r="T51" s="23" t="n">
        <f aca="false">L51/$H51*1000</f>
        <v>8.74561322789096</v>
      </c>
      <c r="U51" s="24" t="n">
        <f aca="false">Q51/$H51*1000</f>
        <v>5.72949001966751</v>
      </c>
      <c r="V51" s="25" t="n">
        <f aca="false">R51/$H51*1000</f>
        <v>4.67849382259012</v>
      </c>
      <c r="W51" s="22" t="n">
        <v>14114</v>
      </c>
      <c r="X51" s="22" t="n">
        <v>11213</v>
      </c>
      <c r="Y51" s="22" t="n">
        <v>9625</v>
      </c>
      <c r="Z51" s="22" t="n">
        <v>5094</v>
      </c>
      <c r="AA51" s="22" t="n">
        <v>2579</v>
      </c>
      <c r="AB51" s="22" t="n">
        <v>275</v>
      </c>
      <c r="AC51" s="22" t="n">
        <v>12554167</v>
      </c>
      <c r="AD51" s="26" t="n">
        <f aca="false">AC51/$B$2</f>
        <v>0.878973523252755</v>
      </c>
      <c r="AE51" s="22" t="n">
        <v>11927628</v>
      </c>
      <c r="AF51" s="27" t="n">
        <f aca="false">AE51/$B$2</f>
        <v>0.835106718526861</v>
      </c>
      <c r="AG51" s="22" t="n">
        <v>6021</v>
      </c>
      <c r="AH51" s="22" t="n">
        <v>1351302</v>
      </c>
      <c r="AI51" s="28" t="n">
        <f aca="false">AH51/$B$2</f>
        <v>0.0946107121180159</v>
      </c>
      <c r="AJ51" s="22" t="n">
        <v>47922</v>
      </c>
      <c r="AK51" s="29" t="n">
        <f aca="false">AJ51/Q51</f>
        <v>0.590688902858411</v>
      </c>
      <c r="AL51" s="28" t="n">
        <f aca="false">AJ51/AH51</f>
        <v>0.0354635751297637</v>
      </c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</row>
    <row r="52" customFormat="false" ht="15.75" hidden="false" customHeight="true" outlineLevel="0" collapsed="false">
      <c r="A52" s="16" t="s">
        <v>144</v>
      </c>
      <c r="B52" s="17" t="s">
        <v>92</v>
      </c>
      <c r="C52" s="18" t="s">
        <v>145</v>
      </c>
      <c r="D52" s="18" t="s">
        <v>47</v>
      </c>
      <c r="E52" s="19" t="s">
        <v>48</v>
      </c>
      <c r="F52" s="19" t="n">
        <v>74.8351</v>
      </c>
      <c r="G52" s="20" t="n">
        <v>0.9893</v>
      </c>
      <c r="H52" s="21" t="n">
        <v>14192094</v>
      </c>
      <c r="I52" s="22" t="n">
        <v>180284</v>
      </c>
      <c r="J52" s="22" t="n">
        <v>164678</v>
      </c>
      <c r="K52" s="22" t="n">
        <v>153386</v>
      </c>
      <c r="L52" s="22" t="n">
        <v>138500</v>
      </c>
      <c r="M52" s="22" t="n">
        <v>26466</v>
      </c>
      <c r="N52" s="22" t="n">
        <v>25752</v>
      </c>
      <c r="O52" s="22" t="n">
        <v>19288</v>
      </c>
      <c r="P52" s="22" t="n">
        <v>94149</v>
      </c>
      <c r="Q52" s="22" t="n">
        <v>113863</v>
      </c>
      <c r="R52" s="22" t="n">
        <v>50815</v>
      </c>
      <c r="S52" s="23" t="n">
        <f aca="false">J52/$H52*1000</f>
        <v>11.6035026261805</v>
      </c>
      <c r="T52" s="23" t="n">
        <f aca="false">L52/$H52*1000</f>
        <v>9.75895452778145</v>
      </c>
      <c r="U52" s="24" t="n">
        <f aca="false">Q52/$H52*1000</f>
        <v>8.02298801008505</v>
      </c>
      <c r="V52" s="25" t="n">
        <f aca="false">R52/$H52*1000</f>
        <v>3.58051461609541</v>
      </c>
      <c r="W52" s="22" t="n">
        <v>19899</v>
      </c>
      <c r="X52" s="22" t="n">
        <v>15623</v>
      </c>
      <c r="Y52" s="22" t="n">
        <v>13241</v>
      </c>
      <c r="Z52" s="22" t="n">
        <v>6471</v>
      </c>
      <c r="AA52" s="22" t="n">
        <v>2815</v>
      </c>
      <c r="AB52" s="22" t="n">
        <v>111</v>
      </c>
      <c r="AC52" s="22" t="n">
        <v>11825586</v>
      </c>
      <c r="AD52" s="26" t="n">
        <f aca="false">AC52/$B$2</f>
        <v>0.827962300561117</v>
      </c>
      <c r="AE52" s="22" t="n">
        <v>10891996</v>
      </c>
      <c r="AF52" s="27" t="n">
        <f aca="false">AE52/$B$2</f>
        <v>0.762597478540386</v>
      </c>
      <c r="AG52" s="22" t="n">
        <v>8519</v>
      </c>
      <c r="AH52" s="22" t="n">
        <v>1922881</v>
      </c>
      <c r="AI52" s="28" t="n">
        <f aca="false">AH52/$B$2</f>
        <v>0.13462952080897</v>
      </c>
      <c r="AJ52" s="22" t="n">
        <v>67570</v>
      </c>
      <c r="AK52" s="29" t="n">
        <f aca="false">AJ52/Q52</f>
        <v>0.593432458305156</v>
      </c>
      <c r="AL52" s="28" t="n">
        <f aca="false">AJ52/AH52</f>
        <v>0.0351399800611686</v>
      </c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</row>
    <row r="53" customFormat="false" ht="15.75" hidden="false" customHeight="true" outlineLevel="0" collapsed="false">
      <c r="A53" s="16" t="s">
        <v>146</v>
      </c>
      <c r="B53" s="17" t="n">
        <v>1</v>
      </c>
      <c r="C53" s="18" t="s">
        <v>147</v>
      </c>
      <c r="D53" s="18" t="s">
        <v>47</v>
      </c>
      <c r="E53" s="19" t="s">
        <v>48</v>
      </c>
      <c r="F53" s="19" t="n">
        <v>107.23</v>
      </c>
      <c r="G53" s="20" t="n">
        <v>0.9952</v>
      </c>
      <c r="H53" s="21" t="n">
        <v>14231427</v>
      </c>
      <c r="I53" s="22" t="n">
        <v>105041</v>
      </c>
      <c r="J53" s="22" t="n">
        <v>95890</v>
      </c>
      <c r="K53" s="22" t="n">
        <v>89089</v>
      </c>
      <c r="L53" s="22" t="n">
        <v>80400</v>
      </c>
      <c r="M53" s="22" t="n">
        <v>15893</v>
      </c>
      <c r="N53" s="22" t="n">
        <v>15434</v>
      </c>
      <c r="O53" s="22" t="n">
        <v>13668</v>
      </c>
      <c r="P53" s="22" t="n">
        <v>72430</v>
      </c>
      <c r="Q53" s="22" t="n">
        <v>86154</v>
      </c>
      <c r="R53" s="22" t="n">
        <v>9736</v>
      </c>
      <c r="S53" s="23" t="n">
        <f aca="false">J53/$H53*1000</f>
        <v>6.73790477933098</v>
      </c>
      <c r="T53" s="23" t="n">
        <f aca="false">L53/$H53*1000</f>
        <v>5.64946860212964</v>
      </c>
      <c r="U53" s="24" t="n">
        <f aca="false">Q53/$H53*1000</f>
        <v>6.05378504910295</v>
      </c>
      <c r="V53" s="25" t="n">
        <f aca="false">R53/$H53*1000</f>
        <v>0.684119730228037</v>
      </c>
      <c r="W53" s="22" t="n">
        <v>15146</v>
      </c>
      <c r="X53" s="22" t="n">
        <v>12001</v>
      </c>
      <c r="Y53" s="22" t="n">
        <v>10277</v>
      </c>
      <c r="Z53" s="22" t="n">
        <v>5234</v>
      </c>
      <c r="AA53" s="22" t="n">
        <v>2524</v>
      </c>
      <c r="AB53" s="22" t="n">
        <v>220</v>
      </c>
      <c r="AC53" s="22" t="n">
        <v>12388082</v>
      </c>
      <c r="AD53" s="26" t="n">
        <f aca="false">AC53/$B$2</f>
        <v>0.867345167694841</v>
      </c>
      <c r="AE53" s="22" t="n">
        <v>11706137</v>
      </c>
      <c r="AF53" s="27" t="n">
        <f aca="false">AE53/$B$2</f>
        <v>0.81959914047419</v>
      </c>
      <c r="AG53" s="22" t="n">
        <v>6552</v>
      </c>
      <c r="AH53" s="22" t="n">
        <v>1485164</v>
      </c>
      <c r="AI53" s="28" t="n">
        <f aca="false">AH53/$B$2</f>
        <v>0.10398299096134</v>
      </c>
      <c r="AJ53" s="22" t="n">
        <v>51137</v>
      </c>
      <c r="AK53" s="29" t="n">
        <f aca="false">AJ53/Q53</f>
        <v>0.593553404368921</v>
      </c>
      <c r="AL53" s="28" t="n">
        <f aca="false">AJ53/AH53</f>
        <v>0.0344318876568514</v>
      </c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</row>
    <row r="54" customFormat="false" ht="15.75" hidden="false" customHeight="true" outlineLevel="0" collapsed="false">
      <c r="A54" s="16" t="s">
        <v>148</v>
      </c>
      <c r="B54" s="17" t="s">
        <v>92</v>
      </c>
      <c r="C54" s="18" t="s">
        <v>149</v>
      </c>
      <c r="D54" s="18" t="s">
        <v>47</v>
      </c>
      <c r="E54" s="19" t="s">
        <v>48</v>
      </c>
      <c r="F54" s="19" t="n">
        <v>123.915</v>
      </c>
      <c r="G54" s="20" t="n">
        <v>0.991</v>
      </c>
      <c r="H54" s="21" t="n">
        <v>14215202</v>
      </c>
      <c r="I54" s="22" t="n">
        <v>176494</v>
      </c>
      <c r="J54" s="22" t="n">
        <v>160615</v>
      </c>
      <c r="K54" s="22" t="n">
        <v>150226</v>
      </c>
      <c r="L54" s="22" t="n">
        <v>135260</v>
      </c>
      <c r="M54" s="22" t="n">
        <v>25889</v>
      </c>
      <c r="N54" s="22" t="n">
        <v>24989</v>
      </c>
      <c r="O54" s="22" t="n">
        <v>17103</v>
      </c>
      <c r="P54" s="22" t="n">
        <v>84412</v>
      </c>
      <c r="Q54" s="22" t="n">
        <v>101881</v>
      </c>
      <c r="R54" s="22" t="n">
        <v>58734</v>
      </c>
      <c r="S54" s="23" t="n">
        <f aca="false">J54/$H54*1000</f>
        <v>11.2988193906777</v>
      </c>
      <c r="T54" s="23" t="n">
        <f aca="false">L54/$H54*1000</f>
        <v>9.51516552490777</v>
      </c>
      <c r="U54" s="24" t="n">
        <f aca="false">Q54/$H54*1000</f>
        <v>7.16704553336632</v>
      </c>
      <c r="V54" s="25" t="n">
        <f aca="false">R54/$H54*1000</f>
        <v>4.13177385731135</v>
      </c>
      <c r="W54" s="22" t="n">
        <v>17832</v>
      </c>
      <c r="X54" s="22" t="n">
        <v>14078</v>
      </c>
      <c r="Y54" s="22" t="n">
        <v>11907</v>
      </c>
      <c r="Z54" s="22" t="n">
        <v>5752</v>
      </c>
      <c r="AA54" s="22" t="n">
        <v>2471</v>
      </c>
      <c r="AB54" s="22" t="n">
        <v>159</v>
      </c>
      <c r="AC54" s="22" t="n">
        <v>12069016</v>
      </c>
      <c r="AD54" s="26" t="n">
        <f aca="false">AC54/$B$2</f>
        <v>0.845005926375989</v>
      </c>
      <c r="AE54" s="22" t="n">
        <v>11234910</v>
      </c>
      <c r="AF54" s="27" t="n">
        <f aca="false">AE54/$B$2</f>
        <v>0.786606425271196</v>
      </c>
      <c r="AG54" s="22" t="n">
        <v>7670</v>
      </c>
      <c r="AH54" s="22" t="n">
        <v>1741025</v>
      </c>
      <c r="AI54" s="28" t="n">
        <f aca="false">AH54/$B$2</f>
        <v>0.121896966825527</v>
      </c>
      <c r="AJ54" s="22" t="n">
        <v>60838</v>
      </c>
      <c r="AK54" s="29" t="n">
        <f aca="false">AJ54/Q54</f>
        <v>0.597147652653586</v>
      </c>
      <c r="AL54" s="28" t="n">
        <f aca="false">AJ54/AH54</f>
        <v>0.0349437831162677</v>
      </c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</row>
    <row r="55" customFormat="false" ht="15.75" hidden="false" customHeight="true" outlineLevel="0" collapsed="false">
      <c r="A55" s="16" t="s">
        <v>150</v>
      </c>
      <c r="B55" s="17" t="s">
        <v>128</v>
      </c>
      <c r="C55" s="18" t="s">
        <v>151</v>
      </c>
      <c r="D55" s="18" t="s">
        <v>47</v>
      </c>
      <c r="E55" s="19" t="s">
        <v>48</v>
      </c>
      <c r="F55" s="19" t="n">
        <v>159.019</v>
      </c>
      <c r="G55" s="20" t="n">
        <v>0.98427</v>
      </c>
      <c r="H55" s="21" t="n">
        <v>14228613</v>
      </c>
      <c r="I55" s="22" t="n">
        <v>151429</v>
      </c>
      <c r="J55" s="22" t="n">
        <v>137003</v>
      </c>
      <c r="K55" s="22" t="n">
        <v>128602</v>
      </c>
      <c r="L55" s="22" t="n">
        <v>115076</v>
      </c>
      <c r="M55" s="22" t="n">
        <v>22552</v>
      </c>
      <c r="N55" s="22" t="n">
        <v>21661</v>
      </c>
      <c r="O55" s="22" t="n">
        <v>13218</v>
      </c>
      <c r="P55" s="22" t="n">
        <v>67244</v>
      </c>
      <c r="Q55" s="22" t="n">
        <v>80728</v>
      </c>
      <c r="R55" s="22" t="n">
        <v>56275</v>
      </c>
      <c r="S55" s="23" t="n">
        <f aca="false">J55/$H55*1000</f>
        <v>9.62869676756266</v>
      </c>
      <c r="T55" s="23" t="n">
        <f aca="false">L55/$H55*1000</f>
        <v>8.08764705315971</v>
      </c>
      <c r="U55" s="24" t="n">
        <f aca="false">Q55/$H55*1000</f>
        <v>5.67363804188082</v>
      </c>
      <c r="V55" s="25" t="n">
        <f aca="false">R55/$H55*1000</f>
        <v>3.95505872568183</v>
      </c>
      <c r="W55" s="22" t="n">
        <v>13961</v>
      </c>
      <c r="X55" s="22" t="n">
        <v>10985</v>
      </c>
      <c r="Y55" s="22" t="n">
        <v>9367</v>
      </c>
      <c r="Z55" s="22" t="n">
        <v>4776</v>
      </c>
      <c r="AA55" s="22" t="n">
        <v>2309</v>
      </c>
      <c r="AB55" s="22" t="n">
        <v>176</v>
      </c>
      <c r="AC55" s="22" t="n">
        <v>12540180</v>
      </c>
      <c r="AD55" s="26" t="n">
        <f aca="false">AC55/$B$2</f>
        <v>0.877994230666498</v>
      </c>
      <c r="AE55" s="22" t="n">
        <v>11897420</v>
      </c>
      <c r="AF55" s="27" t="n">
        <f aca="false">AE55/$B$2</f>
        <v>0.832991720997323</v>
      </c>
      <c r="AG55" s="22" t="n">
        <v>5955</v>
      </c>
      <c r="AH55" s="22" t="n">
        <v>1366523</v>
      </c>
      <c r="AI55" s="28" t="n">
        <f aca="false">AH55/$B$2</f>
        <v>0.0956764025774012</v>
      </c>
      <c r="AJ55" s="22" t="n">
        <v>48070</v>
      </c>
      <c r="AK55" s="29" t="n">
        <f aca="false">AJ55/Q55</f>
        <v>0.595456347240115</v>
      </c>
      <c r="AL55" s="28" t="n">
        <f aca="false">AJ55/AH55</f>
        <v>0.0351768685927716</v>
      </c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</row>
    <row r="56" customFormat="false" ht="15.75" hidden="false" customHeight="true" outlineLevel="0" collapsed="false">
      <c r="A56" s="16" t="s">
        <v>152</v>
      </c>
      <c r="B56" s="17" t="n">
        <v>11</v>
      </c>
      <c r="C56" s="18" t="s">
        <v>153</v>
      </c>
      <c r="D56" s="18" t="s">
        <v>47</v>
      </c>
      <c r="E56" s="19" t="s">
        <v>48</v>
      </c>
      <c r="F56" s="19" t="n">
        <v>130.048</v>
      </c>
      <c r="G56" s="20" t="n">
        <v>0.9882</v>
      </c>
      <c r="H56" s="21" t="n">
        <v>14225757</v>
      </c>
      <c r="I56" s="22" t="n">
        <v>171072</v>
      </c>
      <c r="J56" s="22" t="n">
        <v>155450</v>
      </c>
      <c r="K56" s="22" t="n">
        <v>145189</v>
      </c>
      <c r="L56" s="22" t="n">
        <v>130420</v>
      </c>
      <c r="M56" s="22" t="n">
        <v>25442</v>
      </c>
      <c r="N56" s="22" t="n">
        <v>24599</v>
      </c>
      <c r="O56" s="22" t="n">
        <v>18913</v>
      </c>
      <c r="P56" s="22" t="n">
        <v>92383</v>
      </c>
      <c r="Q56" s="22" t="n">
        <v>111727</v>
      </c>
      <c r="R56" s="22" t="n">
        <v>43723</v>
      </c>
      <c r="S56" s="23" t="n">
        <f aca="false">J56/$H56*1000</f>
        <v>10.9273622486311</v>
      </c>
      <c r="T56" s="23" t="n">
        <f aca="false">L56/$H56*1000</f>
        <v>9.16787767427772</v>
      </c>
      <c r="U56" s="24" t="n">
        <f aca="false">Q56/$H56*1000</f>
        <v>7.85385269831335</v>
      </c>
      <c r="V56" s="25" t="n">
        <f aca="false">R56/$H56*1000</f>
        <v>3.07350955031778</v>
      </c>
      <c r="W56" s="22" t="n">
        <v>19166</v>
      </c>
      <c r="X56" s="22" t="n">
        <v>14892</v>
      </c>
      <c r="Y56" s="22" t="n">
        <v>12594</v>
      </c>
      <c r="Z56" s="22" t="n">
        <v>6039</v>
      </c>
      <c r="AA56" s="22" t="n">
        <v>2713</v>
      </c>
      <c r="AB56" s="22" t="n">
        <v>139</v>
      </c>
      <c r="AC56" s="22" t="n">
        <v>11842386</v>
      </c>
      <c r="AD56" s="26" t="n">
        <f aca="false">AC56/$B$2</f>
        <v>0.829138543890575</v>
      </c>
      <c r="AE56" s="22" t="n">
        <v>10924362</v>
      </c>
      <c r="AF56" s="27" t="n">
        <f aca="false">AE56/$B$2</f>
        <v>0.764863567326173</v>
      </c>
      <c r="AG56" s="22" t="n">
        <v>8349</v>
      </c>
      <c r="AH56" s="22" t="n">
        <v>1934603</v>
      </c>
      <c r="AI56" s="28" t="n">
        <f aca="false">AH56/$B$2</f>
        <v>0.135450230589202</v>
      </c>
      <c r="AJ56" s="22" t="n">
        <v>68086</v>
      </c>
      <c r="AK56" s="29" t="n">
        <f aca="false">AJ56/Q56</f>
        <v>0.609396117321686</v>
      </c>
      <c r="AL56" s="28" t="n">
        <f aca="false">AJ56/AH56</f>
        <v>0.0351937839443028</v>
      </c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</row>
    <row r="57" customFormat="false" ht="15.75" hidden="false" customHeight="true" outlineLevel="0" collapsed="false">
      <c r="A57" s="16" t="s">
        <v>154</v>
      </c>
      <c r="B57" s="17" t="n">
        <v>2</v>
      </c>
      <c r="C57" s="18" t="s">
        <v>155</v>
      </c>
      <c r="D57" s="18" t="s">
        <v>47</v>
      </c>
      <c r="E57" s="19" t="s">
        <v>48</v>
      </c>
      <c r="F57" s="19" t="n">
        <v>217.12</v>
      </c>
      <c r="G57" s="20" t="n">
        <v>0.991</v>
      </c>
      <c r="H57" s="21" t="n">
        <v>14184011</v>
      </c>
      <c r="I57" s="22" t="n">
        <v>161769</v>
      </c>
      <c r="J57" s="22" t="n">
        <v>145902</v>
      </c>
      <c r="K57" s="22" t="n">
        <v>137646</v>
      </c>
      <c r="L57" s="22" t="n">
        <v>122710</v>
      </c>
      <c r="M57" s="22" t="n">
        <v>23853</v>
      </c>
      <c r="N57" s="22" t="n">
        <v>22926</v>
      </c>
      <c r="O57" s="22" t="n">
        <v>12993</v>
      </c>
      <c r="P57" s="22" t="n">
        <v>66497</v>
      </c>
      <c r="Q57" s="22" t="n">
        <v>79756</v>
      </c>
      <c r="R57" s="22" t="n">
        <v>66146</v>
      </c>
      <c r="S57" s="23" t="n">
        <f aca="false">J57/$H57*1000</f>
        <v>10.2863710413084</v>
      </c>
      <c r="T57" s="23" t="n">
        <f aca="false">L57/$H57*1000</f>
        <v>8.65129052705895</v>
      </c>
      <c r="U57" s="24" t="n">
        <f aca="false">Q57/$H57*1000</f>
        <v>5.62295108203173</v>
      </c>
      <c r="V57" s="25" t="n">
        <f aca="false">R57/$H57*1000</f>
        <v>4.66341995927668</v>
      </c>
      <c r="W57" s="22" t="n">
        <v>13911</v>
      </c>
      <c r="X57" s="22" t="n">
        <v>11092</v>
      </c>
      <c r="Y57" s="22" t="n">
        <v>9474</v>
      </c>
      <c r="Z57" s="22" t="n">
        <v>5158</v>
      </c>
      <c r="AA57" s="22" t="n">
        <v>2731</v>
      </c>
      <c r="AB57" s="22" t="n">
        <v>263</v>
      </c>
      <c r="AC57" s="22" t="n">
        <v>12582754</v>
      </c>
      <c r="AD57" s="26" t="n">
        <f aca="false">AC57/$B$2</f>
        <v>0.880975027303898</v>
      </c>
      <c r="AE57" s="22" t="n">
        <v>11956678</v>
      </c>
      <c r="AF57" s="27" t="n">
        <f aca="false">AE57/$B$2</f>
        <v>0.837140639284049</v>
      </c>
      <c r="AG57" s="22" t="n">
        <v>5884</v>
      </c>
      <c r="AH57" s="22" t="n">
        <v>1326903</v>
      </c>
      <c r="AI57" s="28" t="n">
        <f aca="false">AH57/$B$2</f>
        <v>0.0929024287254304</v>
      </c>
      <c r="AJ57" s="22" t="n">
        <v>47321</v>
      </c>
      <c r="AK57" s="29" t="n">
        <f aca="false">AJ57/Q57</f>
        <v>0.593322132504138</v>
      </c>
      <c r="AL57" s="28" t="n">
        <f aca="false">AJ57/AH57</f>
        <v>0.0356627424913502</v>
      </c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</row>
    <row r="58" customFormat="false" ht="15.75" hidden="false" customHeight="true" outlineLevel="0" collapsed="false">
      <c r="A58" s="16" t="s">
        <v>156</v>
      </c>
      <c r="B58" s="17" t="n">
        <v>4</v>
      </c>
      <c r="C58" s="18" t="s">
        <v>157</v>
      </c>
      <c r="D58" s="18" t="s">
        <v>47</v>
      </c>
      <c r="E58" s="19" t="s">
        <v>48</v>
      </c>
      <c r="F58" s="19" t="n">
        <v>171.249</v>
      </c>
      <c r="G58" s="20" t="n">
        <v>0.9887</v>
      </c>
      <c r="H58" s="21" t="n">
        <v>14215367</v>
      </c>
      <c r="I58" s="22" t="n">
        <v>168502</v>
      </c>
      <c r="J58" s="22" t="n">
        <v>152160</v>
      </c>
      <c r="K58" s="22" t="n">
        <v>142924</v>
      </c>
      <c r="L58" s="22" t="n">
        <v>127597</v>
      </c>
      <c r="M58" s="22" t="n">
        <v>25173</v>
      </c>
      <c r="N58" s="22" t="n">
        <v>24177</v>
      </c>
      <c r="O58" s="22" t="n">
        <v>16161</v>
      </c>
      <c r="P58" s="22" t="n">
        <v>77512</v>
      </c>
      <c r="Q58" s="22" t="n">
        <v>94059</v>
      </c>
      <c r="R58" s="22" t="n">
        <v>58101</v>
      </c>
      <c r="S58" s="23" t="n">
        <f aca="false">J58/$H58*1000</f>
        <v>10.7039093679396</v>
      </c>
      <c r="T58" s="23" t="n">
        <f aca="false">L58/$H58*1000</f>
        <v>8.97599056007488</v>
      </c>
      <c r="U58" s="24" t="n">
        <f aca="false">Q58/$H58*1000</f>
        <v>6.61671274473603</v>
      </c>
      <c r="V58" s="25" t="n">
        <f aca="false">R58/$H58*1000</f>
        <v>4.08719662320361</v>
      </c>
      <c r="W58" s="22" t="n">
        <v>16429</v>
      </c>
      <c r="X58" s="22" t="n">
        <v>12868</v>
      </c>
      <c r="Y58" s="22" t="n">
        <v>10940</v>
      </c>
      <c r="Z58" s="22" t="n">
        <v>5536</v>
      </c>
      <c r="AA58" s="22" t="n">
        <v>2620</v>
      </c>
      <c r="AB58" s="22" t="n">
        <v>195</v>
      </c>
      <c r="AC58" s="22" t="n">
        <v>12253456</v>
      </c>
      <c r="AD58" s="26" t="n">
        <f aca="false">AC58/$B$2</f>
        <v>0.85791939778582</v>
      </c>
      <c r="AE58" s="22" t="n">
        <v>11486011</v>
      </c>
      <c r="AF58" s="27" t="n">
        <f aca="false">AE58/$B$2</f>
        <v>0.804187132192036</v>
      </c>
      <c r="AG58" s="22" t="n">
        <v>7025</v>
      </c>
      <c r="AH58" s="22" t="n">
        <v>1590840</v>
      </c>
      <c r="AI58" s="28" t="n">
        <f aca="false">AH58/$B$2</f>
        <v>0.111381841561564</v>
      </c>
      <c r="AJ58" s="22" t="n">
        <v>56016</v>
      </c>
      <c r="AK58" s="29" t="n">
        <f aca="false">AJ58/Q58</f>
        <v>0.595541096545785</v>
      </c>
      <c r="AL58" s="28" t="n">
        <f aca="false">AJ58/AH58</f>
        <v>0.0352115863317493</v>
      </c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</row>
    <row r="59" customFormat="false" ht="15.75" hidden="false" customHeight="true" outlineLevel="0" collapsed="false">
      <c r="A59" s="16" t="s">
        <v>158</v>
      </c>
      <c r="B59" s="17" t="s">
        <v>122</v>
      </c>
      <c r="C59" s="18" t="s">
        <v>159</v>
      </c>
      <c r="D59" s="18" t="s">
        <v>47</v>
      </c>
      <c r="E59" s="19" t="s">
        <v>48</v>
      </c>
      <c r="F59" s="19" t="n">
        <v>156.778</v>
      </c>
      <c r="G59" s="20" t="n">
        <v>0.9796</v>
      </c>
      <c r="H59" s="21" t="n">
        <v>14198032</v>
      </c>
      <c r="I59" s="22" t="n">
        <v>186918</v>
      </c>
      <c r="J59" s="22" t="n">
        <v>169000</v>
      </c>
      <c r="K59" s="22" t="n">
        <v>158975</v>
      </c>
      <c r="L59" s="22" t="n">
        <v>142103</v>
      </c>
      <c r="M59" s="22" t="n">
        <v>27451</v>
      </c>
      <c r="N59" s="22" t="n">
        <v>26414</v>
      </c>
      <c r="O59" s="22" t="n">
        <v>17321</v>
      </c>
      <c r="P59" s="22" t="n">
        <v>82519</v>
      </c>
      <c r="Q59" s="22" t="n">
        <v>100323</v>
      </c>
      <c r="R59" s="22" t="n">
        <v>68677</v>
      </c>
      <c r="S59" s="23" t="n">
        <f aca="false">J59/$H59*1000</f>
        <v>11.9030581139696</v>
      </c>
      <c r="T59" s="23" t="n">
        <f aca="false">L59/$H59*1000</f>
        <v>10.0086406341386</v>
      </c>
      <c r="U59" s="24" t="n">
        <f aca="false">Q59/$H59*1000</f>
        <v>7.0659792850164</v>
      </c>
      <c r="V59" s="25" t="n">
        <f aca="false">R59/$H59*1000</f>
        <v>4.8370788289532</v>
      </c>
      <c r="W59" s="22" t="n">
        <v>17219</v>
      </c>
      <c r="X59" s="22" t="n">
        <v>13378</v>
      </c>
      <c r="Y59" s="22" t="n">
        <v>11253</v>
      </c>
      <c r="Z59" s="22" t="n">
        <v>5280</v>
      </c>
      <c r="AA59" s="22" t="n">
        <v>2279</v>
      </c>
      <c r="AB59" s="22" t="n">
        <v>164</v>
      </c>
      <c r="AC59" s="22" t="n">
        <v>12117988</v>
      </c>
      <c r="AD59" s="26" t="n">
        <f aca="false">AC59/$B$2</f>
        <v>0.848434675681358</v>
      </c>
      <c r="AE59" s="22" t="n">
        <v>11280813</v>
      </c>
      <c r="AF59" s="27" t="n">
        <f aca="false">AE59/$B$2</f>
        <v>0.789820300125487</v>
      </c>
      <c r="AG59" s="22" t="n">
        <v>7448</v>
      </c>
      <c r="AH59" s="22" t="n">
        <v>1707098</v>
      </c>
      <c r="AI59" s="28" t="n">
        <f aca="false">AH59/$B$2</f>
        <v>0.119521585430378</v>
      </c>
      <c r="AJ59" s="22" t="n">
        <v>60915</v>
      </c>
      <c r="AK59" s="29" t="n">
        <f aca="false">AJ59/Q59</f>
        <v>0.607188780239825</v>
      </c>
      <c r="AL59" s="28" t="n">
        <f aca="false">AJ59/AH59</f>
        <v>0.0356833643997005</v>
      </c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</row>
    <row r="60" customFormat="false" ht="15.75" hidden="false" customHeight="true" outlineLevel="0" collapsed="false">
      <c r="A60" s="16" t="s">
        <v>160</v>
      </c>
      <c r="B60" s="17" t="n">
        <v>1</v>
      </c>
      <c r="C60" s="18" t="s">
        <v>161</v>
      </c>
      <c r="D60" s="18" t="s">
        <v>47</v>
      </c>
      <c r="E60" s="19" t="s">
        <v>48</v>
      </c>
      <c r="F60" s="19" t="n">
        <v>226.121</v>
      </c>
      <c r="G60" s="20" t="n">
        <v>0.9916</v>
      </c>
      <c r="H60" s="21" t="n">
        <v>14254191</v>
      </c>
      <c r="I60" s="22" t="n">
        <v>105289</v>
      </c>
      <c r="J60" s="22" t="n">
        <v>95349</v>
      </c>
      <c r="K60" s="22" t="n">
        <v>89359</v>
      </c>
      <c r="L60" s="22" t="n">
        <v>80096</v>
      </c>
      <c r="M60" s="22" t="n">
        <v>15873</v>
      </c>
      <c r="N60" s="22" t="n">
        <v>15200</v>
      </c>
      <c r="O60" s="33" t="n">
        <v>13365</v>
      </c>
      <c r="P60" s="33" t="n">
        <v>71843</v>
      </c>
      <c r="Q60" s="33" t="n">
        <v>85261</v>
      </c>
      <c r="R60" s="33" t="n">
        <v>10088</v>
      </c>
      <c r="S60" s="23" t="n">
        <f aca="false">J60/$H60*1000</f>
        <v>6.68919056858436</v>
      </c>
      <c r="T60" s="23" t="n">
        <f aca="false">L60/$H60*1000</f>
        <v>5.61911931725904</v>
      </c>
      <c r="U60" s="24" t="n">
        <f aca="false">Q60/$H60*1000</f>
        <v>5.98146888869386</v>
      </c>
      <c r="V60" s="25" t="n">
        <f aca="false">R60/$H60*1000</f>
        <v>0.707721679890497</v>
      </c>
      <c r="W60" s="33" t="n">
        <v>14626</v>
      </c>
      <c r="X60" s="33" t="n">
        <v>11543</v>
      </c>
      <c r="Y60" s="33" t="n">
        <v>9865</v>
      </c>
      <c r="Z60" s="33" t="n">
        <v>4999</v>
      </c>
      <c r="AA60" s="33" t="n">
        <v>2407</v>
      </c>
      <c r="AB60" s="33" t="n">
        <v>230</v>
      </c>
      <c r="AC60" s="33" t="n">
        <v>12413895</v>
      </c>
      <c r="AD60" s="26" t="n">
        <f aca="false">AC60/$B$2</f>
        <v>0.869152451567656</v>
      </c>
      <c r="AE60" s="33" t="n">
        <v>11747869</v>
      </c>
      <c r="AF60" s="27" t="n">
        <f aca="false">AE60/$B$2</f>
        <v>0.822520984916149</v>
      </c>
      <c r="AG60" s="33" t="n">
        <v>6425</v>
      </c>
      <c r="AH60" s="33" t="n">
        <v>1476269</v>
      </c>
      <c r="AI60" s="28" t="n">
        <f aca="false">AH60/$B$2</f>
        <v>0.103360212127083</v>
      </c>
      <c r="AJ60" s="33" t="n">
        <v>51498</v>
      </c>
      <c r="AK60" s="29" t="n">
        <f aca="false">AJ60/Q60</f>
        <v>0.604004175414316</v>
      </c>
      <c r="AL60" s="28" t="n">
        <f aca="false">AJ60/AH60</f>
        <v>0.034883886337788</v>
      </c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</row>
    <row r="61" customFormat="false" ht="15.75" hidden="false" customHeight="true" outlineLevel="0" collapsed="false">
      <c r="A61" s="16" t="s">
        <v>162</v>
      </c>
      <c r="B61" s="17" t="n">
        <v>2</v>
      </c>
      <c r="C61" s="18" t="s">
        <v>163</v>
      </c>
      <c r="D61" s="18" t="s">
        <v>47</v>
      </c>
      <c r="E61" s="19" t="s">
        <v>48</v>
      </c>
      <c r="F61" s="19" t="n">
        <v>215.114</v>
      </c>
      <c r="G61" s="20" t="n">
        <v>0.9896</v>
      </c>
      <c r="H61" s="21" t="n">
        <v>14195826</v>
      </c>
      <c r="I61" s="22" t="n">
        <v>163088</v>
      </c>
      <c r="J61" s="22" t="n">
        <v>147044</v>
      </c>
      <c r="K61" s="22" t="n">
        <v>138869</v>
      </c>
      <c r="L61" s="22" t="n">
        <v>123826</v>
      </c>
      <c r="M61" s="22" t="n">
        <v>23906</v>
      </c>
      <c r="N61" s="22" t="n">
        <v>22911</v>
      </c>
      <c r="O61" s="33" t="n">
        <v>13447</v>
      </c>
      <c r="P61" s="33" t="n">
        <v>68491</v>
      </c>
      <c r="Q61" s="33" t="n">
        <v>82245</v>
      </c>
      <c r="R61" s="33" t="n">
        <v>64799</v>
      </c>
      <c r="S61" s="23" t="n">
        <f aca="false">J61/$H61*1000</f>
        <v>10.3582560113092</v>
      </c>
      <c r="T61" s="23" t="n">
        <f aca="false">L61/$H61*1000</f>
        <v>8.72270482887012</v>
      </c>
      <c r="U61" s="24" t="n">
        <f aca="false">Q61/$H61*1000</f>
        <v>5.79360440174457</v>
      </c>
      <c r="V61" s="25" t="n">
        <f aca="false">R61/$H61*1000</f>
        <v>4.56465160956467</v>
      </c>
      <c r="W61" s="33" t="n">
        <v>14207</v>
      </c>
      <c r="X61" s="33" t="n">
        <v>11286</v>
      </c>
      <c r="Y61" s="33" t="n">
        <v>9654</v>
      </c>
      <c r="Z61" s="33" t="n">
        <v>5151</v>
      </c>
      <c r="AA61" s="33" t="n">
        <v>2598</v>
      </c>
      <c r="AB61" s="33" t="n">
        <v>256</v>
      </c>
      <c r="AC61" s="33" t="n">
        <v>12524098</v>
      </c>
      <c r="AD61" s="26" t="n">
        <f aca="false">AC61/$B$2</f>
        <v>0.876868257736478</v>
      </c>
      <c r="AE61" s="33" t="n">
        <v>11884367</v>
      </c>
      <c r="AF61" s="27" t="n">
        <f aca="false">AE61/$B$2</f>
        <v>0.832077821939025</v>
      </c>
      <c r="AG61" s="33" t="n">
        <v>6124</v>
      </c>
      <c r="AH61" s="33" t="n">
        <v>1384638</v>
      </c>
      <c r="AI61" s="28" t="n">
        <f aca="false">AH61/$B$2</f>
        <v>0.0969447149531824</v>
      </c>
      <c r="AJ61" s="33" t="n">
        <v>49459</v>
      </c>
      <c r="AK61" s="29" t="n">
        <f aca="false">AJ61/Q61</f>
        <v>0.601361784910937</v>
      </c>
      <c r="AL61" s="28" t="n">
        <f aca="false">AJ61/AH61</f>
        <v>0.0357198054653996</v>
      </c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</row>
    <row r="62" customFormat="false" ht="15.75" hidden="false" customHeight="true" outlineLevel="0" collapsed="false">
      <c r="A62" s="16" t="s">
        <v>164</v>
      </c>
      <c r="B62" s="17" t="n">
        <v>9</v>
      </c>
      <c r="C62" s="18" t="s">
        <v>165</v>
      </c>
      <c r="D62" s="18" t="s">
        <v>47</v>
      </c>
      <c r="E62" s="19" t="s">
        <v>48</v>
      </c>
      <c r="F62" s="19" t="n">
        <v>157.191</v>
      </c>
      <c r="G62" s="20" t="n">
        <v>0.9834</v>
      </c>
      <c r="H62" s="21" t="n">
        <v>14220677</v>
      </c>
      <c r="I62" s="22" t="n">
        <v>181020</v>
      </c>
      <c r="J62" s="22" t="n">
        <v>164706</v>
      </c>
      <c r="K62" s="22" t="n">
        <v>153766</v>
      </c>
      <c r="L62" s="22" t="n">
        <v>138365</v>
      </c>
      <c r="M62" s="22" t="n">
        <v>26838</v>
      </c>
      <c r="N62" s="22" t="n">
        <v>25937</v>
      </c>
      <c r="O62" s="33" t="n">
        <v>18934</v>
      </c>
      <c r="P62" s="33" t="n">
        <v>93590</v>
      </c>
      <c r="Q62" s="33" t="n">
        <v>112928</v>
      </c>
      <c r="R62" s="33" t="n">
        <v>51778</v>
      </c>
      <c r="S62" s="23" t="n">
        <f aca="false">J62/$H62*1000</f>
        <v>11.5821490073925</v>
      </c>
      <c r="T62" s="23" t="n">
        <f aca="false">L62/$H62*1000</f>
        <v>9.72984619508621</v>
      </c>
      <c r="U62" s="24" t="n">
        <f aca="false">Q62/$H62*1000</f>
        <v>7.94111278949659</v>
      </c>
      <c r="V62" s="25" t="n">
        <f aca="false">R62/$H62*1000</f>
        <v>3.64103621789596</v>
      </c>
      <c r="W62" s="33" t="n">
        <v>19780</v>
      </c>
      <c r="X62" s="33" t="n">
        <v>15457</v>
      </c>
      <c r="Y62" s="33" t="n">
        <v>13016</v>
      </c>
      <c r="Z62" s="33" t="n">
        <v>6203</v>
      </c>
      <c r="AA62" s="33" t="n">
        <v>2571</v>
      </c>
      <c r="AB62" s="33" t="n">
        <v>89</v>
      </c>
      <c r="AC62" s="33" t="n">
        <v>11822137</v>
      </c>
      <c r="AD62" s="26" t="n">
        <f aca="false">AC62/$B$2</f>
        <v>0.827720820606159</v>
      </c>
      <c r="AE62" s="33" t="n">
        <v>10871448</v>
      </c>
      <c r="AF62" s="27" t="n">
        <f aca="false">AE62/$B$2</f>
        <v>0.761158820925285</v>
      </c>
      <c r="AG62" s="33" t="n">
        <v>8455</v>
      </c>
      <c r="AH62" s="33" t="n">
        <v>1931215</v>
      </c>
      <c r="AI62" s="28" t="n">
        <f aca="false">AH62/$B$2</f>
        <v>0.135213021517761</v>
      </c>
      <c r="AJ62" s="33" t="n">
        <v>67567</v>
      </c>
      <c r="AK62" s="29" t="n">
        <f aca="false">AJ62/Q62</f>
        <v>0.598319283083026</v>
      </c>
      <c r="AL62" s="28" t="n">
        <f aca="false">AJ62/AH62</f>
        <v>0.0349867829319884</v>
      </c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</row>
    <row r="63" customFormat="false" ht="15.75" hidden="false" customHeight="true" outlineLevel="0" collapsed="false">
      <c r="A63" s="16" t="s">
        <v>166</v>
      </c>
      <c r="B63" s="17" t="n">
        <v>3</v>
      </c>
      <c r="C63" s="18" t="s">
        <v>167</v>
      </c>
      <c r="D63" s="18" t="s">
        <v>47</v>
      </c>
      <c r="E63" s="19" t="s">
        <v>48</v>
      </c>
      <c r="F63" s="19" t="n">
        <v>72.4718</v>
      </c>
      <c r="G63" s="20" t="n">
        <v>0.988</v>
      </c>
      <c r="H63" s="21" t="n">
        <v>14119795</v>
      </c>
      <c r="I63" s="22" t="n">
        <v>163940</v>
      </c>
      <c r="J63" s="22" t="n">
        <v>149683</v>
      </c>
      <c r="K63" s="22" t="n">
        <v>139693</v>
      </c>
      <c r="L63" s="22" t="n">
        <v>126514</v>
      </c>
      <c r="M63" s="22" t="n">
        <v>23910</v>
      </c>
      <c r="N63" s="22" t="n">
        <v>22838</v>
      </c>
      <c r="O63" s="33" t="n">
        <v>15256</v>
      </c>
      <c r="P63" s="33" t="n">
        <v>77361</v>
      </c>
      <c r="Q63" s="33" t="n">
        <v>92948</v>
      </c>
      <c r="R63" s="33" t="n">
        <v>56735</v>
      </c>
      <c r="S63" s="23" t="n">
        <f aca="false">J63/$H63*1000</f>
        <v>10.6009329455562</v>
      </c>
      <c r="T63" s="23" t="n">
        <f aca="false">L63/$H63*1000</f>
        <v>8.96004509980492</v>
      </c>
      <c r="U63" s="24" t="n">
        <f aca="false">Q63/$H63*1000</f>
        <v>6.58281511877474</v>
      </c>
      <c r="V63" s="25" t="n">
        <f aca="false">R63/$H63*1000</f>
        <v>4.01811782678148</v>
      </c>
      <c r="W63" s="33" t="n">
        <v>16250</v>
      </c>
      <c r="X63" s="33" t="n">
        <v>12836</v>
      </c>
      <c r="Y63" s="33" t="n">
        <v>10940</v>
      </c>
      <c r="Z63" s="33" t="n">
        <v>5628</v>
      </c>
      <c r="AA63" s="33" t="n">
        <v>2726</v>
      </c>
      <c r="AB63" s="33" t="n">
        <v>227</v>
      </c>
      <c r="AC63" s="33" t="n">
        <v>12289042</v>
      </c>
      <c r="AD63" s="26" t="n">
        <f aca="false">AC63/$B$2</f>
        <v>0.860410933209753</v>
      </c>
      <c r="AE63" s="33" t="n">
        <v>11542853</v>
      </c>
      <c r="AF63" s="27" t="n">
        <f aca="false">AE63/$B$2</f>
        <v>0.808166895485669</v>
      </c>
      <c r="AG63" s="33" t="n">
        <v>6916</v>
      </c>
      <c r="AH63" s="33" t="n">
        <v>1559580</v>
      </c>
      <c r="AI63" s="28" t="n">
        <f aca="false">AH63/$B$2</f>
        <v>0.109193188794966</v>
      </c>
      <c r="AJ63" s="33" t="n">
        <v>54789</v>
      </c>
      <c r="AK63" s="29" t="n">
        <f aca="false">AJ63/Q63</f>
        <v>0.589458622025218</v>
      </c>
      <c r="AL63" s="28" t="n">
        <f aca="false">AJ63/AH63</f>
        <v>0.0351306120878698</v>
      </c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</row>
    <row r="64" customFormat="false" ht="15.75" hidden="false" customHeight="true" outlineLevel="0" collapsed="false">
      <c r="A64" s="16" t="s">
        <v>168</v>
      </c>
      <c r="B64" s="17" t="n">
        <v>12</v>
      </c>
      <c r="C64" s="18" t="s">
        <v>169</v>
      </c>
      <c r="D64" s="18" t="s">
        <v>47</v>
      </c>
      <c r="E64" s="19" t="s">
        <v>48</v>
      </c>
      <c r="F64" s="19" t="n">
        <v>64.1783</v>
      </c>
      <c r="G64" s="20" t="n">
        <v>0.989</v>
      </c>
      <c r="H64" s="21" t="n">
        <v>14088861</v>
      </c>
      <c r="I64" s="22" t="n">
        <v>165489</v>
      </c>
      <c r="J64" s="22" t="n">
        <v>150811</v>
      </c>
      <c r="K64" s="22" t="n">
        <v>140954</v>
      </c>
      <c r="L64" s="22" t="n">
        <v>127713</v>
      </c>
      <c r="M64" s="22" t="n">
        <v>24204</v>
      </c>
      <c r="N64" s="22" t="n">
        <v>22779</v>
      </c>
      <c r="O64" s="33" t="n">
        <v>15587</v>
      </c>
      <c r="P64" s="33" t="n">
        <v>80817</v>
      </c>
      <c r="Q64" s="33" t="n">
        <v>96723</v>
      </c>
      <c r="R64" s="33" t="n">
        <v>54088</v>
      </c>
      <c r="S64" s="23" t="n">
        <f aca="false">J64/$H64*1000</f>
        <v>10.7042719776993</v>
      </c>
      <c r="T64" s="23" t="n">
        <f aca="false">L64/$H64*1000</f>
        <v>9.06482078288657</v>
      </c>
      <c r="U64" s="24" t="n">
        <f aca="false">Q64/$H64*1000</f>
        <v>6.86521075053548</v>
      </c>
      <c r="V64" s="25" t="n">
        <f aca="false">R64/$H64*1000</f>
        <v>3.83906122716379</v>
      </c>
      <c r="W64" s="33" t="n">
        <v>16885</v>
      </c>
      <c r="X64" s="33" t="n">
        <v>13372</v>
      </c>
      <c r="Y64" s="33" t="n">
        <v>11391</v>
      </c>
      <c r="Z64" s="33" t="n">
        <v>5693</v>
      </c>
      <c r="AA64" s="33" t="n">
        <v>2671</v>
      </c>
      <c r="AB64" s="33" t="n">
        <v>235</v>
      </c>
      <c r="AC64" s="33" t="n">
        <v>12217163</v>
      </c>
      <c r="AD64" s="26" t="n">
        <f aca="false">AC64/$B$2</f>
        <v>0.855378362121772</v>
      </c>
      <c r="AE64" s="33" t="n">
        <v>11445903</v>
      </c>
      <c r="AF64" s="27" t="n">
        <f aca="false">AE64/$B$2</f>
        <v>0.801378991271924</v>
      </c>
      <c r="AG64" s="33" t="n">
        <v>7188</v>
      </c>
      <c r="AH64" s="33" t="n">
        <v>1611247</v>
      </c>
      <c r="AI64" s="28" t="n">
        <f aca="false">AH64/$B$2</f>
        <v>0.112810627134435</v>
      </c>
      <c r="AJ64" s="33" t="n">
        <v>57105</v>
      </c>
      <c r="AK64" s="29" t="n">
        <f aca="false">AJ64/Q64</f>
        <v>0.590397320182376</v>
      </c>
      <c r="AL64" s="28" t="n">
        <f aca="false">AJ64/AH64</f>
        <v>0.0354414934519661</v>
      </c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</row>
    <row r="65" customFormat="false" ht="15.75" hidden="false" customHeight="true" outlineLevel="0" collapsed="false">
      <c r="A65" s="16" t="s">
        <v>170</v>
      </c>
      <c r="B65" s="17" t="n">
        <v>1</v>
      </c>
      <c r="C65" s="18" t="s">
        <v>171</v>
      </c>
      <c r="D65" s="18" t="s">
        <v>47</v>
      </c>
      <c r="E65" s="19" t="s">
        <v>48</v>
      </c>
      <c r="F65" s="19" t="n">
        <v>116.304</v>
      </c>
      <c r="G65" s="20" t="n">
        <v>0.9939</v>
      </c>
      <c r="H65" s="21" t="n">
        <v>14271274</v>
      </c>
      <c r="I65" s="22" t="n">
        <v>91792</v>
      </c>
      <c r="J65" s="22" t="n">
        <v>84270</v>
      </c>
      <c r="K65" s="22" t="n">
        <v>78273</v>
      </c>
      <c r="L65" s="22" t="n">
        <v>71069</v>
      </c>
      <c r="M65" s="22" t="n">
        <v>13464</v>
      </c>
      <c r="N65" s="22" t="n">
        <v>13147</v>
      </c>
      <c r="O65" s="33" t="n">
        <v>12860</v>
      </c>
      <c r="P65" s="33" t="n">
        <v>70662</v>
      </c>
      <c r="Q65" s="33" t="n">
        <v>83576</v>
      </c>
      <c r="R65" s="33" t="n">
        <v>694</v>
      </c>
      <c r="S65" s="23" t="n">
        <f aca="false">J65/$H65*1000</f>
        <v>5.90486875943942</v>
      </c>
      <c r="T65" s="23" t="n">
        <f aca="false">L65/$H65*1000</f>
        <v>4.9798637458716</v>
      </c>
      <c r="U65" s="24" t="n">
        <f aca="false">Q65/$H65*1000</f>
        <v>5.85623960411663</v>
      </c>
      <c r="V65" s="25" t="n">
        <f aca="false">R65/$H65*1000</f>
        <v>0.0486291553227834</v>
      </c>
      <c r="W65" s="33" t="n">
        <v>14350</v>
      </c>
      <c r="X65" s="33" t="n">
        <v>11278</v>
      </c>
      <c r="Y65" s="33" t="n">
        <v>9612</v>
      </c>
      <c r="Z65" s="33" t="n">
        <v>4852</v>
      </c>
      <c r="AA65" s="33" t="n">
        <v>2299</v>
      </c>
      <c r="AB65" s="33" t="n">
        <v>214</v>
      </c>
      <c r="AC65" s="33" t="n">
        <v>12444749</v>
      </c>
      <c r="AD65" s="26" t="n">
        <f aca="false">AC65/$B$2</f>
        <v>0.871312678453792</v>
      </c>
      <c r="AE65" s="33" t="n">
        <v>11783319</v>
      </c>
      <c r="AF65" s="27" t="n">
        <f aca="false">AE65/$B$2</f>
        <v>0.825002998370273</v>
      </c>
      <c r="AG65" s="33" t="n">
        <v>6310</v>
      </c>
      <c r="AH65" s="33" t="n">
        <v>1453514</v>
      </c>
      <c r="AI65" s="28" t="n">
        <f aca="false">AH65/$B$2</f>
        <v>0.101767032546023</v>
      </c>
      <c r="AJ65" s="33" t="n">
        <v>50722</v>
      </c>
      <c r="AK65" s="29" t="n">
        <f aca="false">AJ65/Q65</f>
        <v>0.606896716760793</v>
      </c>
      <c r="AL65" s="28" t="n">
        <f aca="false">AJ65/AH65</f>
        <v>0.0348961207115996</v>
      </c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</row>
    <row r="66" customFormat="false" ht="15.75" hidden="false" customHeight="true" outlineLevel="0" collapsed="false">
      <c r="A66" s="34" t="s">
        <v>172</v>
      </c>
      <c r="B66" s="3"/>
      <c r="C66" s="35" t="s">
        <v>173</v>
      </c>
      <c r="D66" s="18" t="s">
        <v>174</v>
      </c>
      <c r="E66" s="19" t="s">
        <v>175</v>
      </c>
      <c r="F66" s="36" t="n">
        <v>247.249</v>
      </c>
      <c r="G66" s="37" t="n">
        <v>0.9862</v>
      </c>
      <c r="H66" s="38" t="n">
        <v>13534375</v>
      </c>
      <c r="I66" s="38" t="n">
        <v>158804</v>
      </c>
      <c r="J66" s="38" t="n">
        <v>139809</v>
      </c>
      <c r="K66" s="38" t="n">
        <v>135418</v>
      </c>
      <c r="L66" s="38" t="n">
        <v>119796</v>
      </c>
      <c r="M66" s="38" t="n">
        <v>23114</v>
      </c>
      <c r="N66" s="38" t="n">
        <v>19757</v>
      </c>
      <c r="O66" s="38" t="n">
        <v>12218</v>
      </c>
      <c r="P66" s="38" t="n">
        <v>61129</v>
      </c>
      <c r="Q66" s="38" t="n">
        <v>73603</v>
      </c>
      <c r="R66" s="38" t="n">
        <v>66206</v>
      </c>
      <c r="S66" s="23" t="n">
        <f aca="false">J66/$H66*1000</f>
        <v>10.3299191872547</v>
      </c>
      <c r="T66" s="23" t="n">
        <f aca="false">L66/$H66*1000</f>
        <v>8.85123989840683</v>
      </c>
      <c r="U66" s="24" t="n">
        <f aca="false">Q66/$H66*1000</f>
        <v>5.43822673747402</v>
      </c>
      <c r="V66" s="25" t="n">
        <f aca="false">R66/$H66*1000</f>
        <v>4.89169244978065</v>
      </c>
      <c r="W66" s="38" t="n">
        <v>13053</v>
      </c>
      <c r="X66" s="38" t="n">
        <v>10547</v>
      </c>
      <c r="Y66" s="38" t="n">
        <v>9137</v>
      </c>
      <c r="Z66" s="38" t="n">
        <v>5031</v>
      </c>
      <c r="AA66" s="38" t="n">
        <v>2669</v>
      </c>
      <c r="AB66" s="38" t="n">
        <v>263</v>
      </c>
      <c r="AC66" s="38" t="n">
        <v>12810714</v>
      </c>
      <c r="AD66" s="26" t="n">
        <f aca="false">AC66/$B$2</f>
        <v>0.896935529052895</v>
      </c>
      <c r="AE66" s="38" t="n">
        <v>12261020</v>
      </c>
      <c r="AF66" s="27" t="n">
        <f aca="false">AE66/$B$2</f>
        <v>0.858448987342011</v>
      </c>
      <c r="AG66" s="38" t="n">
        <v>5257</v>
      </c>
      <c r="AH66" s="38" t="n">
        <v>1150571</v>
      </c>
      <c r="AI66" s="28" t="n">
        <f aca="false">AH66/$B$2</f>
        <v>0.0805566347510309</v>
      </c>
      <c r="AJ66" s="38" t="n">
        <v>41314</v>
      </c>
      <c r="AK66" s="29" t="n">
        <f aca="false">AJ66/Q66</f>
        <v>0.561308642310775</v>
      </c>
      <c r="AL66" s="28" t="n">
        <f aca="false">AJ66/AH66</f>
        <v>0.0359073885922729</v>
      </c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</row>
    <row r="67" customFormat="false" ht="15.75" hidden="false" customHeight="true" outlineLevel="0" collapsed="false">
      <c r="A67" s="34" t="s">
        <v>176</v>
      </c>
      <c r="B67" s="39" t="n">
        <v>18</v>
      </c>
      <c r="C67" s="35" t="s">
        <v>177</v>
      </c>
      <c r="D67" s="18" t="s">
        <v>174</v>
      </c>
      <c r="E67" s="19" t="s">
        <v>175</v>
      </c>
      <c r="F67" s="36" t="n">
        <v>331.734</v>
      </c>
      <c r="G67" s="37" t="n">
        <v>0.9872</v>
      </c>
      <c r="H67" s="38" t="n">
        <v>13833354</v>
      </c>
      <c r="I67" s="38" t="n">
        <v>167378</v>
      </c>
      <c r="J67" s="38" t="n">
        <v>150132</v>
      </c>
      <c r="K67" s="38" t="n">
        <v>142228</v>
      </c>
      <c r="L67" s="38" t="n">
        <v>127792</v>
      </c>
      <c r="M67" s="38" t="n">
        <v>24798</v>
      </c>
      <c r="N67" s="38" t="n">
        <v>21998</v>
      </c>
      <c r="O67" s="38" t="n">
        <v>15756</v>
      </c>
      <c r="P67" s="38" t="n">
        <v>78173</v>
      </c>
      <c r="Q67" s="38" t="n">
        <v>94271</v>
      </c>
      <c r="R67" s="38" t="n">
        <v>55861</v>
      </c>
      <c r="S67" s="23" t="n">
        <f aca="false">J67/$H67*1000</f>
        <v>10.8528994486803</v>
      </c>
      <c r="T67" s="23" t="n">
        <f aca="false">L67/$H67*1000</f>
        <v>9.23796210232168</v>
      </c>
      <c r="U67" s="24" t="n">
        <f aca="false">Q67/$H67*1000</f>
        <v>6.81476090324877</v>
      </c>
      <c r="V67" s="25" t="n">
        <f aca="false">R67/$H67*1000</f>
        <v>4.03813854543157</v>
      </c>
      <c r="W67" s="38" t="n">
        <v>16149</v>
      </c>
      <c r="X67" s="38" t="n">
        <v>12821</v>
      </c>
      <c r="Y67" s="38" t="n">
        <v>10993</v>
      </c>
      <c r="Z67" s="38" t="n">
        <v>5609</v>
      </c>
      <c r="AA67" s="38" t="n">
        <v>2514</v>
      </c>
      <c r="AB67" s="38" t="n">
        <v>208</v>
      </c>
      <c r="AC67" s="38" t="n">
        <v>12324515</v>
      </c>
      <c r="AD67" s="26" t="n">
        <f aca="false">AC67/$B$2</f>
        <v>0.862894556997006</v>
      </c>
      <c r="AE67" s="38" t="n">
        <v>11602475</v>
      </c>
      <c r="AF67" s="27" t="n">
        <f aca="false">AE67/$B$2</f>
        <v>0.812341299044534</v>
      </c>
      <c r="AG67" s="38" t="n">
        <v>6836</v>
      </c>
      <c r="AH67" s="38" t="n">
        <v>1557553</v>
      </c>
      <c r="AI67" s="28" t="n">
        <f aca="false">AH67/$B$2</f>
        <v>0.109051269436108</v>
      </c>
      <c r="AJ67" s="38" t="n">
        <v>55553</v>
      </c>
      <c r="AK67" s="29" t="n">
        <f aca="false">AJ67/Q67</f>
        <v>0.589290449873238</v>
      </c>
      <c r="AL67" s="28" t="n">
        <f aca="false">AJ67/AH67</f>
        <v>0.0356668440817102</v>
      </c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</row>
    <row r="68" customFormat="false" ht="15.75" hidden="false" customHeight="true" outlineLevel="0" collapsed="false">
      <c r="A68" s="34" t="s">
        <v>178</v>
      </c>
      <c r="B68" s="39" t="s">
        <v>92</v>
      </c>
      <c r="C68" s="35" t="s">
        <v>179</v>
      </c>
      <c r="D68" s="18" t="s">
        <v>174</v>
      </c>
      <c r="E68" s="19" t="s">
        <v>175</v>
      </c>
      <c r="F68" s="36" t="n">
        <v>130.224</v>
      </c>
      <c r="G68" s="37" t="n">
        <v>0.9871</v>
      </c>
      <c r="H68" s="38" t="n">
        <v>14024063</v>
      </c>
      <c r="I68" s="38" t="n">
        <v>190636</v>
      </c>
      <c r="J68" s="38" t="n">
        <v>172965</v>
      </c>
      <c r="K68" s="38" t="n">
        <v>161803</v>
      </c>
      <c r="L68" s="38" t="n">
        <v>146582</v>
      </c>
      <c r="M68" s="38" t="n">
        <v>28334</v>
      </c>
      <c r="N68" s="38" t="n">
        <v>25894</v>
      </c>
      <c r="O68" s="38" t="n">
        <v>20129</v>
      </c>
      <c r="P68" s="38" t="n">
        <v>100227</v>
      </c>
      <c r="Q68" s="38" t="n">
        <v>120845</v>
      </c>
      <c r="R68" s="38" t="n">
        <v>52120</v>
      </c>
      <c r="S68" s="23" t="n">
        <f aca="false">J68/$H68*1000</f>
        <v>12.3334443092562</v>
      </c>
      <c r="T68" s="23" t="n">
        <f aca="false">L68/$H68*1000</f>
        <v>10.4521778032515</v>
      </c>
      <c r="U68" s="24" t="n">
        <f aca="false">Q68/$H68*1000</f>
        <v>8.61697498078838</v>
      </c>
      <c r="V68" s="25" t="n">
        <f aca="false">R68/$H68*1000</f>
        <v>3.71646932846779</v>
      </c>
      <c r="W68" s="38" t="n">
        <v>20992</v>
      </c>
      <c r="X68" s="38" t="n">
        <v>16458</v>
      </c>
      <c r="Y68" s="38" t="n">
        <v>13902</v>
      </c>
      <c r="Z68" s="38" t="n">
        <v>6501</v>
      </c>
      <c r="AA68" s="38" t="n">
        <v>2597</v>
      </c>
      <c r="AB68" s="38" t="n">
        <v>94</v>
      </c>
      <c r="AC68" s="38" t="n">
        <v>11700923</v>
      </c>
      <c r="AD68" s="26" t="n">
        <f aca="false">AC68/$B$2</f>
        <v>0.819234084955155</v>
      </c>
      <c r="AE68" s="38" t="n">
        <v>10703743</v>
      </c>
      <c r="AF68" s="27" t="n">
        <f aca="false">AE68/$B$2</f>
        <v>0.749417041903459</v>
      </c>
      <c r="AG68" s="38" t="n">
        <v>9032</v>
      </c>
      <c r="AH68" s="38" t="n">
        <v>2059878</v>
      </c>
      <c r="AI68" s="28" t="n">
        <f aca="false">AH68/$B$2</f>
        <v>0.144221295059309</v>
      </c>
      <c r="AJ68" s="38" t="n">
        <v>72744</v>
      </c>
      <c r="AK68" s="29" t="n">
        <f aca="false">AJ68/Q68</f>
        <v>0.601961189954073</v>
      </c>
      <c r="AL68" s="28" t="n">
        <f aca="false">AJ68/AH68</f>
        <v>0.0353147128130889</v>
      </c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</row>
    <row r="69" customFormat="false" ht="15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  <c r="V69" s="5"/>
      <c r="W69" s="3"/>
      <c r="X69" s="3"/>
      <c r="Y69" s="3"/>
      <c r="Z69" s="3"/>
      <c r="AA69" s="3"/>
      <c r="AB69" s="3"/>
      <c r="AC69" s="3"/>
      <c r="AD69" s="5"/>
      <c r="AE69" s="3"/>
      <c r="AF69" s="3"/>
      <c r="AG69" s="3"/>
      <c r="AH69" s="3"/>
      <c r="AI69" s="4"/>
      <c r="AJ69" s="3"/>
      <c r="AK69" s="3"/>
      <c r="AL69" s="4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</row>
    <row r="70" customFormat="false" ht="15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5"/>
      <c r="W70" s="3"/>
      <c r="X70" s="3"/>
      <c r="Y70" s="3"/>
      <c r="Z70" s="3"/>
      <c r="AA70" s="3"/>
      <c r="AB70" s="3"/>
      <c r="AC70" s="3"/>
      <c r="AD70" s="5"/>
      <c r="AE70" s="3"/>
      <c r="AF70" s="3"/>
      <c r="AG70" s="3"/>
      <c r="AH70" s="3"/>
      <c r="AI70" s="4"/>
      <c r="AJ70" s="3"/>
      <c r="AK70" s="3"/>
      <c r="AL70" s="4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</row>
    <row r="71" customFormat="false" ht="15.75" hidden="false" customHeight="true" outlineLevel="0" collapsed="false">
      <c r="A71" s="11" t="s">
        <v>180</v>
      </c>
      <c r="B71" s="11"/>
      <c r="C71" s="11"/>
      <c r="D71" s="11"/>
      <c r="E71" s="11"/>
      <c r="F71" s="23" t="n">
        <f aca="false">MIN(F8:F68)</f>
        <v>41.7747</v>
      </c>
      <c r="G71" s="29" t="n">
        <f aca="false">MIN(G8:G68)</f>
        <v>0.9759</v>
      </c>
      <c r="H71" s="22" t="n">
        <f aca="false">MIN(H8:H68)</f>
        <v>13366816</v>
      </c>
      <c r="I71" s="22" t="n">
        <f aca="false">MIN(I8:I68)</f>
        <v>91792</v>
      </c>
      <c r="J71" s="22" t="n">
        <f aca="false">MIN(J8:J68)</f>
        <v>84270</v>
      </c>
      <c r="K71" s="22" t="n">
        <f aca="false">MIN(K8:K68)</f>
        <v>78273</v>
      </c>
      <c r="L71" s="22" t="n">
        <f aca="false">MIN(L8:L68)</f>
        <v>71069</v>
      </c>
      <c r="M71" s="22" t="n">
        <f aca="false">MIN(M8:M68)</f>
        <v>13464</v>
      </c>
      <c r="N71" s="22" t="n">
        <f aca="false">MIN(N8:N68)</f>
        <v>13147</v>
      </c>
      <c r="O71" s="22" t="n">
        <f aca="false">MIN(O8:O68)</f>
        <v>10991</v>
      </c>
      <c r="P71" s="22" t="n">
        <f aca="false">MIN(P8:P68)</f>
        <v>53736</v>
      </c>
      <c r="Q71" s="22" t="n">
        <f aca="false">MIN(Q8:Q68)</f>
        <v>64980</v>
      </c>
      <c r="R71" s="22" t="n">
        <f aca="false">MIN(R8:R68)</f>
        <v>694</v>
      </c>
      <c r="S71" s="23" t="n">
        <f aca="false">MIN(S8:S68)</f>
        <v>5.90486875943942</v>
      </c>
      <c r="T71" s="23" t="n">
        <f aca="false">MIN(T8:T68)</f>
        <v>4.9798637458716</v>
      </c>
      <c r="U71" s="24" t="n">
        <f aca="false">MIN(U8:U68)</f>
        <v>4.592738652603</v>
      </c>
      <c r="V71" s="25" t="n">
        <f aca="false">MIN(V8:V68)</f>
        <v>0.0486291553227834</v>
      </c>
      <c r="W71" s="22" t="n">
        <f aca="false">MIN(W8:W68)</f>
        <v>11405</v>
      </c>
      <c r="X71" s="22" t="n">
        <f aca="false">MIN(X8:X68)</f>
        <v>9069</v>
      </c>
      <c r="Y71" s="22" t="n">
        <f aca="false">MIN(Y8:Y68)</f>
        <v>7797</v>
      </c>
      <c r="Z71" s="22" t="n">
        <f aca="false">MIN(Z8:Z68)</f>
        <v>3940</v>
      </c>
      <c r="AA71" s="22" t="n">
        <f aca="false">MIN(AA8:AA68)</f>
        <v>1895</v>
      </c>
      <c r="AB71" s="22" t="n">
        <f aca="false">MIN(AB8:AB68)</f>
        <v>88</v>
      </c>
      <c r="AC71" s="22" t="n">
        <f aca="false">MIN(AC8:AC68)</f>
        <v>11700923</v>
      </c>
      <c r="AD71" s="26" t="n">
        <f aca="false">MIN(AD8:AD68)</f>
        <v>0.819234084955155</v>
      </c>
      <c r="AE71" s="22" t="n">
        <f aca="false">MIN(AE8:AE68)</f>
        <v>10703743</v>
      </c>
      <c r="AF71" s="27" t="n">
        <f aca="false">MIN(AF8:AF68)</f>
        <v>0.749417041903459</v>
      </c>
      <c r="AG71" s="22" t="n">
        <f aca="false">MIN(AG8:AG68)</f>
        <v>4864</v>
      </c>
      <c r="AH71" s="22" t="n">
        <f aca="false">MIN(AH8:AH68)</f>
        <v>1083073</v>
      </c>
      <c r="AI71" s="28" t="n">
        <f aca="false">MIN(AI8:AI68)</f>
        <v>0.0758307971169996</v>
      </c>
      <c r="AJ71" s="22" t="n">
        <f aca="false">MIN(AJ8:AJ68)</f>
        <v>38005</v>
      </c>
      <c r="AK71" s="29" t="n">
        <f aca="false">MIN(AK8:AK68)</f>
        <v>0.561308642310775</v>
      </c>
      <c r="AL71" s="28" t="n">
        <f aca="false">MIN(AL8:AL68)</f>
        <v>0.0343998559220005</v>
      </c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</row>
    <row r="72" customFormat="false" ht="15.75" hidden="false" customHeight="true" outlineLevel="0" collapsed="false">
      <c r="A72" s="11" t="s">
        <v>181</v>
      </c>
      <c r="B72" s="11"/>
      <c r="C72" s="11"/>
      <c r="D72" s="11"/>
      <c r="E72" s="11"/>
      <c r="F72" s="23" t="n">
        <f aca="false">MAX(F8:F68)</f>
        <v>331.734</v>
      </c>
      <c r="G72" s="29" t="n">
        <f aca="false">MAX(G8:G68)</f>
        <v>0.9966</v>
      </c>
      <c r="H72" s="22" t="n">
        <f aca="false">MAX(H8:H68)</f>
        <v>14271274</v>
      </c>
      <c r="I72" s="22" t="n">
        <f aca="false">MAX(I8:I68)</f>
        <v>191268</v>
      </c>
      <c r="J72" s="22" t="n">
        <f aca="false">MAX(J8:J68)</f>
        <v>174345</v>
      </c>
      <c r="K72" s="22" t="n">
        <f aca="false">MAX(K8:K68)</f>
        <v>162853</v>
      </c>
      <c r="L72" s="22" t="n">
        <f aca="false">MAX(L8:L68)</f>
        <v>146872</v>
      </c>
      <c r="M72" s="22" t="n">
        <f aca="false">MAX(M8:M68)</f>
        <v>28334</v>
      </c>
      <c r="N72" s="22" t="n">
        <f aca="false">MAX(N8:N68)</f>
        <v>26968</v>
      </c>
      <c r="O72" s="22" t="n">
        <f aca="false">MAX(O8:O68)</f>
        <v>20129</v>
      </c>
      <c r="P72" s="22" t="n">
        <f aca="false">MAX(P8:P68)</f>
        <v>100227</v>
      </c>
      <c r="Q72" s="22" t="n">
        <f aca="false">MAX(Q8:Q68)</f>
        <v>120845</v>
      </c>
      <c r="R72" s="22" t="n">
        <f aca="false">MAX(R8:R68)</f>
        <v>73978</v>
      </c>
      <c r="S72" s="23" t="n">
        <f aca="false">MAX(S8:S68)</f>
        <v>12.3334443092562</v>
      </c>
      <c r="T72" s="23" t="n">
        <f aca="false">MAX(T8:T68)</f>
        <v>10.4521778032515</v>
      </c>
      <c r="U72" s="24" t="n">
        <f aca="false">MAX(U8:U68)</f>
        <v>8.61697498078838</v>
      </c>
      <c r="V72" s="25" t="n">
        <f aca="false">MAX(V8:V68)</f>
        <v>5.21203068967218</v>
      </c>
      <c r="W72" s="22" t="n">
        <f aca="false">MAX(W8:W68)</f>
        <v>20992</v>
      </c>
      <c r="X72" s="22" t="n">
        <f aca="false">MAX(X8:X68)</f>
        <v>16458</v>
      </c>
      <c r="Y72" s="22" t="n">
        <f aca="false">MAX(Y8:Y68)</f>
        <v>13902</v>
      </c>
      <c r="Z72" s="22" t="n">
        <f aca="false">MAX(Z8:Z68)</f>
        <v>6501</v>
      </c>
      <c r="AA72" s="22" t="n">
        <f aca="false">MAX(AA8:AA68)</f>
        <v>2910</v>
      </c>
      <c r="AB72" s="22" t="n">
        <f aca="false">MAX(AB8:AB68)</f>
        <v>296</v>
      </c>
      <c r="AC72" s="22" t="n">
        <f aca="false">MAX(AC8:AC68)</f>
        <v>12894423</v>
      </c>
      <c r="AD72" s="26" t="n">
        <f aca="false">MAX(AD8:AD68)</f>
        <v>0.902796371485369</v>
      </c>
      <c r="AE72" s="22" t="n">
        <f aca="false">MAX(AE8:AE68)</f>
        <v>12389174</v>
      </c>
      <c r="AF72" s="27" t="n">
        <f aca="false">MAX(AF8:AF68)</f>
        <v>0.867421623511256</v>
      </c>
      <c r="AG72" s="22" t="n">
        <f aca="false">MAX(AG8:AG68)</f>
        <v>9032</v>
      </c>
      <c r="AH72" s="22" t="n">
        <f aca="false">MAX(AH8:AH68)</f>
        <v>2059878</v>
      </c>
      <c r="AI72" s="28" t="n">
        <f aca="false">MAX(AI8:AI68)</f>
        <v>0.144221295059309</v>
      </c>
      <c r="AJ72" s="22" t="n">
        <f aca="false">MAX(AJ8:AJ68)</f>
        <v>72744</v>
      </c>
      <c r="AK72" s="29" t="n">
        <f aca="false">MAX(AK8:AK68)</f>
        <v>0.609396117321686</v>
      </c>
      <c r="AL72" s="28" t="n">
        <f aca="false">MAX(AL8:AL68)</f>
        <v>0.0359073885922729</v>
      </c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</row>
    <row r="73" customFormat="false" ht="15.75" hidden="false" customHeight="true" outlineLevel="0" collapsed="false">
      <c r="A73" s="11" t="s">
        <v>182</v>
      </c>
      <c r="B73" s="11"/>
      <c r="C73" s="11"/>
      <c r="D73" s="11"/>
      <c r="E73" s="11"/>
      <c r="F73" s="23" t="n">
        <f aca="false">AVERAGE(F8:F68)</f>
        <v>96.6125557377049</v>
      </c>
      <c r="G73" s="29" t="n">
        <f aca="false">AVERAGE(G8:G68)</f>
        <v>0.988838852459016</v>
      </c>
      <c r="H73" s="22" t="n">
        <f aca="false">AVERAGE(H8:H68)</f>
        <v>14109915.6557377</v>
      </c>
      <c r="I73" s="22" t="n">
        <f aca="false">AVERAGE(I8:I68)</f>
        <v>158461.68852459</v>
      </c>
      <c r="J73" s="22" t="n">
        <f aca="false">AVERAGE(J8:J68)</f>
        <v>143990.918032787</v>
      </c>
      <c r="K73" s="22" t="n">
        <f aca="false">AVERAGE(K8:K68)</f>
        <v>134722.918032787</v>
      </c>
      <c r="L73" s="22" t="n">
        <f aca="false">AVERAGE(L8:L68)</f>
        <v>121362.31147541</v>
      </c>
      <c r="M73" s="22" t="n">
        <f aca="false">AVERAGE(M8:M68)</f>
        <v>23422.2786885246</v>
      </c>
      <c r="N73" s="22" t="n">
        <f aca="false">AVERAGE(N8:N68)</f>
        <v>22320.6393442623</v>
      </c>
      <c r="O73" s="22" t="n">
        <f aca="false">AVERAGE(O8:O68)</f>
        <v>15644.8360655738</v>
      </c>
      <c r="P73" s="22" t="n">
        <f aca="false">AVERAGE(P8:P68)</f>
        <v>78582.9180327869</v>
      </c>
      <c r="Q73" s="22" t="n">
        <f aca="false">AVERAGE(Q8:Q68)</f>
        <v>94535.7213114754</v>
      </c>
      <c r="R73" s="22" t="n">
        <f aca="false">AVERAGE(R8:R68)</f>
        <v>49455.1967213115</v>
      </c>
      <c r="S73" s="23" t="n">
        <f aca="false">AVERAGE(S8:S68)</f>
        <v>10.2015714234757</v>
      </c>
      <c r="T73" s="23" t="n">
        <f aca="false">AVERAGE(T8:T68)</f>
        <v>8.59861735538681</v>
      </c>
      <c r="U73" s="24" t="n">
        <f aca="false">AVERAGE(U8:U68)</f>
        <v>6.69884091715516</v>
      </c>
      <c r="V73" s="25" t="n">
        <f aca="false">AVERAGE(V8:V68)</f>
        <v>3.50273050632053</v>
      </c>
      <c r="W73" s="22" t="n">
        <f aca="false">AVERAGE(W8:W68)</f>
        <v>16491.7049180328</v>
      </c>
      <c r="X73" s="22" t="n">
        <f aca="false">AVERAGE(X8:X68)</f>
        <v>12990.9180327869</v>
      </c>
      <c r="Y73" s="22" t="n">
        <f aca="false">AVERAGE(Y8:Y68)</f>
        <v>11047.8852459016</v>
      </c>
      <c r="Z73" s="22" t="n">
        <f aca="false">AVERAGE(Z8:Z68)</f>
        <v>5523.37704918033</v>
      </c>
      <c r="AA73" s="22" t="n">
        <f aca="false">AVERAGE(AA8:AA68)</f>
        <v>2566.4262295082</v>
      </c>
      <c r="AB73" s="22" t="n">
        <f aca="false">AVERAGE(AB8:AB68)</f>
        <v>194.508196721311</v>
      </c>
      <c r="AC73" s="22" t="n">
        <f aca="false">AVERAGE(AC8:AC68)</f>
        <v>12245759.5573771</v>
      </c>
      <c r="AD73" s="26" t="n">
        <f aca="false">AVERAGE(AD8:AD68)</f>
        <v>0.857380535327737</v>
      </c>
      <c r="AE73" s="22" t="n">
        <f aca="false">AVERAGE(AE8:AE68)</f>
        <v>11482375.0491803</v>
      </c>
      <c r="AF73" s="27" t="n">
        <f aca="false">AVERAGE(AF8:AF68)</f>
        <v>0.803932562971925</v>
      </c>
      <c r="AG73" s="22" t="n">
        <f aca="false">AVERAGE(AG8:AG68)</f>
        <v>7059.04918032787</v>
      </c>
      <c r="AH73" s="22" t="n">
        <f aca="false">AVERAGE(AH8:AH68)</f>
        <v>1597289.21311475</v>
      </c>
      <c r="AI73" s="28" t="n">
        <f aca="false">AVERAGE(AI8:AI68)</f>
        <v>0.11183337988933</v>
      </c>
      <c r="AJ73" s="22" t="n">
        <f aca="false">AVERAGE(AJ8:AJ68)</f>
        <v>56159.8852459016</v>
      </c>
      <c r="AK73" s="29" t="n">
        <f aca="false">AVERAGE(AK8:AK68)</f>
        <v>0.593501781723414</v>
      </c>
      <c r="AL73" s="28" t="n">
        <f aca="false">AVERAGE(AL8:AL68)</f>
        <v>0.0351635037466089</v>
      </c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</row>
  </sheetData>
  <mergeCells count="5">
    <mergeCell ref="F6:H6"/>
    <mergeCell ref="I6:U6"/>
    <mergeCell ref="A71:E71"/>
    <mergeCell ref="A72:E72"/>
    <mergeCell ref="A73:E7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2020-02-13T19:01:38Z</dcterms:modified>
  <cp:revision>1</cp:revision>
  <dc:subject/>
  <dc:title/>
</cp:coreProperties>
</file>